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3.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https://d.docs.live.net/03b11d0b4bce6735/Desktop/Excel full course/Excel's Projects/"/>
    </mc:Choice>
  </mc:AlternateContent>
  <xr:revisionPtr revIDLastSave="7" documentId="13_ncr:1_{92B90B3D-6B33-4D56-A6E0-7E99145CF824}" xr6:coauthVersionLast="47" xr6:coauthVersionMax="47" xr10:uidLastSave="{29D59012-1C02-45EF-BC40-3ECF47F760A7}"/>
  <bookViews>
    <workbookView xWindow="-108" yWindow="-108" windowWidth="23256" windowHeight="12456" activeTab="1" xr2:uid="{00000000-000D-0000-FFFF-FFFF00000000}"/>
  </bookViews>
  <sheets>
    <sheet name="Ecommerce data" sheetId="1" r:id="rId1"/>
    <sheet name="Sample Questions with insights" sheetId="3" r:id="rId2"/>
    <sheet name="Report" sheetId="11" r:id="rId3"/>
    <sheet name="Sales &amp; Profit combo chart" sheetId="5" r:id="rId4"/>
    <sheet name="Top 5 subcategory wise sales" sheetId="6" r:id="rId5"/>
    <sheet name="Category wise sales" sheetId="7" r:id="rId6"/>
    <sheet name="Sales by state" sheetId="4" r:id="rId7"/>
    <sheet name="Category wise profit" sheetId="9" r:id="rId8"/>
    <sheet name="KPIs" sheetId="8" r:id="rId9"/>
    <sheet name="KPI YOY" sheetId="10" r:id="rId10"/>
  </sheets>
  <definedNames>
    <definedName name="_xlchart.v1.0" hidden="1">'Category wise profit'!$E$5:$E$8</definedName>
    <definedName name="_xlchart.v1.1" hidden="1">'Category wise profit'!$F$4</definedName>
    <definedName name="_xlchart.v1.11" hidden="1">'Category wise profit'!$E$5:$E$8</definedName>
    <definedName name="_xlchart.v1.12" hidden="1">'Category wise profit'!$F$4</definedName>
    <definedName name="_xlchart.v1.13" hidden="1">'Category wise profit'!$F$5:$F$8</definedName>
    <definedName name="_xlchart.v1.2" hidden="1">'Category wise profit'!$F$5:$F$8</definedName>
    <definedName name="_xlchart.v5.10" hidden="1">'Sales by state'!$E$4:$E$52</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_xlchart.v5.7" hidden="1">'Sales by state'!$D$3</definedName>
    <definedName name="_xlchart.v5.8" hidden="1">'Sales by state'!$D$4:$D$52</definedName>
    <definedName name="_xlchart.v5.9" hidden="1">'Sales by state'!$E$3</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4" l="1"/>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4" i="4"/>
  <c r="E6" i="9"/>
  <c r="E7" i="9"/>
  <c r="E8" i="9"/>
  <c r="E5" i="9"/>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C8" i="10"/>
  <c r="E11" i="4"/>
  <c r="E8" i="4"/>
  <c r="E7" i="4"/>
  <c r="E38" i="4"/>
  <c r="C21" i="8"/>
  <c r="E47" i="4"/>
  <c r="E44" i="4"/>
  <c r="E19" i="4"/>
  <c r="E27" i="4"/>
  <c r="E29" i="4"/>
  <c r="L21" i="8"/>
  <c r="E36" i="4"/>
  <c r="E33" i="4"/>
  <c r="E31" i="4"/>
  <c r="E51" i="4"/>
  <c r="E39" i="4"/>
  <c r="E45" i="4"/>
  <c r="O21" i="8"/>
  <c r="E40" i="4"/>
  <c r="E10" i="4"/>
  <c r="B8" i="10"/>
  <c r="E6" i="4"/>
  <c r="F8" i="10"/>
  <c r="E32" i="4"/>
  <c r="E18" i="4"/>
  <c r="E35" i="4"/>
  <c r="F21" i="8"/>
  <c r="E30" i="4"/>
  <c r="E24" i="4"/>
  <c r="D8" i="10"/>
  <c r="E42" i="4"/>
  <c r="E37" i="4"/>
  <c r="E22" i="4"/>
  <c r="E43" i="4"/>
  <c r="E28" i="4"/>
  <c r="E26" i="4"/>
  <c r="E23" i="4"/>
  <c r="E20" i="4"/>
  <c r="E52" i="4"/>
  <c r="E5" i="4"/>
  <c r="E50" i="4"/>
  <c r="E12" i="4"/>
  <c r="E9" i="4"/>
  <c r="E4" i="4"/>
  <c r="E17" i="4"/>
  <c r="E48" i="4"/>
  <c r="E25" i="4"/>
  <c r="E41" i="4"/>
  <c r="E49" i="4"/>
  <c r="E46" i="4"/>
  <c r="I21" i="8"/>
  <c r="E14" i="4"/>
  <c r="E8" i="10"/>
  <c r="E21" i="4"/>
  <c r="E15" i="4"/>
  <c r="E34" i="4"/>
  <c r="E16" i="4"/>
  <c r="E13" i="4"/>
  <c r="F5" i="9"/>
  <c r="F8" i="9"/>
  <c r="F7" i="9"/>
  <c r="F6" i="9"/>
</calcChain>
</file>

<file path=xl/sharedStrings.xml><?xml version="1.0" encoding="utf-8"?>
<sst xmlns="http://schemas.openxmlformats.org/spreadsheetml/2006/main" count="130151" uniqueCount="10972">
  <si>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</si>
  <si>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</si>
  <si>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</si>
  <si>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</si>
  <si>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</si>
  <si>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</si>
  <si>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</si>
  <si>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</si>
  <si>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</si>
  <si>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</si>
  <si>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</si>
  <si>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</si>
  <si>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</si>
  <si>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</si>
  <si>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</si>
  <si>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</si>
  <si>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</si>
  <si>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</si>
  <si>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</si>
  <si>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</si>
  <si>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</si>
  <si>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</si>
  <si>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</si>
  <si>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</si>
  <si>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</si>
  <si>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</si>
  <si>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</si>
  <si>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</si>
  <si>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</si>
  <si>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</si>
  <si>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</si>
  <si>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</si>
  <si>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</si>
  <si>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</si>
  <si>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</si>
  <si>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</si>
  <si>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</si>
  <si>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</si>
  <si>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</si>
  <si>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</si>
  <si>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</si>
  <si>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</si>
  <si>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</si>
  <si>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</si>
  <si>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</si>
  <si>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</si>
  <si>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</si>
  <si>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</si>
  <si>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</si>
  <si>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</si>
  <si>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</si>
  <si>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</si>
  <si>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</si>
  <si>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</si>
  <si>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</si>
  <si>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</si>
  <si>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</si>
  <si>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</si>
  <si>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</si>
  <si>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</si>
  <si>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</si>
  <si>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</si>
  <si>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</si>
  <si>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</si>
  <si>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</si>
  <si>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</si>
  <si>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</si>
  <si>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</si>
  <si>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</si>
  <si>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</si>
  <si>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</si>
  <si>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</si>
  <si>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</si>
  <si>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</si>
  <si>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</si>
  <si>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</si>
  <si>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</si>
  <si>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</si>
  <si>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</si>
  <si>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</si>
  <si>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</si>
  <si>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</si>
  <si>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</si>
  <si>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</si>
  <si>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</si>
  <si>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</si>
  <si>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</si>
  <si>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</si>
  <si>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</si>
  <si>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</si>
  <si>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</si>
  <si>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</si>
  <si>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</si>
  <si>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</si>
  <si>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</si>
  <si>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</si>
  <si>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</si>
  <si>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</si>
  <si>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</si>
  <si>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</si>
  <si>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</si>
  <si>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</si>
  <si>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</si>
  <si>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</si>
  <si>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</si>
  <si>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</si>
  <si>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</si>
  <si>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</si>
  <si>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</si>
  <si>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</si>
  <si>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</si>
  <si>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</si>
  <si>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</si>
  <si>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</si>
  <si>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</si>
  <si>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</si>
  <si>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</si>
  <si>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</si>
  <si>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</si>
  <si>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</si>
  <si>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</si>
  <si>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</si>
  <si>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</si>
  <si>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</si>
  <si>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</si>
  <si>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</si>
  <si>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</si>
  <si>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</si>
  <si>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</si>
  <si>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</si>
  <si>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</si>
  <si>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</si>
  <si>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</si>
  <si>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</si>
  <si>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</si>
  <si>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</si>
  <si>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</si>
  <si>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</si>
  <si>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</si>
  <si>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</si>
  <si>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</si>
  <si>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</si>
  <si>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</si>
  <si>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</si>
  <si>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</si>
  <si>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</si>
  <si>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</si>
  <si>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</si>
  <si>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</si>
  <si>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</si>
  <si>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</si>
  <si>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</si>
  <si>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</si>
  <si>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</si>
  <si>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</si>
  <si>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</si>
  <si>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</si>
  <si>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</si>
  <si>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</si>
  <si>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</si>
  <si>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</si>
  <si>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</si>
  <si>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</si>
  <si>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</si>
  <si>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</si>
  <si>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</si>
  <si>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</si>
  <si>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</si>
  <si>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</si>
  <si>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</si>
  <si>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</si>
  <si>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</si>
  <si>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</si>
  <si>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</si>
  <si>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</si>
  <si>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</si>
  <si>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</si>
  <si>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</si>
  <si>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</si>
  <si>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</si>
  <si>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</si>
  <si>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</si>
  <si>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</si>
  <si>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</si>
  <si>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</si>
  <si>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</si>
  <si>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</si>
  <si>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</si>
  <si>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</si>
  <si>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</si>
  <si>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</si>
  <si>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</si>
  <si>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</si>
  <si>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</si>
  <si>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</si>
  <si>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</si>
  <si>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</si>
  <si>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</si>
  <si>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</si>
  <si>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</si>
  <si>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</si>
  <si>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</si>
  <si>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</si>
  <si>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</si>
  <si>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</si>
  <si>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</si>
  <si>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</si>
  <si>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</si>
  <si>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</si>
  <si>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</si>
  <si>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</si>
  <si>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</si>
  <si>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</si>
  <si>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</si>
  <si>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</si>
  <si>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</si>
  <si>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</si>
  <si>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</si>
  <si>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</si>
  <si>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</si>
  <si>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</si>
  <si>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</si>
  <si>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</si>
  <si>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</si>
  <si>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</si>
  <si>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</si>
  <si>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</si>
  <si>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</si>
  <si>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</si>
  <si>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</si>
  <si>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</si>
  <si>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</si>
  <si>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</si>
  <si>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</si>
  <si>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</si>
  <si>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</si>
  <si>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</si>
  <si>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</si>
  <si>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</si>
  <si>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</si>
  <si>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</si>
  <si>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</si>
  <si>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</si>
  <si>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</si>
  <si>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</si>
  <si>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</si>
  <si>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</si>
  <si>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</si>
  <si>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</si>
  <si>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</si>
  <si>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</si>
  <si>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</si>
  <si>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</si>
  <si>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</si>
  <si>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</si>
  <si>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</si>
  <si>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</si>
  <si>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</si>
  <si>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</si>
  <si>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</si>
  <si>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</si>
  <si>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</si>
  <si>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</si>
  <si>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</si>
  <si>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</si>
  <si>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</si>
  <si>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</si>
  <si>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</si>
  <si>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</si>
  <si>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</si>
  <si>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</si>
  <si>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</si>
  <si>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</si>
  <si>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</si>
  <si>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</si>
  <si>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</si>
  <si>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</si>
  <si>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</si>
  <si>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</si>
  <si>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</si>
  <si>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</si>
  <si>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</si>
  <si>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</si>
  <si>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</si>
  <si>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</si>
  <si>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</si>
  <si>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</si>
  <si>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</si>
  <si>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</si>
  <si>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</si>
  <si>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</si>
  <si>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</si>
  <si>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</si>
  <si>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</si>
  <si>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</si>
  <si>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</si>
  <si>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</si>
  <si>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</si>
  <si>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</si>
  <si>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</si>
  <si>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</si>
  <si>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</si>
  <si>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</si>
  <si>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</si>
  <si>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</si>
  <si>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</si>
  <si>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</si>
  <si>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</si>
  <si>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</si>
  <si>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</si>
  <si>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</si>
  <si>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</si>
  <si>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</si>
  <si>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</si>
  <si>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</si>
  <si>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</si>
  <si>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</si>
  <si>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</si>
  <si>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</si>
  <si>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</si>
  <si>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</si>
  <si>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</si>
  <si>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</si>
  <si>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</si>
  <si>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</si>
  <si>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</si>
  <si>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</si>
  <si>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</si>
  <si>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</si>
  <si>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</si>
  <si>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</si>
  <si>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</si>
  <si>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</si>
  <si>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</si>
  <si>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</si>
  <si>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</si>
  <si>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</si>
  <si>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</si>
  <si>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</si>
  <si>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</si>
  <si>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</si>
  <si>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</si>
  <si>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</si>
  <si>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</si>
  <si>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</si>
  <si>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</si>
  <si>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</si>
  <si>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</si>
  <si>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</si>
  <si>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</si>
  <si>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</si>
  <si>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</si>
  <si>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</si>
  <si>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</si>
  <si>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</si>
  <si>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</si>
  <si>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</si>
  <si>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</si>
  <si>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</si>
  <si>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</si>
  <si>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</si>
  <si>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</si>
  <si>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</si>
  <si>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</si>
  <si>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</si>
  <si>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</si>
  <si>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</si>
  <si>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</si>
  <si>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</si>
  <si>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</si>
  <si>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</si>
  <si>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</si>
  <si>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</si>
  <si>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</si>
  <si>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</si>
  <si>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</si>
  <si>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</si>
  <si>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</si>
  <si>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</si>
  <si>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</si>
  <si>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</si>
  <si>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</si>
  <si>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</si>
  <si>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</si>
  <si>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</si>
  <si>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</si>
  <si>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</si>
  <si>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</si>
  <si>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</si>
  <si>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</si>
  <si>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</si>
  <si>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</si>
  <si>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</si>
  <si>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</si>
  <si>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</si>
  <si>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</si>
  <si>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</si>
  <si>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</si>
  <si>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</si>
  <si>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</si>
  <si>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</si>
  <si>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</si>
  <si>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</si>
  <si>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</si>
  <si>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</si>
  <si>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</si>
  <si>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</si>
  <si>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</si>
  <si>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</si>
  <si>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</si>
  <si>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</si>
  <si>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</si>
  <si>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</si>
  <si>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</si>
  <si>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</si>
  <si>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</si>
  <si>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</si>
  <si>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</si>
  <si>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</si>
  <si>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</si>
  <si>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</si>
  <si>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</si>
  <si>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</si>
  <si>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</si>
  <si>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</si>
  <si>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</si>
  <si>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</si>
  <si>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</si>
  <si>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</si>
  <si>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</si>
  <si>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</si>
  <si>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</si>
  <si>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</si>
  <si>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</si>
  <si>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</si>
  <si>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</si>
  <si>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</si>
  <si>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</si>
  <si>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</si>
  <si>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</si>
  <si>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</si>
  <si>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</si>
  <si>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</si>
  <si>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</si>
  <si>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</si>
  <si>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</si>
  <si>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</si>
  <si>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</si>
  <si>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</si>
  <si>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</si>
  <si>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</si>
  <si>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</si>
  <si>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</si>
  <si>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</si>
  <si>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</si>
  <si>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</si>
  <si>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</si>
  <si>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</si>
  <si>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</si>
  <si>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</si>
  <si>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</si>
  <si>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</si>
  <si>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</si>
  <si>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</si>
  <si>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</si>
  <si>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</si>
  <si>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</si>
  <si>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</si>
  <si>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</si>
  <si>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</si>
  <si>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</si>
  <si>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</si>
  <si>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</si>
  <si>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</si>
  <si>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</si>
  <si>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</si>
  <si>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</si>
  <si>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</si>
  <si>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</si>
  <si>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</si>
  <si>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</si>
  <si>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</si>
  <si>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</si>
  <si>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</si>
  <si>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</si>
  <si>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</si>
  <si>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</si>
  <si>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</si>
  <si>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</si>
  <si>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</si>
  <si>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</si>
  <si>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</si>
  <si>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</si>
  <si>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</si>
  <si>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</si>
  <si>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</si>
  <si>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</si>
  <si>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</si>
  <si>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</si>
  <si>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</si>
  <si>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</si>
  <si>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</si>
  <si>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</si>
  <si>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</si>
  <si>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</si>
  <si>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</si>
  <si>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</si>
  <si>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</si>
  <si>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</si>
  <si>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</si>
  <si>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</si>
  <si>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</si>
  <si>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</si>
  <si>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</si>
  <si>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</si>
  <si>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</si>
  <si>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</si>
  <si>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</si>
  <si>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</si>
  <si>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</si>
  <si>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</si>
  <si>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</si>
  <si>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</si>
  <si>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</si>
  <si>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</si>
  <si>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</si>
  <si>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</si>
  <si>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</si>
  <si>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</si>
  <si>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</si>
  <si>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</si>
  <si>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</si>
  <si>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</si>
  <si>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</si>
  <si>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</si>
  <si>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</si>
  <si>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</si>
  <si>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</si>
  <si>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</si>
  <si>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</si>
  <si>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</si>
  <si>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</si>
  <si>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</si>
  <si>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</si>
  <si>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</si>
  <si>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</si>
  <si>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</si>
  <si>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</si>
  <si>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</si>
  <si>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</si>
  <si>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</si>
  <si>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</si>
  <si>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</si>
  <si>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</si>
  <si>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</si>
  <si>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</si>
  <si>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</si>
  <si>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</si>
  <si>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</si>
  <si>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</si>
  <si>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</si>
  <si>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</si>
  <si>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</si>
  <si>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</si>
  <si>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</si>
  <si>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</si>
  <si>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</si>
  <si>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</si>
  <si>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</si>
  <si>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</si>
  <si>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</si>
  <si>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</si>
  <si>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</si>
  <si>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</si>
  <si>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</si>
  <si>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</si>
  <si>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</si>
  <si>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</si>
  <si>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</si>
  <si>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</si>
  <si>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</si>
  <si>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</si>
  <si>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</si>
  <si>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</si>
  <si>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</si>
  <si>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</si>
  <si>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</si>
  <si>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</si>
  <si>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</si>
  <si>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</si>
  <si>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</si>
  <si>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</si>
  <si>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</si>
  <si>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</si>
  <si>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</si>
  <si>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</si>
  <si>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</si>
  <si>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</si>
  <si>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</si>
  <si>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</si>
  <si>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</si>
  <si>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</si>
  <si>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</si>
  <si>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</si>
  <si>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</si>
  <si>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</si>
  <si>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</si>
  <si>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</si>
  <si>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</si>
  <si>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</si>
  <si>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</si>
  <si>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</si>
  <si>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</si>
  <si>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</si>
  <si>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</si>
  <si>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</si>
  <si>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</si>
  <si>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</si>
  <si>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</si>
  <si>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</si>
  <si>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</si>
  <si>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</si>
  <si>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</si>
  <si>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</si>
  <si>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</si>
  <si>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</si>
  <si>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</si>
  <si>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</si>
  <si>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</si>
  <si>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</si>
  <si>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</si>
  <si>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</si>
  <si>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</si>
  <si>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</si>
  <si>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</si>
  <si>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</si>
  <si>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</si>
  <si>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</si>
  <si>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</si>
  <si>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</si>
  <si>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</si>
  <si>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</si>
  <si>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</si>
  <si>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</si>
  <si>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</si>
  <si>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</si>
  <si>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</si>
  <si>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</si>
  <si>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</si>
  <si>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</si>
  <si>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</si>
  <si>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</si>
  <si>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</si>
  <si>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</si>
  <si>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</si>
  <si>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</si>
  <si>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</si>
  <si>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</si>
  <si>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</si>
  <si>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</si>
  <si>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</si>
  <si>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</si>
  <si>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</si>
  <si>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</si>
  <si>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</si>
  <si>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</si>
  <si>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</si>
  <si>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</si>
  <si>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</si>
  <si>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</si>
  <si>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</si>
  <si>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</si>
  <si>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</si>
  <si>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</si>
  <si>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</si>
  <si>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</si>
  <si>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</si>
  <si>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</si>
  <si>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</si>
  <si>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</si>
  <si>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</si>
  <si>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</si>
  <si>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</si>
  <si>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</si>
  <si>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</si>
  <si>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</si>
  <si>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</si>
  <si>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</si>
  <si>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</si>
  <si>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</si>
  <si>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</si>
  <si>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</si>
  <si>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</si>
  <si>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</si>
  <si>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</si>
  <si>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</si>
  <si>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</si>
  <si>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</si>
  <si>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</si>
  <si>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</si>
  <si>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</si>
  <si>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</si>
  <si>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</si>
  <si>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</si>
  <si>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</si>
  <si>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</si>
  <si>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</si>
  <si>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</si>
  <si>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</si>
  <si>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</si>
  <si>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</si>
  <si>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</si>
  <si>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</si>
  <si>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</si>
  <si>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</si>
  <si>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</si>
  <si>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</si>
  <si>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</si>
  <si>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</si>
  <si>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</si>
  <si>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</si>
  <si>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</si>
  <si>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</si>
  <si>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</si>
  <si>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</si>
  <si>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</si>
  <si>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</si>
  <si>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</si>
  <si>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</si>
  <si>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</si>
  <si>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</si>
  <si>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</si>
  <si>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</si>
  <si>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</si>
  <si>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</si>
  <si>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</si>
  <si>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</si>
  <si>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</si>
  <si>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</si>
  <si>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</si>
  <si>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</si>
  <si>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</si>
  <si>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</si>
  <si>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</si>
  <si>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</si>
  <si>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</si>
  <si>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</si>
  <si>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</si>
  <si>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</si>
  <si>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</si>
  <si>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</si>
  <si>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</si>
  <si>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</si>
  <si>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</si>
  <si>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</si>
  <si>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</si>
  <si>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</si>
  <si>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</si>
  <si>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</si>
  <si>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</si>
  <si>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</si>
  <si>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</si>
  <si>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</si>
  <si>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</si>
  <si>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</si>
  <si>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</si>
  <si>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</si>
  <si>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</si>
  <si>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</si>
  <si>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</si>
  <si>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</si>
  <si>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</si>
  <si>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</si>
  <si>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</si>
  <si>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</si>
  <si>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</si>
  <si>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</si>
  <si>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</si>
  <si>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</si>
  <si>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</si>
  <si>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</si>
  <si>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</si>
  <si>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</si>
  <si>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</si>
  <si>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</si>
  <si>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</si>
  <si>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</si>
  <si>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</si>
  <si>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</si>
  <si>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</si>
  <si>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</si>
  <si>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</si>
  <si>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</si>
  <si>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</si>
  <si>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</si>
  <si>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</si>
  <si>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</si>
  <si>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</si>
  <si>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</si>
  <si>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</si>
  <si>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</si>
  <si>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</si>
  <si>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</si>
  <si>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</si>
  <si>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</si>
  <si>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</si>
  <si>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</si>
  <si>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</si>
  <si>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</si>
  <si>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</si>
  <si>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</si>
  <si>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</si>
  <si>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</si>
  <si>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</si>
  <si>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</si>
  <si>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</si>
  <si>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</si>
  <si>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</si>
  <si>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</si>
  <si>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</si>
  <si>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</si>
  <si>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</si>
  <si>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</si>
  <si>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</si>
  <si>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</si>
  <si>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</si>
  <si>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</si>
  <si>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</si>
  <si>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</si>
  <si>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</si>
  <si>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</si>
  <si>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</si>
  <si>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</si>
  <si>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</si>
  <si>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</si>
  <si>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</si>
  <si>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</si>
  <si>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</si>
  <si>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</si>
  <si>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</si>
  <si>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</si>
  <si>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</si>
  <si>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</si>
  <si>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</si>
  <si>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</si>
  <si>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</si>
  <si>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</si>
  <si>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</si>
  <si>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</si>
  <si>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</si>
  <si>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</si>
  <si>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</si>
  <si>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</si>
  <si>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</si>
  <si>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</si>
  <si>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</si>
  <si>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</si>
  <si>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</si>
  <si>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</si>
  <si>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</si>
  <si>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</si>
  <si>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</si>
  <si>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</si>
  <si>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</si>
  <si>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</si>
  <si>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</si>
  <si>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</si>
  <si>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</si>
  <si>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</si>
  <si>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</si>
  <si>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</si>
  <si>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</si>
  <si>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</si>
  <si>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</si>
  <si>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</si>
  <si>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</si>
  <si>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</si>
  <si>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</si>
  <si>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</si>
  <si>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</si>
  <si>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</si>
  <si>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</si>
  <si>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</si>
  <si>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</si>
  <si>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</si>
  <si>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</si>
  <si>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</si>
  <si>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</si>
  <si>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</si>
  <si>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</si>
  <si>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</si>
  <si>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</si>
  <si>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</si>
  <si>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</si>
  <si>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</si>
  <si>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</si>
  <si>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</si>
  <si>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</si>
  <si>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</si>
  <si>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</si>
  <si>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</si>
  <si>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</si>
  <si>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</si>
  <si>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</si>
  <si>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</si>
  <si>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</si>
  <si>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</si>
  <si>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</si>
  <si>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</si>
  <si>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</si>
  <si>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</si>
  <si>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</si>
  <si>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</si>
  <si>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</si>
  <si>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</si>
  <si>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</si>
  <si>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</si>
  <si>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</si>
  <si>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</si>
  <si>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</si>
  <si>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</si>
  <si>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</si>
  <si>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</si>
  <si>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</si>
  <si>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</si>
  <si>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</si>
  <si>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</si>
  <si>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</si>
  <si>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</si>
  <si>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</si>
  <si>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</si>
  <si>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</si>
  <si>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</si>
  <si>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</si>
  <si>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</si>
  <si>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</si>
  <si>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</si>
  <si>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</si>
  <si>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</si>
  <si>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</si>
  <si>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</si>
  <si>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</si>
  <si>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</si>
  <si>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</si>
  <si>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</si>
  <si>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</si>
  <si>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</si>
  <si>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</si>
  <si>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</si>
  <si>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</si>
  <si>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</si>
  <si>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</si>
  <si>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</si>
  <si>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</si>
  <si>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</si>
  <si>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</si>
  <si>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</si>
  <si>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</si>
  <si>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</si>
  <si>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</si>
  <si>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</si>
  <si>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</si>
  <si>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</si>
  <si>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</si>
  <si>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</si>
  <si>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</si>
  <si>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</si>
  <si>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</si>
  <si>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</si>
  <si>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</si>
  <si>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</si>
  <si>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</si>
  <si>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</si>
  <si>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</si>
  <si>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</si>
  <si>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</si>
  <si>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</si>
  <si>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</si>
  <si>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</si>
  <si>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</si>
  <si>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</si>
  <si>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</si>
  <si>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</si>
  <si>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</si>
  <si>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</si>
  <si>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</si>
  <si>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</si>
  <si>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</si>
  <si>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</si>
  <si>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</si>
  <si>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</si>
  <si>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</si>
  <si>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</si>
  <si>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</si>
  <si>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</si>
  <si>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</si>
  <si>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</si>
  <si>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</si>
  <si>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</si>
  <si>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</si>
  <si>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</si>
  <si>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</si>
  <si>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</si>
  <si>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</si>
  <si>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</si>
  <si>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</si>
  <si>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</si>
  <si>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</si>
  <si>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</si>
  <si>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</si>
  <si>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</si>
  <si>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</si>
  <si>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</si>
  <si>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</si>
  <si>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</si>
  <si>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</si>
  <si>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</si>
  <si>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</si>
  <si>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</si>
  <si>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</si>
  <si>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</si>
  <si>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</si>
  <si>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</si>
  <si>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</si>
  <si>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</si>
  <si>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</si>
  <si>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</si>
  <si>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</si>
  <si>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</si>
  <si>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</si>
  <si>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</si>
  <si>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</si>
  <si>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</si>
  <si>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</si>
  <si>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</si>
  <si>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</si>
  <si>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</si>
  <si>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</si>
  <si>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</si>
  <si>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</si>
  <si>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</si>
  <si>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</si>
  <si>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</si>
  <si>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</si>
  <si>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</si>
  <si>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</si>
  <si>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</si>
  <si>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</si>
  <si>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</si>
  <si>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</si>
  <si>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</si>
  <si>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</si>
  <si>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</si>
  <si>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</si>
  <si>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</si>
  <si>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</si>
  <si>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</si>
  <si>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</si>
  <si>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</si>
  <si>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</si>
  <si>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</si>
  <si>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</si>
  <si>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</si>
  <si>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</si>
  <si>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</si>
  <si>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</si>
  <si>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</si>
  <si>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</si>
  <si>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</si>
  <si>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</si>
  <si>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</si>
  <si>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</si>
  <si>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</si>
  <si>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</si>
  <si>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</si>
  <si>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</si>
  <si>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</si>
  <si>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</si>
  <si>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</si>
  <si>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</si>
  <si>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</si>
  <si>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</si>
  <si>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</si>
  <si>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</si>
  <si>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</si>
  <si>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</si>
  <si>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</si>
  <si>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</si>
  <si>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</si>
  <si>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</si>
  <si>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</si>
  <si>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</si>
  <si>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</si>
  <si>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</si>
  <si>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</si>
  <si>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</si>
  <si>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</si>
  <si>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</si>
  <si>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</si>
  <si>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</si>
  <si>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</si>
  <si>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</si>
  <si>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</si>
  <si>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</si>
  <si>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</si>
  <si>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</si>
  <si>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</si>
  <si>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</si>
  <si>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</si>
  <si>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</si>
  <si>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</si>
  <si>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</si>
  <si>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</si>
  <si>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</si>
  <si>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</si>
  <si>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</si>
  <si>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</si>
  <si>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</si>
  <si>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</si>
  <si>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</si>
  <si>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</si>
  <si>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</si>
  <si>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</si>
  <si>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</si>
  <si>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</si>
  <si>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</si>
  <si>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</si>
  <si>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</si>
  <si>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</si>
  <si>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</si>
  <si>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</si>
  <si>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</si>
  <si>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</si>
  <si>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</si>
  <si>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</si>
  <si>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</si>
  <si>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</si>
  <si>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</si>
  <si>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</si>
  <si>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</si>
  <si>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</si>
  <si>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</si>
  <si>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</si>
  <si>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</si>
  <si>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</si>
  <si>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</si>
  <si>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</si>
  <si>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</si>
  <si>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</si>
  <si>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</si>
  <si>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</si>
  <si>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</si>
  <si>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</si>
  <si>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</si>
  <si>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</si>
  <si>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</si>
  <si>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</si>
  <si>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</si>
  <si>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</si>
  <si>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</si>
  <si>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</si>
  <si>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</si>
  <si>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</si>
  <si>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</si>
  <si>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</si>
  <si>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</si>
  <si>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</si>
  <si>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</si>
  <si>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</si>
  <si>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</si>
  <si>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</si>
  <si>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</si>
  <si>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</si>
  <si>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</si>
  <si>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</si>
  <si>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</si>
  <si>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</si>
  <si>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</si>
  <si>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</si>
  <si>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</si>
  <si>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</si>
  <si>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</si>
  <si>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</si>
  <si>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</si>
  <si>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</si>
  <si>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</si>
  <si>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</si>
  <si>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</si>
  <si>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</si>
  <si>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</si>
  <si>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</si>
  <si>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</si>
  <si>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</si>
  <si>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</si>
  <si>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</si>
  <si>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</si>
  <si>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</si>
  <si>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</si>
  <si>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</si>
  <si>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</si>
  <si>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</si>
  <si>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</si>
  <si>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</si>
  <si>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</si>
  <si>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</si>
  <si>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</si>
  <si>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</si>
  <si>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</si>
  <si>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</si>
  <si>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</si>
  <si>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</si>
  <si>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</si>
  <si>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</si>
  <si>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</si>
  <si>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</si>
  <si>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</si>
  <si>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</si>
  <si>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</si>
  <si>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</si>
  <si>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</si>
  <si>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</si>
  <si>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</si>
  <si>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</si>
  <si>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</si>
  <si>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</si>
  <si>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</si>
  <si>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</si>
  <si>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</si>
  <si>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</si>
  <si>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</si>
  <si>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</si>
  <si>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</si>
  <si>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</si>
  <si>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</si>
  <si>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</si>
  <si>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</si>
  <si>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</si>
  <si>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</si>
  <si>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</si>
  <si>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</si>
  <si>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</si>
  <si>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</si>
  <si>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</si>
  <si>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</si>
  <si>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</si>
  <si>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</si>
  <si>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</si>
  <si>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</si>
  <si>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</si>
  <si>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</si>
  <si>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</si>
  <si>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</si>
  <si>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</si>
  <si>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</si>
  <si>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</si>
  <si>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</si>
  <si>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</si>
  <si>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</si>
  <si>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</si>
  <si>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</si>
  <si>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</si>
  <si>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</si>
  <si>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</si>
  <si>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</si>
  <si>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</si>
  <si>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</si>
  <si>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</si>
  <si>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</si>
  <si>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</si>
  <si>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</si>
  <si>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</si>
  <si>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</si>
  <si>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</si>
  <si>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</si>
  <si>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</si>
  <si>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</si>
  <si>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</si>
  <si>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</si>
  <si>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</si>
  <si>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</si>
  <si>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</si>
  <si>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</si>
  <si>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</si>
  <si>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</si>
  <si>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</si>
  <si>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</si>
  <si>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</si>
  <si>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</si>
  <si>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</si>
  <si>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</si>
  <si>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</si>
  <si>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</si>
  <si>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</si>
  <si>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</si>
  <si>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</si>
  <si>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</si>
  <si>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</si>
  <si>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</si>
  <si>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</si>
  <si>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</si>
  <si>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</si>
  <si>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</si>
  <si>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</si>
  <si>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</si>
  <si>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</si>
  <si>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</si>
  <si>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</si>
  <si>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</si>
  <si>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</si>
  <si>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</si>
  <si>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</si>
  <si>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</si>
  <si>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</si>
  <si>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</si>
  <si>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</si>
  <si>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</si>
  <si>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</si>
  <si>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</si>
  <si>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</si>
  <si>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</si>
  <si>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</si>
  <si>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</si>
  <si>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</si>
  <si>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</si>
  <si>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</si>
  <si>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</si>
  <si>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</si>
  <si>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</si>
  <si>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</si>
  <si>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</si>
  <si>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</si>
  <si>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</si>
  <si>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</si>
  <si>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</si>
  <si>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</si>
  <si>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</si>
  <si>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</si>
  <si>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</si>
  <si>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</si>
  <si>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</si>
  <si>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</si>
  <si>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</si>
  <si>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</si>
  <si>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</si>
  <si>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</si>
  <si>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</si>
  <si>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</si>
  <si>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</si>
  <si>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</si>
  <si>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</si>
  <si>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</si>
  <si>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</si>
  <si>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</si>
  <si>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</si>
  <si>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</si>
  <si>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</si>
  <si>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</si>
  <si>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</si>
  <si>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</si>
  <si>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</si>
  <si>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</si>
  <si>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</si>
  <si>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</si>
  <si>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</si>
  <si>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</si>
  <si>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</si>
  <si>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</si>
  <si>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</si>
  <si>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</si>
  <si>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</si>
  <si>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</si>
  <si>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</si>
  <si>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</si>
  <si>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</si>
  <si>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</si>
  <si>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</si>
  <si>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</si>
  <si>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</si>
  <si>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</si>
  <si>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</si>
  <si>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</si>
  <si>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</si>
  <si>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</si>
  <si>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</si>
  <si>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</si>
  <si>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</si>
  <si>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</si>
  <si>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</si>
  <si>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</si>
  <si>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</si>
  <si>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</si>
  <si>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</si>
  <si>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</si>
  <si>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</si>
  <si>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</si>
  <si>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</si>
  <si>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</si>
  <si>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</si>
  <si>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</si>
  <si>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</si>
  <si>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</si>
  <si>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</si>
  <si>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</si>
  <si>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</si>
  <si>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</si>
  <si>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</si>
  <si>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</si>
  <si>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</si>
  <si>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</si>
  <si>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</si>
  <si>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</si>
  <si>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</si>
  <si>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</si>
  <si>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</si>
  <si>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</si>
  <si>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</si>
  <si>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</si>
  <si>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</si>
  <si>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</si>
  <si>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</si>
  <si>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</si>
  <si>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</si>
  <si>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</si>
  <si>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</si>
  <si>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</si>
  <si>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</si>
  <si>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</si>
  <si>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</si>
  <si>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</si>
  <si>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</si>
  <si>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</si>
  <si>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</si>
  <si>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</si>
  <si>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</si>
  <si>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</si>
  <si>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</si>
  <si>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</si>
  <si>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</si>
  <si>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</si>
  <si>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</si>
  <si>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</si>
  <si>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</si>
  <si>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</si>
  <si>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</si>
  <si>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</si>
  <si>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</si>
  <si>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</si>
  <si>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</si>
  <si>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</si>
  <si>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</si>
  <si>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</si>
  <si>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</si>
  <si>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</si>
  <si>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</si>
  <si>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</si>
  <si>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</si>
  <si>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</si>
  <si>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</si>
  <si>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</si>
  <si>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</si>
  <si>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</si>
  <si>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</si>
  <si>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</si>
  <si>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</si>
  <si>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</si>
  <si>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</si>
  <si>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</si>
  <si>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</si>
  <si>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</si>
  <si>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</si>
  <si>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</si>
  <si>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</si>
  <si>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</si>
  <si>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</si>
  <si>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</si>
  <si>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</si>
  <si>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</si>
  <si>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</si>
  <si>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</si>
  <si>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</si>
  <si>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</si>
  <si>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</si>
  <si>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</si>
  <si>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</si>
  <si>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</si>
  <si>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</si>
  <si>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</si>
  <si>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</si>
  <si>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</si>
  <si>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</si>
  <si>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</si>
  <si>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</si>
  <si>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</si>
  <si>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</si>
  <si>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</si>
  <si>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</si>
  <si>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</si>
  <si>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</si>
  <si>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</si>
  <si>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</si>
  <si>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</si>
  <si>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</si>
  <si>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</si>
  <si>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</si>
  <si>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</si>
  <si>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</si>
  <si>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</si>
  <si>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</si>
  <si>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</si>
  <si>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</si>
  <si>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</si>
  <si>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</si>
  <si>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</si>
  <si>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</si>
  <si>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</si>
  <si>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</si>
  <si>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</si>
  <si>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</si>
  <si>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</si>
  <si>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</si>
  <si>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</si>
  <si>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</si>
  <si>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</si>
  <si>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</si>
  <si>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</si>
  <si>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</si>
  <si>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</si>
  <si>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</si>
  <si>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</si>
  <si>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</si>
  <si>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</si>
  <si>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</si>
  <si>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</si>
  <si>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</si>
  <si>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</si>
  <si>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</si>
  <si>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</si>
  <si>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</si>
  <si>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</si>
  <si>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</si>
  <si>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</si>
  <si>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</si>
  <si>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</si>
  <si>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</si>
  <si>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</si>
  <si>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</si>
  <si>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</si>
  <si>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</si>
  <si>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</si>
  <si>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</si>
  <si>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</si>
  <si>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</si>
  <si>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</si>
  <si>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</si>
  <si>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</si>
  <si>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</si>
  <si>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</si>
  <si>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</si>
  <si>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</si>
  <si>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</si>
  <si>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</si>
  <si>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</si>
  <si>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</si>
  <si>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</si>
  <si>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</si>
  <si>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</si>
  <si>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</si>
  <si>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</si>
  <si>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</si>
  <si>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</si>
  <si>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</si>
  <si>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</si>
  <si>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</si>
  <si>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</si>
  <si>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</si>
  <si>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</si>
  <si>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</si>
  <si>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</si>
  <si>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</si>
  <si>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</si>
  <si>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</si>
  <si>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</si>
  <si>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</si>
  <si>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</si>
  <si>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</si>
  <si>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</si>
  <si>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</si>
  <si>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</si>
  <si>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</si>
  <si>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</si>
  <si>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</si>
  <si>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</si>
  <si>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</si>
  <si>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</si>
  <si>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</si>
  <si>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</si>
  <si>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</si>
  <si>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</si>
  <si>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</si>
  <si>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</si>
  <si>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</si>
  <si>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</si>
  <si>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</si>
  <si>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</si>
  <si>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</si>
  <si>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</si>
  <si>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</si>
  <si>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</si>
  <si>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</si>
  <si>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</si>
  <si>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</si>
  <si>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</si>
  <si>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</si>
  <si>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</si>
  <si>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</si>
  <si>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</si>
  <si>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</si>
  <si>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</si>
  <si>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</si>
  <si>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</si>
  <si>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</si>
  <si>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</si>
  <si>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</si>
  <si>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</si>
  <si>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</si>
  <si>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</si>
  <si>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</si>
  <si>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</si>
  <si>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</si>
  <si>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</si>
  <si>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</si>
  <si>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</si>
  <si>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</si>
  <si>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</si>
  <si>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</si>
  <si>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</si>
  <si>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</si>
  <si>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</si>
  <si>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</si>
  <si>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</si>
  <si>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</si>
  <si>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</si>
  <si>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</si>
  <si>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</si>
  <si>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</si>
  <si>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</si>
  <si>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</si>
  <si>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</si>
  <si>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</si>
  <si>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</si>
  <si>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</si>
  <si>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</si>
  <si>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</si>
  <si>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</si>
  <si>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</si>
  <si>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</si>
  <si>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</si>
  <si>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</si>
  <si>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</si>
  <si>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</si>
  <si>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</si>
  <si>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</si>
  <si>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</si>
  <si>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</si>
  <si>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</si>
  <si>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</si>
  <si>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</si>
  <si>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</si>
  <si>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</si>
  <si>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</si>
  <si>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</si>
  <si>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</si>
  <si>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</si>
  <si>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</si>
  <si>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</si>
  <si>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</si>
  <si>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</si>
  <si>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</si>
  <si>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</si>
  <si>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</si>
  <si>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</si>
  <si>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</si>
  <si>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</si>
  <si>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</si>
  <si>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</si>
  <si>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</si>
  <si>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</si>
  <si>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</si>
  <si>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</si>
  <si>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</si>
  <si>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</si>
  <si>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</si>
  <si>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</si>
  <si>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</si>
  <si>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</si>
  <si>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</si>
  <si>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</si>
  <si>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</si>
  <si>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</si>
  <si>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</si>
  <si>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</si>
  <si>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</si>
  <si>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</si>
  <si>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</si>
  <si>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</si>
  <si>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</si>
  <si>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</si>
  <si>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</si>
  <si>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</si>
  <si>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</si>
  <si>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</si>
  <si>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</si>
  <si>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</si>
  <si>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</si>
  <si>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</si>
  <si>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</si>
  <si>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</si>
  <si>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</si>
  <si>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</si>
  <si>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</si>
  <si>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</si>
  <si>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</si>
  <si>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</si>
  <si>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</si>
  <si>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</si>
  <si>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</si>
  <si>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</si>
  <si>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</si>
  <si>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</si>
  <si>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</si>
  <si>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</si>
  <si>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</si>
  <si>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</si>
  <si>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</si>
  <si>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</si>
  <si>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</si>
  <si>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</si>
  <si>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</si>
  <si>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</si>
  <si>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</si>
  <si>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</si>
  <si>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</si>
  <si>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</si>
  <si>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</si>
  <si>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</si>
  <si>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</si>
  <si>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</si>
  <si>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</si>
  <si>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</si>
  <si>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</si>
  <si>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</si>
  <si>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</si>
  <si>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</si>
  <si>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</si>
  <si>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</si>
  <si>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</si>
  <si>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</si>
  <si>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</si>
  <si>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</si>
  <si>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</si>
  <si>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</si>
  <si>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</si>
  <si>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</si>
  <si>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</si>
  <si>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</si>
  <si>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</si>
  <si>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</si>
  <si>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</si>
  <si>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</si>
  <si>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</si>
  <si>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</si>
  <si>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</si>
  <si>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</si>
  <si>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</si>
  <si>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</si>
  <si>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</si>
  <si>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</si>
  <si>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</si>
  <si>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</si>
  <si>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</si>
  <si>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</si>
  <si>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</si>
  <si>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</si>
  <si>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</si>
  <si>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</si>
  <si>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</si>
  <si>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</si>
  <si>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</si>
  <si>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</si>
  <si>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</si>
  <si>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</si>
  <si>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</si>
  <si>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</si>
  <si>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</si>
  <si>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</si>
  <si>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</si>
  <si>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</si>
  <si>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</si>
  <si>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</si>
  <si>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</si>
  <si>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</si>
  <si>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</si>
  <si>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</si>
  <si>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</si>
  <si>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</si>
  <si>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</si>
  <si>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</si>
  <si>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</si>
  <si>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</si>
  <si>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</si>
  <si>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</si>
  <si>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</si>
  <si>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</si>
  <si>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</si>
  <si>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</si>
  <si>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</si>
  <si>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</si>
  <si>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</si>
  <si>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</si>
  <si>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</si>
  <si>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</si>
  <si>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</si>
  <si>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</si>
  <si>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</si>
  <si>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</si>
  <si>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</si>
  <si>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</si>
  <si>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</si>
  <si>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</si>
  <si>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</si>
  <si>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</si>
  <si>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</si>
  <si>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</si>
  <si>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</si>
  <si>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</si>
  <si>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</si>
  <si>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</si>
  <si>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</si>
  <si>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</si>
  <si>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</si>
  <si>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</si>
  <si>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</si>
  <si>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</si>
  <si>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</si>
  <si>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</si>
  <si>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</si>
  <si>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</si>
  <si>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</si>
  <si>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</si>
  <si>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</si>
  <si>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</si>
  <si>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</si>
  <si>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</si>
  <si>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</si>
  <si>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</si>
  <si>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</si>
  <si>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</si>
  <si>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</si>
  <si>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</si>
  <si>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</si>
  <si>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</si>
  <si>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</si>
  <si>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</si>
  <si>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</si>
  <si>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</si>
  <si>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</si>
  <si>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</si>
  <si>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</si>
  <si>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</si>
  <si>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</si>
  <si>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</si>
  <si>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</si>
  <si>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</si>
  <si>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</si>
  <si>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</si>
  <si>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</si>
  <si>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</si>
  <si>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</si>
  <si>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</si>
  <si>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</si>
  <si>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</si>
  <si>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</si>
  <si>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</si>
  <si>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</si>
  <si>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</si>
  <si>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</si>
  <si>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</si>
  <si>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</si>
  <si>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</si>
  <si>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</si>
  <si>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</si>
  <si>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</si>
  <si>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</si>
  <si>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</si>
  <si>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</si>
  <si>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</si>
  <si>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</si>
  <si>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</si>
  <si>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</si>
  <si>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</si>
  <si>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</si>
  <si>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</si>
  <si>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</si>
  <si>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</si>
  <si>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</si>
  <si>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</si>
  <si>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</si>
  <si>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</si>
  <si>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</si>
  <si>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</si>
  <si>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</si>
  <si>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</si>
  <si>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</si>
  <si>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</si>
  <si>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</si>
  <si>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</si>
  <si>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</si>
  <si>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</si>
  <si>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</si>
  <si>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</si>
  <si>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</si>
  <si>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</si>
  <si>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</si>
  <si>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</si>
  <si>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</si>
  <si>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</si>
  <si>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</si>
  <si>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</si>
  <si>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</si>
  <si>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</si>
  <si>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</si>
  <si>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</si>
  <si>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</si>
  <si>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</si>
  <si>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</si>
  <si>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</si>
  <si>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</si>
  <si>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</si>
  <si>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</si>
  <si>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</si>
  <si>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</si>
  <si>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</si>
  <si>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</si>
  <si>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</si>
  <si>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</si>
  <si>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</si>
  <si>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</si>
  <si>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</si>
  <si>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</si>
  <si>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</si>
  <si>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</si>
  <si>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</si>
  <si>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</si>
  <si>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</si>
  <si>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</si>
  <si>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</si>
  <si>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</si>
  <si>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</si>
  <si>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</si>
  <si>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</si>
  <si>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</si>
  <si>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</si>
  <si>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</si>
  <si>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</si>
  <si>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</si>
  <si>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</si>
  <si>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</si>
  <si>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</si>
  <si>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</si>
  <si>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</si>
  <si>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</si>
  <si>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</si>
  <si>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</si>
  <si>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</si>
  <si>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</si>
  <si>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</si>
  <si>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</si>
  <si>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</si>
  <si>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</si>
  <si>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</si>
  <si>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</si>
  <si>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</si>
  <si>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</si>
  <si>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</si>
  <si>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</si>
  <si>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</si>
  <si>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</si>
  <si>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</si>
  <si>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</si>
  <si>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</si>
  <si>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</si>
  <si>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</si>
  <si>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</si>
  <si>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</si>
  <si>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</si>
  <si>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</si>
  <si>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</si>
  <si>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</si>
  <si>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</si>
  <si>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</si>
  <si>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</si>
  <si>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</si>
  <si>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</si>
  <si>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</si>
  <si>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</si>
  <si>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</si>
  <si>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</si>
  <si>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</si>
  <si>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</si>
  <si>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</si>
  <si>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</si>
  <si>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</si>
  <si>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</si>
  <si>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</si>
  <si>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</si>
  <si>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</si>
  <si>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</si>
  <si>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</si>
  <si>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</si>
  <si>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</si>
  <si>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</si>
  <si>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</si>
  <si>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</si>
  <si>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</si>
  <si>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</si>
  <si>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</si>
  <si>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</si>
  <si>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</si>
  <si>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</si>
  <si>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</si>
  <si>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</si>
  <si>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</si>
  <si>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</si>
  <si>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</si>
  <si>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</si>
  <si>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</si>
  <si>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</si>
  <si>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</si>
  <si>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</si>
  <si>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</si>
  <si>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</si>
  <si>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</si>
  <si>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</si>
  <si>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</si>
  <si>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</si>
  <si>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</si>
  <si>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</si>
  <si>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</si>
  <si>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</si>
  <si>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</si>
  <si>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</si>
  <si>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</si>
  <si>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</si>
  <si>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</si>
  <si>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</si>
  <si>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</si>
  <si>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</si>
  <si>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</si>
  <si>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</si>
  <si>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</si>
  <si>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</si>
  <si>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</si>
  <si>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</si>
  <si>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</si>
  <si>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</si>
  <si>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</si>
  <si>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</si>
  <si>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</si>
  <si>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</si>
  <si>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</si>
  <si>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</si>
  <si>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</si>
  <si>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</si>
  <si>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</si>
  <si>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</si>
  <si>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</si>
  <si>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</si>
  <si>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</si>
  <si>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</si>
  <si>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</si>
  <si>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</si>
  <si>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</si>
  <si>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</si>
  <si>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</si>
  <si>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</si>
  <si>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</si>
  <si>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</si>
  <si>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</si>
  <si>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</si>
  <si>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</si>
  <si>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</si>
  <si>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</si>
  <si>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</si>
  <si>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</si>
  <si>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</si>
  <si>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</si>
  <si>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</si>
  <si>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</si>
  <si>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</si>
  <si>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</si>
  <si>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</si>
  <si>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</si>
  <si>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</si>
  <si>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</si>
  <si>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</si>
  <si>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</si>
  <si>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</si>
  <si>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</si>
  <si>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</si>
  <si>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</si>
  <si>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</si>
  <si>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</si>
  <si>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</si>
  <si>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</si>
  <si>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</si>
  <si>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</si>
  <si>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</si>
  <si>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</si>
  <si>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</si>
  <si>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</si>
  <si>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</si>
  <si>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</si>
  <si>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</si>
  <si>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</si>
  <si>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</si>
  <si>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</si>
  <si>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</si>
  <si>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</si>
  <si>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</si>
  <si>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</si>
  <si>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</si>
  <si>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</si>
  <si>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</si>
  <si>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</si>
  <si>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</si>
  <si>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</si>
  <si>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</si>
  <si>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</si>
  <si>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</si>
  <si>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</si>
  <si>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</si>
  <si>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</si>
  <si>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</si>
  <si>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</si>
  <si>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</si>
  <si>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</si>
  <si>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</si>
  <si>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</si>
  <si>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</si>
  <si>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</si>
  <si>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</si>
  <si>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</si>
  <si>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</si>
  <si>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</si>
  <si>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</si>
  <si>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</si>
  <si>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</si>
  <si>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</si>
  <si>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</si>
  <si>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</si>
  <si>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</si>
  <si>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</si>
  <si>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</si>
  <si>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</si>
  <si>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</si>
  <si>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</si>
  <si>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</si>
  <si>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</si>
  <si>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</si>
  <si>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</si>
  <si>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</si>
  <si>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</si>
  <si>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</si>
  <si>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</si>
  <si>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</si>
  <si>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</si>
  <si>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</si>
  <si>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</si>
  <si>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</si>
  <si>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</si>
  <si>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</si>
  <si>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</si>
  <si>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</si>
  <si>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</si>
  <si>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</si>
  <si>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</si>
  <si>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</si>
  <si>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</si>
  <si>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</si>
  <si>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</si>
  <si>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</si>
  <si>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</si>
  <si>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</si>
  <si>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</si>
  <si>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</si>
  <si>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</si>
  <si>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</si>
  <si>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</si>
  <si>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</si>
  <si>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</si>
  <si>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</si>
  <si>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</si>
  <si>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</si>
  <si>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</si>
  <si>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</si>
  <si>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</si>
  <si>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</si>
  <si>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</si>
  <si>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</si>
  <si>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</si>
  <si>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</si>
  <si>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</si>
  <si>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</si>
  <si>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</si>
  <si>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</si>
  <si>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</si>
  <si>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</si>
  <si>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</si>
  <si>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</si>
  <si>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</si>
  <si>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</si>
  <si>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</si>
  <si>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</si>
  <si>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</si>
  <si>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</si>
  <si>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</si>
  <si>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</si>
  <si>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</si>
  <si>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</si>
  <si>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</si>
  <si>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</si>
  <si>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</si>
  <si>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</si>
  <si>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</si>
  <si>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</si>
  <si>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</si>
  <si>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</si>
  <si>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</si>
  <si>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</si>
  <si>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</si>
  <si>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</si>
  <si>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</si>
  <si>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</si>
  <si>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</si>
  <si>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</si>
  <si>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</si>
  <si>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</si>
  <si>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</si>
  <si>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</si>
  <si>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</si>
  <si>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</si>
  <si>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</si>
  <si>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</si>
  <si>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</si>
  <si>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</si>
  <si>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</si>
  <si>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</si>
  <si>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</si>
  <si>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</si>
  <si>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</si>
  <si>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</si>
  <si>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</si>
  <si>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</si>
  <si>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</si>
  <si>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</si>
  <si>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</si>
  <si>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</si>
  <si>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</si>
  <si>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</si>
  <si>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</si>
  <si>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</si>
  <si>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</si>
  <si>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</si>
  <si>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</si>
  <si>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</si>
  <si>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</si>
  <si>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</si>
  <si>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</si>
  <si>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</si>
  <si>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</si>
  <si>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</si>
  <si>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</si>
  <si>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</si>
  <si>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</si>
  <si>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</si>
  <si>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</si>
  <si>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</si>
  <si>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</si>
  <si>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</si>
  <si>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</si>
  <si>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</si>
  <si>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</si>
  <si>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</si>
  <si>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</si>
  <si>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</si>
  <si>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</si>
  <si>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</si>
  <si>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</si>
  <si>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</si>
  <si>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</si>
  <si>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</si>
  <si>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</si>
  <si>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</si>
  <si>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</si>
  <si>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</si>
  <si>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</si>
  <si>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</si>
  <si>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</si>
  <si>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</si>
  <si>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</si>
  <si>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</si>
  <si>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</si>
  <si>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</si>
  <si>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</si>
  <si>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</si>
  <si>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</si>
  <si>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</si>
  <si>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</si>
  <si>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</si>
  <si>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</si>
  <si>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</si>
  <si>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</si>
  <si>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</si>
  <si>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</si>
  <si>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</si>
  <si>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</si>
  <si>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</si>
  <si>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</si>
  <si>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</si>
  <si>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</si>
  <si>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</si>
  <si>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</si>
  <si>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</si>
  <si>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</si>
  <si>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</si>
  <si>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</si>
  <si>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</si>
  <si>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</si>
  <si>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</si>
  <si>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</si>
  <si>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</si>
  <si>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</si>
  <si>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</si>
  <si>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</si>
  <si>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</si>
  <si>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</si>
  <si>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</si>
  <si>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</si>
  <si>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</si>
  <si>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</si>
  <si>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</si>
  <si>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</si>
  <si>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</si>
  <si>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</si>
  <si>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</si>
  <si>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</si>
  <si>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</si>
  <si>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</si>
  <si>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</si>
  <si>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</si>
  <si>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</si>
  <si>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</si>
  <si>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</si>
  <si>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</si>
  <si>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</si>
  <si>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</si>
  <si>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</si>
  <si>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</si>
  <si>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</si>
  <si>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</si>
  <si>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</si>
  <si>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</si>
  <si>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</si>
  <si>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</si>
  <si>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</si>
  <si>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</si>
  <si>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</si>
  <si>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</si>
  <si>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</si>
  <si>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</si>
  <si>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</si>
  <si>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</si>
  <si>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</si>
  <si>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</si>
  <si>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</si>
  <si>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</si>
  <si>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</si>
  <si>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</si>
  <si>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</si>
  <si>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</si>
  <si>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</si>
  <si>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</si>
  <si>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</si>
  <si>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</si>
  <si>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</si>
  <si>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</si>
  <si>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</si>
  <si>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</si>
  <si>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</si>
  <si>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</si>
  <si>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</si>
  <si>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</si>
  <si>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</si>
  <si>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</si>
  <si>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</si>
  <si>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</si>
  <si>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</si>
  <si>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</si>
  <si>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</si>
  <si>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</si>
  <si>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</si>
  <si>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</si>
  <si>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</si>
  <si>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</si>
  <si>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</si>
  <si>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</si>
  <si>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</si>
  <si>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</si>
  <si>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</si>
  <si>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</si>
  <si>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</si>
  <si>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</si>
  <si>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</si>
  <si>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</si>
  <si>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</si>
  <si>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</si>
  <si>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</si>
  <si>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</si>
  <si>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</si>
  <si>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</si>
  <si>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</si>
  <si>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</si>
  <si>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</si>
  <si>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</si>
  <si>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</si>
  <si>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</si>
  <si>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</si>
  <si>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</si>
  <si>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</si>
  <si>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</si>
  <si>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</si>
  <si>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</si>
  <si>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</si>
  <si>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</si>
  <si>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</si>
  <si>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</si>
  <si>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</si>
  <si>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</si>
  <si>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</si>
  <si>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</si>
  <si>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</si>
  <si>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</si>
  <si>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</si>
  <si>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</si>
  <si>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</si>
  <si>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</si>
  <si>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</si>
  <si>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</si>
  <si>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</si>
  <si>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</si>
  <si>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</si>
  <si>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</si>
  <si>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</si>
  <si>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</si>
  <si>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</si>
  <si>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</si>
  <si>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</si>
  <si>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</si>
  <si>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</si>
  <si>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</si>
  <si>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</si>
  <si>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</si>
  <si>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</si>
  <si>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</si>
  <si>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</si>
  <si>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</si>
  <si>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</si>
  <si>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</si>
  <si>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</si>
  <si>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</si>
  <si>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</si>
  <si>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</si>
  <si>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</si>
  <si>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</si>
  <si>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</si>
  <si>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</si>
  <si>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</si>
  <si>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</si>
  <si>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</si>
  <si>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</si>
  <si>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</si>
  <si>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</si>
  <si>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</si>
  <si>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</si>
  <si>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</si>
  <si>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</si>
  <si>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</si>
  <si>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</si>
  <si>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</si>
  <si>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</si>
  <si>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</si>
  <si>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</si>
  <si>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</si>
  <si>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</si>
  <si>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</si>
  <si>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</si>
  <si>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</si>
  <si>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</si>
  <si>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</si>
  <si>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</si>
  <si>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</si>
  <si>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</si>
  <si>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</si>
  <si>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</si>
  <si>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</si>
  <si>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</si>
  <si>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</si>
  <si>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</si>
  <si>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</si>
  <si>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</si>
  <si>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</si>
  <si>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</si>
  <si>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</si>
  <si>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</si>
  <si>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</si>
  <si>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</si>
  <si>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</si>
  <si>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</si>
  <si>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</si>
  <si>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</si>
  <si>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</si>
  <si>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</si>
  <si>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</si>
  <si>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</si>
  <si>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</si>
  <si>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</si>
  <si>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</si>
  <si>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</si>
  <si>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</si>
  <si>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</si>
  <si>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</si>
  <si>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</si>
  <si>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</si>
  <si>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</si>
  <si>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</si>
  <si>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</si>
  <si>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</si>
  <si>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</si>
  <si>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</si>
  <si>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</si>
  <si>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</si>
  <si>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</si>
  <si>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</si>
  <si>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</si>
  <si>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</si>
  <si>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</si>
  <si>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</si>
  <si>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</si>
  <si>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</si>
  <si>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</si>
  <si>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</si>
  <si>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</si>
  <si>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</si>
  <si>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</si>
  <si>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</si>
  <si>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</si>
  <si>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</si>
  <si>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</si>
  <si>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</si>
  <si>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</si>
  <si>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</si>
  <si>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</si>
  <si>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</si>
  <si>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</si>
  <si>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</si>
  <si>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</si>
  <si>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</si>
  <si>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</si>
  <si>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</si>
  <si>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</si>
  <si>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</si>
  <si>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</si>
  <si>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</si>
  <si>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</si>
  <si>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</si>
  <si>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</si>
  <si>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</si>
  <si>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</si>
  <si>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</si>
  <si>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</si>
  <si>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</si>
  <si>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</si>
  <si>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</si>
  <si>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</si>
  <si>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</si>
  <si>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</si>
  <si>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</si>
  <si>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</si>
  <si>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</si>
  <si>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</si>
  <si>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</si>
  <si>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</si>
  <si>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</si>
  <si>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</si>
  <si>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</si>
  <si>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</si>
  <si>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</si>
  <si>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</si>
  <si>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</si>
  <si>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</si>
  <si>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</si>
  <si>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</si>
  <si>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</si>
  <si>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</si>
  <si>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</si>
  <si>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</si>
  <si>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</si>
  <si>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</si>
  <si>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</si>
  <si>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</si>
  <si>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</si>
  <si>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</si>
  <si>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</si>
  <si>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</si>
  <si>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</si>
  <si>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</si>
  <si>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</si>
  <si>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</si>
  <si>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</si>
  <si>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</si>
  <si>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</si>
  <si>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</si>
  <si>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</si>
  <si>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</si>
  <si>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</si>
  <si>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</si>
  <si>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</si>
  <si>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</si>
  <si>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</si>
  <si>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</si>
  <si>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</si>
  <si>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</si>
  <si>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</si>
  <si>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</si>
  <si>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</si>
  <si>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</si>
  <si>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</si>
  <si>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</si>
  <si>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</si>
  <si>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</si>
  <si>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</si>
  <si>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</si>
  <si>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</si>
  <si>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</si>
  <si>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</si>
  <si>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</si>
  <si>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</si>
  <si>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</si>
  <si>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</si>
  <si>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</si>
  <si>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</si>
  <si>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</si>
  <si>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</si>
  <si>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</si>
  <si>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</si>
  <si>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</si>
  <si>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</si>
  <si>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</si>
  <si>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</si>
  <si>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</si>
  <si>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</si>
  <si>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</si>
  <si>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</si>
  <si>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</si>
  <si>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</si>
  <si>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</si>
  <si>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</si>
  <si>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</si>
  <si>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</si>
  <si>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</si>
  <si>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</si>
  <si>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</si>
  <si>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</si>
  <si>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</si>
  <si>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</si>
  <si>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</si>
  <si>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</si>
  <si>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</si>
  <si>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</si>
  <si>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</si>
  <si>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</si>
  <si>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</si>
  <si>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</si>
  <si>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</si>
  <si>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</si>
  <si>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</si>
  <si>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</si>
  <si>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</si>
  <si>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</si>
  <si>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</si>
  <si>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</si>
  <si>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</si>
  <si>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</si>
  <si>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</si>
  <si>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</si>
  <si>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</si>
  <si>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</si>
  <si>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</si>
  <si>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</si>
  <si>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</si>
  <si>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</si>
  <si>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</si>
  <si>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</si>
  <si>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</si>
  <si>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</si>
  <si>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</si>
  <si>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</si>
  <si>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</si>
  <si>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</si>
  <si>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</si>
  <si>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</si>
  <si>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</si>
  <si>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</si>
  <si>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</si>
  <si>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</si>
  <si>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</si>
  <si>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</si>
  <si>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</si>
  <si>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</si>
  <si>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</si>
  <si>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</si>
  <si>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</si>
  <si>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</si>
  <si>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</si>
  <si>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</si>
  <si>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</si>
  <si>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</si>
  <si>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</si>
  <si>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</si>
  <si>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</si>
  <si>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</si>
  <si>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</si>
  <si>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</si>
  <si>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</si>
  <si>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</si>
  <si>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</si>
  <si>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</si>
  <si>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</si>
  <si>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</si>
  <si>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</si>
  <si>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</si>
  <si>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</si>
  <si>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</si>
  <si>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</si>
  <si>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</si>
  <si>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</si>
  <si>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</si>
  <si>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</si>
  <si>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</si>
  <si>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</si>
  <si>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</si>
  <si>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</si>
  <si>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</si>
  <si>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</si>
  <si>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</si>
  <si>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</si>
  <si>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</si>
  <si>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</si>
  <si>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</si>
  <si>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</si>
  <si>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</si>
  <si>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</si>
  <si>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</si>
  <si>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</si>
  <si>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</si>
  <si>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</si>
  <si>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</si>
  <si>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</si>
  <si>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</si>
  <si>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</si>
  <si>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</si>
  <si>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</si>
  <si>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</si>
  <si>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</si>
  <si>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</si>
  <si>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</si>
  <si>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</si>
  <si>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</si>
  <si>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</si>
  <si>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</si>
  <si>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</si>
  <si>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</si>
  <si>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</si>
  <si>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</si>
  <si>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</si>
  <si>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</si>
  <si>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</si>
  <si>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</si>
  <si>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</si>
  <si>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</si>
  <si>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</si>
  <si>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</si>
  <si>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</si>
  <si>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</si>
  <si>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</si>
  <si>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</si>
  <si>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</si>
  <si>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</si>
  <si>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</si>
  <si>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</si>
  <si>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</si>
  <si>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</si>
  <si>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</si>
  <si>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</si>
  <si>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</si>
  <si>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</si>
  <si>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</si>
  <si>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</si>
  <si>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</si>
  <si>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</si>
  <si>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</si>
  <si>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</si>
  <si>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</si>
  <si>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</si>
  <si>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</si>
  <si>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</si>
  <si>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</si>
  <si>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</si>
  <si>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</si>
  <si>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</si>
  <si>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</si>
  <si>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</si>
  <si>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</si>
  <si>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</si>
  <si>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</si>
  <si>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</si>
  <si>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</si>
  <si>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</si>
  <si>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</si>
  <si>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</si>
  <si>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</si>
  <si>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</si>
  <si>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</si>
  <si>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</si>
  <si>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</si>
  <si>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</si>
  <si>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</si>
  <si>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</si>
  <si>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</si>
  <si>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</si>
  <si>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</si>
  <si>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</si>
  <si>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</si>
  <si>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</si>
  <si>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</si>
  <si>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</si>
  <si>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</si>
  <si>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</si>
  <si>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</si>
  <si>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</si>
  <si>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</si>
  <si>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</si>
  <si>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</si>
  <si>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</si>
  <si>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</si>
  <si>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</si>
  <si>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</si>
  <si>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</si>
  <si>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</si>
  <si>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</si>
  <si>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</si>
  <si>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</si>
  <si>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</si>
  <si>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</si>
  <si>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</si>
  <si>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</si>
  <si>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</si>
  <si>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</si>
  <si>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</si>
  <si>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</si>
  <si>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</si>
  <si>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</si>
  <si>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</si>
  <si>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</si>
  <si>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</si>
  <si>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</si>
  <si>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</si>
  <si>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</si>
  <si>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</si>
  <si>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</si>
  <si>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</si>
  <si>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</si>
  <si>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</si>
  <si>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</si>
  <si>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</si>
  <si>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</si>
  <si>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</si>
  <si>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</si>
  <si>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</si>
  <si>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</si>
  <si>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</si>
  <si>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</si>
  <si>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</si>
  <si>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</si>
  <si>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</si>
  <si>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</si>
  <si>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</si>
  <si>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</si>
  <si>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</si>
  <si>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</si>
  <si>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</si>
  <si>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</si>
  <si>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</si>
  <si>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</si>
  <si>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</si>
  <si>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</si>
  <si>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</si>
  <si>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</si>
  <si>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</si>
  <si>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</si>
  <si>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</si>
  <si>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</si>
  <si>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</si>
  <si>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</si>
  <si>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</si>
  <si>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</si>
  <si>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</si>
  <si>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</si>
  <si>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</si>
  <si>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</si>
  <si>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</si>
  <si>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</si>
  <si>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</si>
  <si>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</si>
  <si>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</si>
  <si>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</si>
  <si>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</si>
  <si>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</si>
  <si>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</si>
  <si>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</si>
  <si>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</si>
  <si>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</si>
  <si>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</si>
  <si>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</si>
  <si>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</si>
  <si>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</si>
  <si>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</si>
  <si>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</si>
  <si>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</si>
  <si>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</si>
  <si>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</si>
  <si>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</si>
  <si>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</si>
  <si>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</si>
  <si>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</si>
  <si>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</si>
  <si>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</si>
  <si>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</si>
  <si>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</si>
  <si>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</si>
  <si>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</si>
  <si>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</si>
  <si>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</si>
  <si>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</si>
  <si>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</si>
  <si>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</si>
  <si>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</si>
  <si>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</si>
  <si>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</si>
  <si>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</si>
  <si>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</si>
  <si>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</si>
  <si>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</si>
  <si>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</si>
  <si>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</si>
  <si>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</si>
  <si>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</si>
  <si>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</si>
  <si>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</si>
  <si>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</si>
  <si>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</si>
  <si>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</si>
  <si>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</si>
  <si>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</si>
  <si>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</si>
  <si>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</si>
  <si>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</si>
  <si>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</si>
  <si>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</si>
  <si>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</si>
  <si>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</si>
  <si>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</si>
  <si>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</si>
  <si>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</si>
  <si>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</si>
  <si>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</si>
  <si>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</si>
  <si>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</si>
  <si>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</si>
  <si>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</si>
  <si>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</si>
  <si>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</si>
  <si>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</si>
  <si>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</si>
  <si>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</si>
  <si>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</si>
  <si>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</si>
  <si>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</si>
  <si>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</si>
  <si>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</si>
  <si>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</si>
  <si>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</si>
  <si>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</si>
  <si>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</si>
  <si>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</si>
  <si>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</si>
  <si>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</si>
  <si>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</si>
  <si>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</si>
  <si>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</si>
  <si>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</si>
  <si>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</si>
  <si>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</si>
  <si>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</si>
  <si>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</si>
  <si>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</si>
  <si>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</si>
  <si>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</si>
  <si>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</si>
  <si>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</si>
  <si>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</si>
  <si>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</si>
  <si>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</si>
  <si>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</si>
  <si>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</si>
  <si>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</si>
  <si>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</si>
  <si>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</si>
  <si>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</si>
  <si>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</si>
  <si>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</si>
  <si>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</si>
  <si>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</si>
  <si>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</si>
  <si>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</si>
  <si>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</si>
  <si>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</si>
  <si>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</si>
  <si>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</si>
  <si>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</si>
  <si>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</si>
  <si>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</si>
  <si>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</si>
  <si>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</si>
  <si>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</si>
  <si>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</si>
  <si>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</si>
  <si>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</si>
  <si>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</si>
  <si>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</si>
  <si>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</si>
  <si>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</si>
  <si>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</si>
  <si>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</si>
  <si>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</si>
  <si>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</si>
  <si>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</si>
  <si>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</si>
  <si>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</si>
  <si>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</si>
  <si>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</si>
  <si>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</si>
  <si>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</si>
  <si>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</si>
  <si>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</si>
  <si>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</si>
  <si>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</si>
  <si>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</si>
  <si>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</si>
  <si>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</si>
  <si>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</si>
  <si>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</si>
  <si>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</si>
  <si>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</si>
  <si>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</si>
  <si>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</si>
  <si>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</si>
  <si>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</si>
  <si>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</si>
  <si>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</si>
  <si>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</si>
  <si>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</si>
  <si>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</si>
  <si>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</si>
  <si>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</si>
  <si>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</si>
  <si>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</si>
  <si>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</si>
  <si>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</si>
  <si>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</si>
  <si>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</si>
  <si>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</si>
  <si>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</si>
  <si>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</si>
  <si>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</si>
  <si>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</si>
  <si>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</si>
  <si>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</si>
  <si>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</si>
  <si>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</si>
  <si>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</si>
  <si>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</si>
  <si>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</si>
  <si>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</si>
  <si>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</si>
  <si>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</si>
  <si>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</si>
  <si>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</si>
  <si>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</si>
  <si>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</si>
  <si>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</si>
  <si>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</si>
  <si>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</si>
  <si>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</si>
  <si>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</si>
  <si>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</si>
  <si>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</si>
  <si>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</si>
  <si>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</si>
  <si>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</si>
  <si>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</si>
  <si>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</si>
  <si>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</si>
  <si>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</si>
  <si>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</si>
  <si>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</si>
  <si>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</si>
  <si>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</si>
  <si>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</si>
  <si>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</si>
  <si>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</si>
  <si>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</si>
  <si>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</si>
  <si>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</si>
  <si>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</si>
  <si>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</si>
  <si>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</si>
  <si>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</si>
  <si>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</si>
  <si>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</si>
  <si>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</si>
  <si>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</si>
  <si>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</si>
  <si>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</si>
  <si>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</si>
  <si>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</si>
  <si>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</si>
  <si>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</si>
  <si>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</si>
  <si>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</si>
  <si>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</si>
  <si>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</si>
  <si>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</si>
  <si>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</si>
  <si>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</si>
  <si>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</si>
  <si>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</si>
  <si>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</si>
  <si>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</si>
  <si>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</si>
  <si>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</si>
  <si>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</si>
  <si>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</si>
  <si>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</si>
  <si>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</si>
  <si>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</si>
  <si>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</si>
  <si>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</si>
  <si>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</si>
  <si>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</si>
  <si>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</si>
  <si>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</si>
  <si>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</si>
  <si>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</si>
  <si>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</si>
  <si>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</si>
  <si>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</si>
  <si>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</si>
  <si>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</si>
  <si>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</si>
  <si>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</si>
  <si>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</si>
  <si>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</si>
  <si>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</si>
  <si>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</si>
  <si>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</si>
  <si>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</si>
  <si>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</si>
  <si>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</si>
  <si>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</si>
  <si>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</si>
  <si>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</si>
  <si>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</si>
  <si>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</si>
  <si>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</si>
  <si>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</si>
  <si>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</si>
  <si>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</si>
  <si>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</si>
  <si>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</si>
  <si>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</si>
  <si>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</si>
  <si>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</si>
  <si>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</si>
  <si>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</si>
  <si>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</si>
  <si>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</si>
  <si>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</si>
  <si>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</si>
  <si>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</si>
  <si>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</si>
  <si>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</si>
  <si>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</si>
  <si>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</si>
  <si>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</si>
  <si>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</si>
  <si>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</si>
  <si>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</si>
  <si>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</si>
  <si>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</si>
  <si>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</si>
  <si>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</si>
  <si>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</si>
  <si>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</si>
  <si>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</si>
  <si>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</si>
  <si>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</si>
  <si>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</si>
  <si>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</si>
  <si>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</si>
  <si>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</si>
  <si>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</si>
  <si>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</si>
  <si>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</si>
  <si>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</si>
  <si>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</si>
  <si>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</si>
  <si>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</si>
  <si>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</si>
  <si>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</si>
  <si>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</si>
  <si>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</si>
  <si>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</si>
  <si>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</si>
  <si>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</si>
  <si>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</si>
  <si>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</si>
  <si>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</si>
  <si>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</si>
  <si>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</si>
  <si>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</si>
  <si>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</si>
  <si>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</si>
  <si>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</si>
  <si>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</si>
  <si>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</si>
  <si>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</si>
  <si>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</si>
  <si>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</si>
  <si>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</si>
  <si>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</si>
  <si>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</si>
  <si>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</si>
  <si>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</si>
  <si>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</si>
  <si>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</si>
  <si>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</si>
  <si>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</si>
  <si>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</si>
  <si>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</si>
  <si>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</si>
  <si>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</si>
  <si>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</si>
  <si>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</si>
  <si>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</si>
  <si>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</si>
  <si>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</si>
  <si>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</si>
  <si>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</si>
  <si>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</si>
  <si>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</si>
  <si>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</si>
  <si>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</si>
  <si>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</si>
  <si>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</si>
  <si>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</si>
  <si>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</si>
  <si>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</si>
  <si>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</si>
  <si>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</si>
  <si>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</si>
  <si>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</si>
  <si>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</si>
  <si>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</si>
  <si>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</si>
  <si>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</si>
  <si>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</si>
  <si>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</si>
  <si>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</si>
  <si>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</si>
  <si>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</si>
  <si>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</si>
  <si>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</si>
  <si>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</si>
  <si>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</si>
  <si>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</si>
  <si>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</si>
  <si>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</si>
  <si>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</si>
  <si>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</si>
  <si>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</si>
  <si>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</si>
  <si>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</si>
  <si>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</si>
  <si>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</si>
  <si>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</si>
  <si>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</si>
  <si>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</si>
  <si>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</si>
  <si>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</si>
  <si>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</si>
  <si>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</si>
  <si>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</si>
  <si>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</si>
  <si>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</si>
  <si>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</si>
  <si>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</si>
  <si>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</si>
  <si>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</si>
  <si>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</si>
  <si>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</si>
  <si>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</si>
  <si>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</si>
  <si>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</si>
  <si>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</si>
  <si>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</si>
  <si>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</si>
  <si>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</si>
  <si>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</si>
  <si>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</si>
  <si>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</si>
  <si>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</si>
  <si>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</si>
  <si>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</si>
  <si>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</si>
  <si>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</si>
  <si>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</si>
  <si>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</si>
  <si>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</si>
  <si>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</si>
  <si>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</si>
  <si>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</si>
  <si>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</si>
  <si>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</si>
  <si>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</si>
  <si>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</si>
  <si>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</si>
  <si>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</si>
  <si>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</si>
  <si>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</si>
  <si>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</si>
  <si>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</si>
  <si>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</si>
  <si>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</si>
  <si>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</si>
  <si>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</si>
  <si>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</si>
  <si>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</si>
  <si>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</si>
  <si>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</si>
  <si>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</si>
  <si>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</si>
  <si>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</si>
  <si>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</si>
  <si>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</si>
  <si>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</si>
  <si>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</si>
  <si>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</si>
  <si>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</si>
  <si>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</si>
  <si>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</si>
  <si>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</si>
  <si>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</si>
  <si>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</si>
  <si>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</si>
  <si>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</si>
  <si>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</si>
  <si>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</si>
  <si>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</si>
  <si>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</si>
  <si>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</si>
  <si>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</si>
  <si>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</si>
  <si>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</si>
  <si>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</si>
  <si>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</si>
  <si>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</si>
  <si>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</si>
  <si>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</si>
  <si>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</si>
  <si>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</si>
  <si>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</si>
  <si>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</si>
  <si>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</si>
  <si>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</si>
  <si>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</si>
  <si>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</si>
  <si>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</si>
  <si>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</si>
  <si>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</si>
  <si>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</si>
  <si>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</si>
  <si>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</si>
  <si>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</si>
  <si>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</si>
  <si>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</si>
  <si>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</si>
  <si>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</si>
  <si>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</si>
  <si>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</si>
  <si>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</si>
  <si>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</si>
  <si>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</si>
  <si>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</si>
  <si>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</si>
  <si>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</si>
  <si>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</si>
  <si>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</si>
  <si>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</si>
  <si>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</si>
  <si>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</si>
  <si>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</si>
  <si>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</si>
  <si>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</si>
  <si>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</si>
  <si>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</si>
  <si>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</si>
  <si>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</si>
  <si>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</si>
  <si>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</si>
  <si>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</si>
  <si>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</si>
  <si>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</si>
  <si>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</si>
  <si>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</si>
  <si>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</si>
  <si>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</si>
  <si>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</si>
  <si>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</si>
  <si>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</si>
  <si>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</si>
  <si>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</si>
  <si>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</si>
  <si>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</si>
  <si>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</si>
  <si>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</si>
  <si>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</si>
  <si>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</si>
  <si>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</si>
  <si>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</si>
  <si>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</si>
  <si>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</si>
  <si>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</si>
  <si>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</si>
  <si>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</si>
  <si>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</si>
  <si>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</si>
  <si>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</si>
  <si>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</si>
  <si>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</si>
  <si>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</si>
  <si>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</si>
  <si>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</si>
  <si>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</si>
  <si>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</si>
  <si>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</si>
  <si>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</si>
  <si>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</si>
  <si>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</si>
  <si>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</si>
  <si>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</si>
  <si>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</si>
  <si>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</si>
  <si>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</si>
  <si>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</si>
  <si>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</si>
  <si>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</si>
  <si>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</si>
  <si>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</si>
  <si>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</si>
  <si>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</si>
  <si>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</si>
  <si>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</si>
  <si>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</si>
  <si>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</si>
  <si>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</si>
  <si>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</si>
  <si>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</si>
  <si>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</si>
  <si>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</si>
  <si>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</si>
  <si>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</si>
  <si>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</si>
  <si>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</si>
  <si>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</si>
  <si>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</si>
  <si>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</si>
  <si>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</si>
  <si>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</si>
  <si>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</si>
  <si>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</si>
  <si>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</si>
  <si>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</si>
  <si>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</si>
  <si>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</si>
  <si>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</si>
  <si>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</si>
  <si>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</si>
  <si>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</si>
  <si>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</si>
  <si>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</si>
  <si>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</si>
  <si>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</si>
  <si>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</si>
  <si>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</si>
  <si>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</si>
  <si>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</si>
  <si>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</si>
  <si>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</si>
  <si>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</si>
  <si>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</si>
  <si>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</si>
  <si>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</si>
  <si>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</si>
  <si>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</si>
  <si>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</si>
  <si>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</si>
  <si>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</si>
  <si>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</si>
  <si>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</si>
  <si>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</si>
  <si>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</si>
  <si>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</si>
  <si>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</si>
  <si>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</si>
  <si>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</si>
  <si>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</si>
  <si>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</si>
  <si>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</si>
  <si>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</si>
  <si>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</si>
  <si>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</si>
  <si>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</si>
  <si>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</si>
  <si>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</si>
  <si>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</si>
  <si>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</si>
  <si>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</si>
  <si>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</si>
  <si>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</si>
  <si>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</si>
  <si>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</si>
  <si>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</si>
  <si>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</si>
  <si>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</si>
  <si>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</si>
  <si>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</si>
  <si>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</si>
  <si>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</si>
  <si>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</si>
  <si>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</si>
  <si>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</si>
  <si>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</si>
  <si>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</si>
  <si>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</si>
  <si>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</si>
  <si>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</si>
  <si>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</si>
  <si>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</si>
  <si>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</si>
  <si>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</si>
  <si>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</si>
  <si>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</si>
  <si>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</si>
  <si>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</si>
  <si>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</si>
  <si>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</si>
  <si>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</si>
  <si>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</si>
  <si>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</si>
  <si>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</si>
  <si>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</si>
  <si>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</si>
  <si>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</si>
  <si>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</si>
  <si>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</si>
  <si>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</si>
  <si>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</si>
  <si>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</si>
  <si>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</si>
  <si>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</si>
  <si>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</si>
  <si>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</si>
  <si>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</si>
  <si>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</si>
  <si>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</si>
  <si>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</si>
  <si>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</si>
  <si>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</si>
  <si>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</si>
  <si>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</si>
  <si>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</si>
  <si>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</si>
  <si>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</si>
  <si>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</si>
  <si>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</si>
  <si>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</si>
  <si>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</si>
  <si>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</si>
  <si>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</si>
  <si>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</si>
  <si>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</si>
  <si>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</si>
  <si>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</si>
  <si>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</si>
  <si>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</si>
  <si>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</si>
  <si>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</si>
  <si>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</si>
  <si>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</si>
  <si>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</si>
  <si>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</si>
  <si>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</si>
  <si>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</si>
  <si>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</si>
  <si>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</si>
  <si>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</si>
  <si>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</si>
  <si>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</si>
  <si>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</si>
  <si>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</si>
  <si>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</si>
  <si>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</si>
  <si>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</si>
  <si>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</si>
  <si>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</si>
  <si>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</si>
  <si>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</si>
  <si>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</si>
  <si>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</si>
  <si>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</si>
  <si>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</si>
  <si>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</si>
  <si>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</si>
  <si>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</si>
  <si>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</si>
  <si>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</si>
  <si>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</si>
  <si>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</si>
  <si>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</si>
  <si>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</si>
  <si>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</si>
  <si>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</si>
  <si>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</si>
  <si>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</si>
  <si>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</si>
  <si>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</si>
  <si>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</si>
  <si>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</si>
  <si>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</si>
  <si>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</si>
  <si>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</si>
  <si>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</si>
  <si>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</si>
  <si>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</si>
  <si>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</si>
  <si>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</si>
  <si>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</si>
  <si>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</si>
  <si>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</si>
  <si>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</si>
  <si>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</si>
  <si>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</si>
  <si>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</si>
  <si>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</si>
  <si>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</si>
  <si>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</si>
  <si>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</si>
  <si>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</si>
  <si>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</si>
  <si>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</si>
  <si>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</si>
  <si>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</si>
  <si>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</si>
  <si>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</si>
  <si>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</si>
  <si>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</si>
  <si>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</si>
  <si>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</si>
  <si>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</si>
  <si>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</si>
  <si>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</si>
  <si>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</si>
  <si>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</si>
  <si>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</si>
  <si>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</si>
  <si>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</si>
  <si>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</si>
  <si>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</si>
  <si>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</si>
  <si>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</si>
  <si>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</si>
  <si>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</si>
  <si>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</si>
  <si>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</si>
  <si>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</si>
  <si>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</si>
  <si>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</si>
  <si>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</si>
  <si>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</si>
  <si>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</si>
  <si>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</si>
  <si>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</si>
  <si>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</si>
  <si>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</si>
  <si>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</si>
  <si>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</si>
  <si>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</si>
  <si>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</si>
  <si>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</si>
  <si>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</si>
  <si>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</si>
  <si>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</si>
  <si>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</si>
  <si>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</si>
  <si>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</si>
  <si>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</si>
  <si>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</si>
  <si>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</si>
  <si>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</si>
  <si>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</si>
  <si>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</si>
  <si>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</si>
  <si>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</si>
  <si>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</si>
  <si>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</si>
  <si>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</si>
  <si>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</si>
  <si>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</si>
  <si>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</si>
  <si>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</si>
  <si>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</si>
  <si>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</si>
  <si>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</si>
  <si>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</si>
  <si>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</si>
  <si>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</si>
  <si>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</si>
  <si>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</si>
  <si>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</si>
  <si>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</si>
  <si>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</si>
  <si>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</si>
  <si>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</si>
  <si>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</si>
  <si>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</si>
  <si>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</si>
  <si>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</si>
  <si>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</si>
  <si>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</si>
  <si>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</si>
  <si>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</si>
  <si>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</si>
  <si>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</si>
  <si>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</si>
  <si>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</si>
  <si>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</si>
  <si>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</si>
  <si>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</si>
  <si>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</si>
  <si>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</si>
  <si>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</si>
  <si>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</si>
  <si>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</si>
  <si>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</si>
  <si>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</si>
  <si>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</si>
  <si>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</si>
  <si>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</si>
  <si>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</si>
  <si>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</si>
  <si>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</si>
  <si>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</si>
  <si>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</si>
  <si>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</si>
  <si>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</si>
  <si>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</si>
  <si>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</si>
  <si>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</si>
  <si>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</si>
  <si>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</si>
  <si>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</si>
  <si>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</si>
  <si>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</si>
  <si>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</si>
  <si>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</si>
  <si>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</si>
  <si>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</si>
  <si>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</si>
  <si>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</si>
  <si>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</si>
  <si>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</si>
  <si>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</si>
  <si>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</si>
  <si>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</si>
  <si>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</si>
  <si>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</si>
  <si>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</si>
  <si>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</si>
  <si>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</si>
  <si>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</si>
  <si>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</si>
  <si>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</si>
  <si>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</si>
  <si>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</si>
  <si>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</si>
  <si>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</si>
  <si>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</si>
  <si>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</si>
  <si>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</si>
  <si>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</si>
  <si>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</si>
  <si>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</si>
  <si>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</si>
  <si>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</si>
  <si>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</si>
  <si>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</si>
  <si>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</si>
  <si>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</si>
  <si>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</si>
  <si>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</si>
  <si>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</si>
  <si>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</si>
  <si>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</si>
  <si>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</si>
  <si>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</si>
  <si>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</si>
  <si>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</si>
  <si>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</si>
  <si>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</si>
  <si>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</si>
  <si>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</si>
  <si>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</si>
  <si>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</si>
  <si>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</si>
  <si>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</si>
  <si>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</si>
  <si>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</si>
  <si>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</si>
  <si>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</si>
  <si>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</si>
  <si>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</si>
  <si>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</si>
  <si>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</si>
  <si>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</si>
  <si>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</si>
  <si>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</si>
  <si>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</si>
  <si>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</si>
  <si>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</si>
  <si>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</si>
  <si>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</si>
  <si>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</si>
  <si>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</si>
  <si>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</si>
  <si>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</si>
  <si>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</si>
  <si>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</si>
  <si>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</si>
  <si>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</si>
  <si>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</si>
  <si>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</si>
  <si>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</si>
  <si>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</si>
  <si>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</si>
  <si>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</si>
  <si>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</si>
  <si>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</si>
  <si>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</si>
  <si>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</si>
  <si>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</si>
  <si>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</si>
  <si>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</si>
  <si>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</si>
  <si>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</si>
  <si>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</si>
  <si>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</si>
  <si>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</si>
  <si>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</si>
  <si>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</si>
  <si>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</si>
  <si>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</si>
  <si>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</si>
  <si>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</si>
  <si>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</si>
  <si>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</si>
  <si>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</si>
  <si>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</si>
  <si>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</si>
  <si>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</si>
  <si>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</si>
  <si>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</si>
  <si>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</si>
  <si>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</si>
  <si>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</si>
  <si>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</si>
  <si>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</si>
  <si>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</si>
  <si>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</si>
  <si>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</si>
  <si>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</si>
  <si>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</si>
  <si>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</si>
  <si>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</si>
  <si>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</si>
  <si>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</si>
  <si>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</si>
  <si>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</si>
  <si>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</si>
  <si>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</si>
  <si>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</si>
  <si>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</si>
  <si>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</si>
  <si>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</si>
  <si>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</si>
  <si>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</si>
  <si>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</si>
  <si>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</si>
  <si>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</si>
  <si>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</si>
  <si>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</si>
  <si>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</si>
  <si>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</si>
  <si>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</si>
  <si>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</si>
  <si>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</si>
  <si>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</si>
  <si>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</si>
  <si>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</si>
  <si>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</si>
  <si>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</si>
  <si>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</si>
  <si>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</si>
  <si>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</si>
  <si>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</si>
  <si>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</si>
  <si>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</si>
  <si>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</si>
  <si>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</si>
  <si>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</si>
  <si>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</si>
  <si>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</si>
  <si>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</si>
  <si>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</si>
  <si>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</si>
  <si>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</si>
  <si>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</si>
  <si>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</si>
  <si>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</si>
  <si>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</si>
  <si>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</si>
  <si>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</si>
  <si>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</si>
  <si>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</si>
  <si>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</si>
  <si>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</si>
  <si>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</si>
  <si>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</si>
  <si>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</si>
  <si>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</si>
  <si>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</si>
  <si>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</si>
  <si>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</si>
  <si>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</si>
  <si>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</si>
  <si>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</si>
  <si>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</si>
  <si>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</si>
  <si>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</si>
  <si>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</si>
  <si>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</si>
  <si>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</si>
  <si>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</si>
  <si>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</si>
  <si>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</si>
  <si>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</si>
  <si>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</si>
  <si>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</si>
  <si>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</si>
  <si>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</si>
  <si>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</si>
  <si>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</si>
  <si>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</si>
  <si>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</si>
  <si>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</si>
  <si>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</si>
  <si>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</si>
  <si>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</si>
  <si>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</si>
  <si>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</si>
  <si>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</si>
  <si>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</si>
  <si>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</si>
  <si>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</si>
  <si>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</si>
  <si>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</si>
  <si>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</si>
  <si>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</si>
  <si>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</si>
  <si>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</si>
  <si>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</si>
  <si>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</si>
  <si>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</si>
  <si>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</si>
  <si>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</si>
  <si>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</si>
  <si>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</si>
  <si>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</si>
  <si>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</si>
  <si>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</si>
  <si>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</si>
  <si>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</si>
  <si>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</si>
  <si>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</si>
  <si>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</si>
  <si>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</si>
  <si>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</si>
  <si>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</si>
  <si>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</si>
  <si>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</si>
  <si>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</si>
  <si>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</si>
  <si>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</si>
  <si>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</si>
  <si>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</si>
  <si>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</si>
  <si>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</si>
  <si>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</si>
  <si>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</si>
  <si>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</si>
  <si>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</si>
  <si>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</si>
  <si>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</si>
  <si>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</si>
  <si>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</si>
  <si>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</si>
  <si>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</si>
  <si>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</si>
  <si>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</si>
  <si>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</si>
  <si>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</si>
  <si>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</si>
  <si>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</si>
  <si>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</si>
  <si>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</si>
  <si>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</si>
  <si>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</si>
  <si>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</si>
  <si>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</si>
  <si>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</si>
  <si>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</si>
  <si>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</si>
  <si>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</si>
  <si>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</si>
  <si>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</si>
  <si>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</si>
  <si>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</si>
  <si>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</si>
  <si>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</si>
  <si>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</si>
  <si>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</si>
  <si>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</si>
  <si>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</si>
  <si>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</si>
  <si>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</si>
  <si>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</si>
  <si>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</si>
  <si>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</si>
  <si>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</si>
  <si>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</si>
  <si>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</si>
  <si>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</si>
  <si>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</si>
  <si>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</si>
  <si>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</si>
  <si>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</si>
  <si>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</si>
  <si>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</si>
  <si>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</si>
  <si>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</si>
  <si>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</si>
  <si>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</si>
  <si>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</si>
  <si>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</si>
  <si>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</si>
  <si>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</si>
  <si>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</si>
  <si>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</si>
  <si>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</si>
  <si>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</si>
  <si>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</si>
  <si>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</si>
  <si>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</si>
  <si>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</si>
  <si>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</si>
  <si>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</si>
  <si>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</si>
  <si>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</si>
  <si>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</si>
  <si>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</si>
  <si>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</si>
  <si>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</si>
  <si>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</si>
  <si>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</si>
  <si>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</si>
  <si>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</si>
  <si>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</si>
  <si>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</si>
  <si>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</si>
  <si>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</si>
  <si>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</si>
  <si>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</si>
  <si>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</si>
  <si>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</si>
  <si>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</si>
  <si>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</si>
  <si>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</si>
  <si>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</si>
  <si>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</si>
  <si>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</si>
  <si>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</si>
  <si>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</si>
  <si>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</si>
  <si>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</si>
  <si>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</si>
  <si>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</si>
  <si>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</si>
  <si>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</si>
  <si>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</si>
  <si>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</si>
  <si>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</si>
  <si>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</si>
  <si>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</si>
  <si>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</si>
  <si>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</si>
  <si>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</si>
  <si>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</si>
  <si>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</si>
  <si>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</si>
  <si>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</si>
  <si>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</si>
  <si>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</si>
  <si>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</si>
  <si>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</si>
  <si>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</si>
  <si>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</si>
  <si>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</si>
  <si>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</si>
  <si>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</si>
  <si>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</si>
  <si>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</si>
  <si>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</si>
  <si>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</si>
  <si>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</si>
  <si>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</si>
  <si>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</si>
  <si>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</si>
  <si>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</si>
  <si>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</si>
  <si>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</si>
  <si>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</si>
  <si>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</si>
  <si>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</si>
  <si>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</si>
  <si>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</si>
  <si>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</si>
  <si>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</si>
  <si>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</si>
  <si>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</si>
  <si>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</si>
  <si>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</si>
  <si>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</si>
  <si>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</si>
  <si>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</si>
  <si>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</si>
  <si>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</si>
  <si>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</si>
  <si>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</si>
  <si>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</si>
  <si>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</si>
  <si>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</si>
  <si>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</si>
  <si>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</si>
  <si>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</si>
  <si>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</si>
  <si>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</si>
  <si>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</si>
  <si>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</si>
  <si>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</si>
  <si>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</si>
  <si>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</si>
  <si>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</si>
  <si>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</si>
  <si>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</si>
  <si>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</si>
  <si>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</si>
  <si>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</si>
  <si>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</si>
  <si>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</si>
  <si>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</si>
  <si>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</si>
  <si>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</si>
  <si>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</si>
  <si>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</si>
  <si>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</si>
  <si>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</si>
  <si>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</si>
  <si>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</si>
  <si>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</si>
  <si>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</si>
  <si>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</si>
  <si>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</si>
  <si>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</si>
  <si>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</si>
  <si>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</si>
  <si>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</si>
  <si>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</si>
  <si>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</si>
  <si>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</si>
  <si>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</si>
  <si>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</si>
  <si>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</si>
  <si>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</si>
  <si>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</si>
  <si>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</si>
  <si>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</si>
  <si>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</si>
  <si>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</si>
  <si>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</si>
  <si>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</si>
  <si>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</si>
  <si>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</si>
  <si>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</si>
  <si>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</si>
  <si>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</si>
  <si>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</si>
  <si>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</si>
  <si>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</si>
  <si>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</si>
  <si>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</si>
  <si>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</si>
  <si>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</si>
  <si>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</si>
  <si>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</si>
  <si>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</si>
  <si>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</si>
  <si>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</si>
  <si>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</si>
  <si>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</si>
  <si>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</si>
  <si>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</si>
  <si>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</si>
  <si>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</si>
  <si>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</si>
  <si>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</si>
  <si>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</si>
  <si>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</si>
  <si>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</si>
  <si>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</si>
  <si>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</si>
  <si>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</si>
  <si>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</si>
  <si>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</si>
  <si>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</si>
  <si>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</si>
  <si>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</si>
  <si>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</si>
  <si>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</si>
  <si>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</si>
  <si>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</si>
  <si>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</si>
  <si>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</si>
  <si>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</si>
  <si>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</si>
  <si>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</si>
  <si>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</si>
  <si>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</si>
  <si>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</si>
  <si>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</si>
  <si>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</si>
  <si>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</si>
  <si>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</si>
  <si>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</si>
  <si>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</si>
  <si>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</si>
  <si>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</si>
  <si>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</si>
  <si>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</si>
  <si>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</si>
  <si>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</si>
  <si>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</si>
  <si>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</si>
  <si>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</si>
  <si>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</si>
  <si>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</si>
  <si>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</si>
  <si>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</si>
  <si>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</si>
  <si>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</si>
  <si>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</si>
  <si>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</si>
  <si>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</si>
  <si>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</si>
  <si>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</si>
  <si>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</si>
  <si>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</si>
  <si>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</si>
  <si>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</si>
  <si>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</si>
  <si>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</si>
  <si>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</si>
  <si>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</si>
  <si>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</si>
  <si>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</si>
  <si>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</si>
  <si>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</si>
  <si>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</si>
  <si>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</si>
  <si>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</si>
  <si>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</si>
  <si>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</si>
  <si>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</si>
  <si>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</si>
  <si>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</si>
  <si>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</si>
  <si>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</si>
  <si>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</si>
  <si>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</si>
  <si>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</si>
  <si>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</si>
  <si>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</si>
  <si>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</si>
  <si>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</si>
  <si>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</si>
  <si>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</si>
  <si>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</si>
  <si>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</si>
  <si>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</si>
  <si>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</si>
  <si>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</si>
  <si>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</si>
  <si>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</si>
  <si>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</si>
  <si>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</si>
  <si>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</si>
  <si>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</si>
  <si>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</si>
  <si>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</si>
  <si>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</si>
  <si>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</si>
  <si>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</si>
  <si>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</si>
  <si>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</si>
  <si>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</si>
  <si>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</si>
  <si>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</si>
  <si>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</si>
  <si>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</si>
  <si>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</si>
  <si>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</si>
  <si>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</si>
  <si>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</si>
  <si>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</si>
  <si>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</si>
  <si>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</si>
  <si>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</si>
  <si>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</si>
  <si>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</si>
  <si>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</si>
  <si>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</si>
  <si>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</si>
  <si>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</si>
  <si>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</si>
  <si>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</si>
  <si>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</si>
  <si>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</si>
  <si>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</si>
  <si>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</si>
  <si>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</si>
  <si>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</si>
  <si>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</si>
  <si>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</si>
  <si>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</si>
  <si>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</si>
  <si>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</si>
  <si>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</si>
  <si>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</si>
  <si>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</si>
  <si>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</si>
  <si>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</si>
  <si>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</si>
  <si>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</si>
  <si>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</si>
  <si>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</si>
  <si>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</si>
  <si>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</si>
  <si>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</si>
  <si>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</si>
  <si>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</si>
  <si>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</si>
  <si>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</si>
  <si>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</si>
  <si>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</si>
  <si>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</si>
  <si>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</si>
  <si>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</si>
  <si>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</si>
  <si>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</si>
  <si>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</si>
  <si>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</si>
  <si>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</si>
  <si>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</si>
  <si>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</si>
  <si>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</si>
  <si>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</si>
  <si>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</si>
  <si>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</si>
  <si>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</si>
  <si>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</si>
  <si>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</si>
  <si>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</si>
  <si>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</si>
  <si>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</si>
  <si>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</si>
  <si>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</si>
  <si>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</si>
  <si>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</si>
  <si>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</si>
  <si>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</si>
  <si>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</si>
  <si>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</si>
  <si>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</si>
  <si>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</si>
  <si>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</si>
  <si>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</si>
  <si>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</si>
  <si>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</si>
  <si>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</si>
  <si>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</si>
  <si>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</si>
  <si>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</si>
  <si>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</si>
  <si>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</si>
  <si>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</si>
  <si>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</si>
  <si>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</si>
  <si>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</si>
  <si>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</si>
  <si>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</si>
  <si>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</si>
  <si>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</si>
  <si>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</si>
  <si>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</si>
  <si>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</si>
  <si>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</si>
  <si>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</si>
  <si>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</si>
  <si>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</si>
  <si>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</si>
  <si>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</si>
  <si>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</si>
  <si>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</si>
  <si>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</si>
  <si>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</si>
  <si>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</si>
  <si>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</si>
  <si>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</si>
  <si>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</si>
  <si>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</si>
  <si>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</si>
  <si>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</si>
  <si>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</si>
  <si>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</si>
  <si>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</si>
  <si>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</si>
  <si>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</si>
  <si>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</si>
  <si>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</si>
  <si>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</si>
  <si>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</si>
  <si>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</si>
  <si>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</si>
  <si>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</si>
  <si>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</si>
  <si>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</si>
  <si>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</si>
  <si>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</si>
  <si>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</si>
  <si>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</si>
  <si>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</si>
  <si>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</si>
  <si>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</si>
  <si>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</si>
  <si>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</si>
  <si>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</si>
  <si>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</si>
  <si>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</si>
  <si>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</si>
  <si>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</si>
  <si>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</si>
  <si>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</si>
  <si>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</si>
  <si>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</si>
  <si>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</si>
  <si>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</si>
  <si>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</si>
  <si>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</si>
  <si>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</si>
  <si>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</si>
  <si>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</si>
  <si>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</si>
  <si>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</si>
  <si>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</si>
  <si>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</si>
  <si>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</si>
  <si>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</si>
  <si>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</si>
  <si>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</si>
  <si>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</si>
  <si>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</si>
  <si>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</si>
  <si>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</si>
  <si>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</si>
  <si>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</si>
  <si>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</si>
  <si>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</si>
  <si>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</si>
  <si>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</si>
  <si>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</si>
  <si>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</si>
  <si>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</si>
  <si>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</si>
  <si>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</si>
  <si>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</si>
  <si>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</si>
  <si>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</si>
  <si>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</si>
  <si>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</si>
  <si>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</si>
  <si>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</si>
  <si>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</si>
  <si>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</si>
  <si>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</si>
  <si>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</si>
  <si>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</si>
  <si>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</si>
  <si>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</si>
  <si>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</si>
  <si>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</si>
  <si>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</si>
  <si>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</si>
  <si>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</si>
  <si>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</si>
  <si>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</si>
  <si>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</si>
  <si>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</si>
  <si>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</si>
  <si>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</si>
  <si>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</si>
  <si>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</si>
  <si>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</si>
  <si>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</si>
  <si>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</si>
  <si>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</si>
  <si>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</si>
  <si>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</si>
  <si>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</si>
  <si>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</si>
  <si>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</si>
  <si>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</si>
  <si>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</si>
  <si>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</si>
  <si>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</si>
  <si>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</si>
  <si>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</si>
  <si>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</si>
  <si>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</si>
  <si>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</si>
  <si>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</si>
  <si>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</si>
  <si>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</si>
  <si>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</si>
  <si>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</si>
  <si>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</si>
  <si>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</si>
  <si>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</si>
  <si>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</si>
  <si>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</si>
  <si>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</si>
  <si>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</si>
  <si>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</si>
  <si>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</si>
  <si>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</si>
  <si>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</si>
  <si>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</si>
  <si>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</si>
  <si>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</si>
  <si>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</si>
  <si>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</si>
  <si>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</si>
  <si>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</si>
  <si>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</si>
  <si>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</si>
  <si>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</si>
  <si>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</si>
  <si>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</si>
  <si>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</si>
  <si>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</si>
  <si>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</si>
  <si>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</si>
  <si>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</si>
  <si>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</si>
  <si>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</si>
  <si>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</si>
  <si>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</si>
  <si>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</si>
  <si>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</si>
  <si>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</si>
  <si>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</si>
  <si>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</si>
  <si>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</si>
  <si>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</si>
  <si>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</si>
  <si>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</si>
  <si>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</si>
  <si>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</si>
  <si>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</si>
  <si>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</si>
  <si>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</si>
  <si>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</si>
  <si>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</si>
  <si>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</si>
  <si>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</si>
  <si>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</si>
  <si>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</si>
  <si>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</si>
  <si>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</si>
  <si>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</si>
  <si>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</si>
  <si>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</si>
  <si>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</si>
  <si>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</si>
  <si>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</si>
  <si>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</si>
  <si>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</si>
  <si>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</si>
  <si>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</si>
  <si>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</si>
  <si>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</si>
  <si>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</si>
  <si>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</si>
  <si>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</si>
  <si>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</si>
  <si>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</si>
  <si>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</si>
  <si>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</si>
  <si>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</si>
  <si>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</si>
  <si>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</si>
  <si>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</si>
  <si>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</si>
  <si>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</si>
  <si>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</si>
  <si>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</si>
  <si>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</si>
  <si>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</si>
  <si>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</si>
  <si>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</si>
  <si>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</si>
  <si>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</si>
  <si>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</si>
  <si>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</si>
  <si>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</si>
  <si>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</si>
  <si>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</si>
  <si>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</si>
  <si>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</si>
  <si>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</si>
  <si>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</si>
  <si>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</si>
  <si>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</si>
  <si>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</si>
  <si>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</si>
  <si>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</si>
  <si>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</si>
  <si>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</si>
  <si>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</si>
  <si>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</si>
  <si>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</si>
  <si>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</si>
  <si>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</si>
  <si>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</si>
  <si>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</si>
  <si>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</si>
  <si>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</si>
  <si>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</si>
  <si>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</si>
  <si>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</si>
  <si>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</si>
  <si>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</si>
  <si>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</si>
  <si>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</si>
  <si>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</si>
  <si>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</si>
  <si>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</si>
  <si>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</si>
  <si>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</si>
  <si>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</si>
  <si>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</si>
  <si>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</si>
  <si>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</si>
  <si>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</si>
  <si>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</si>
  <si>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</si>
  <si>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</si>
  <si>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</si>
  <si>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</si>
  <si>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</si>
  <si>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</si>
  <si>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</si>
  <si>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</si>
  <si>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</si>
  <si>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</si>
  <si>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</si>
  <si>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</si>
  <si>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</si>
  <si>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</si>
  <si>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</si>
  <si>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</si>
  <si>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</si>
  <si>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</si>
  <si>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</si>
  <si>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</si>
  <si>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</si>
  <si>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</si>
  <si>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</si>
  <si>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</si>
  <si>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</si>
  <si>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</si>
  <si>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</si>
  <si>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</si>
  <si>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</si>
  <si>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</si>
  <si>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</si>
  <si>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</si>
  <si>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</si>
  <si>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</si>
  <si>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</si>
  <si>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</si>
  <si>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</si>
  <si>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</si>
  <si>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</si>
  <si>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</si>
  <si>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</si>
  <si>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</si>
  <si>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</si>
  <si>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</si>
  <si>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</si>
  <si>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</si>
  <si>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</si>
  <si>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</si>
  <si>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</si>
  <si>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</si>
  <si>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</si>
  <si>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</si>
  <si>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</si>
  <si>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</si>
  <si>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</si>
  <si>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</si>
  <si>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</si>
  <si>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</si>
  <si>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</si>
  <si>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</si>
  <si>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</si>
  <si>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</si>
  <si>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</si>
  <si>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</si>
  <si>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</si>
  <si>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</si>
  <si>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</si>
  <si>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</si>
  <si>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</si>
  <si>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</si>
  <si>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</si>
  <si>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</si>
  <si>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</si>
  <si>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</si>
  <si>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</si>
  <si>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</si>
  <si>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</si>
  <si>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</si>
  <si>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</si>
  <si>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</si>
  <si>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</si>
  <si>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</si>
  <si>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</si>
  <si>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</si>
  <si>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</si>
  <si>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</si>
  <si>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</si>
  <si>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</si>
  <si>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</si>
  <si>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</si>
  <si>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</si>
  <si>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</si>
  <si>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</si>
  <si>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</si>
  <si>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</si>
  <si>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</si>
  <si>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</si>
  <si>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</si>
  <si>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</si>
  <si>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</si>
  <si>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</si>
  <si>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</si>
  <si>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</si>
  <si>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</si>
  <si>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</si>
  <si>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</si>
  <si>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</si>
  <si>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</si>
  <si>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</si>
  <si>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</si>
  <si>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</si>
  <si>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</si>
  <si>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</si>
  <si>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</si>
  <si>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</si>
  <si>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</si>
  <si>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</si>
  <si>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</si>
  <si>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</si>
  <si>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</si>
  <si>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</si>
  <si>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</si>
  <si>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</si>
  <si>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</si>
  <si>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</si>
  <si>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</si>
  <si>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</si>
  <si>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</si>
  <si>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</si>
  <si>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</si>
  <si>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</si>
  <si>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</si>
  <si>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</si>
  <si>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</si>
  <si>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</si>
  <si>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</si>
  <si>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</si>
  <si>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</si>
  <si>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</si>
  <si>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</si>
  <si>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</si>
  <si>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</si>
  <si>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</si>
  <si>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</si>
  <si>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</si>
  <si>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</si>
  <si>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</si>
  <si>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</si>
  <si>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</si>
  <si>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</si>
  <si>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</si>
  <si>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</si>
  <si>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</si>
  <si>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</si>
  <si>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</si>
  <si>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</si>
  <si>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</si>
  <si>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</si>
  <si>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</si>
  <si>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</si>
  <si>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</si>
  <si>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</si>
  <si>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</si>
  <si>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</si>
  <si>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</si>
  <si>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</si>
  <si>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</si>
  <si>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</si>
  <si>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</si>
  <si>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</si>
  <si>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</si>
  <si>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</si>
  <si>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</si>
  <si>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</si>
  <si>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</si>
  <si>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</si>
  <si>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</si>
  <si>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</si>
  <si>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</si>
  <si>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</si>
  <si>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</si>
  <si>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</si>
  <si>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</si>
  <si>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</si>
  <si>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</si>
  <si>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</si>
  <si>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</si>
  <si>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</si>
  <si>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</si>
  <si>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</si>
  <si>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</si>
  <si>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</si>
  <si>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</si>
  <si>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</si>
  <si>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</si>
  <si>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</si>
  <si>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</si>
  <si>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</si>
  <si>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</si>
  <si>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</si>
  <si>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</si>
  <si>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</si>
  <si>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</si>
  <si>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</si>
  <si>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</si>
  <si>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</si>
  <si>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</si>
  <si>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</si>
  <si>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</si>
  <si>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</si>
  <si>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</si>
  <si>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</si>
  <si>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</si>
  <si>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</si>
  <si>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</si>
  <si>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</si>
  <si>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</si>
  <si>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</si>
  <si>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</si>
  <si>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</si>
  <si>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</si>
  <si>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</si>
  <si>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</si>
  <si>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</si>
  <si>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</si>
  <si>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</si>
  <si>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</si>
  <si>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</si>
  <si>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</si>
  <si>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</si>
  <si>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</si>
  <si>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</si>
  <si>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</si>
  <si>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</si>
  <si>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</si>
  <si>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</si>
  <si>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</si>
  <si>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</si>
  <si>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</si>
  <si>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</si>
  <si>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</si>
  <si>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</si>
  <si>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</si>
  <si>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</si>
  <si>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</si>
  <si>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</si>
  <si>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</si>
  <si>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</si>
  <si>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</si>
  <si>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</si>
  <si>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</si>
  <si>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</si>
  <si>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</si>
  <si>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</si>
  <si>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</si>
  <si>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</si>
  <si>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</si>
  <si>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</si>
  <si>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</si>
  <si>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</si>
  <si>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</si>
  <si>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</si>
  <si>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</si>
  <si>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</si>
  <si>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</si>
  <si>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</si>
  <si>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</si>
  <si>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</si>
  <si>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</si>
  <si>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</si>
  <si>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</si>
  <si>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</si>
  <si>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</si>
  <si>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</si>
  <si>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</si>
  <si>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</si>
  <si>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</si>
  <si>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</si>
  <si>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</si>
  <si>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</si>
  <si>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</si>
  <si>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</si>
  <si>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</si>
  <si>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</si>
  <si>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</si>
  <si>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</si>
  <si>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</si>
  <si>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</si>
  <si>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</si>
  <si>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</si>
  <si>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</si>
  <si>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</si>
  <si>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</si>
  <si>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</si>
  <si>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</si>
  <si>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</si>
  <si>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</si>
  <si>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</si>
  <si>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</si>
  <si>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</si>
  <si>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</si>
  <si>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</si>
  <si>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</si>
  <si>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</si>
  <si>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</si>
  <si>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</si>
  <si>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</si>
  <si>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</si>
  <si>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</si>
  <si>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</si>
  <si>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</si>
  <si>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</si>
  <si>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</si>
  <si>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</si>
  <si>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</si>
  <si>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</si>
  <si>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</si>
  <si>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</si>
  <si>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</si>
  <si>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</si>
  <si>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</si>
  <si>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</si>
  <si>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</si>
  <si>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</si>
  <si>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</si>
  <si>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</si>
  <si>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</si>
  <si>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</si>
  <si>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</si>
  <si>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</si>
  <si>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</si>
  <si>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</si>
  <si>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</si>
  <si>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</si>
  <si>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</si>
  <si>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</si>
  <si>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</si>
  <si>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</si>
  <si>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</si>
  <si>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</si>
  <si>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</si>
  <si>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</si>
  <si>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</si>
  <si>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</si>
  <si>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</si>
  <si>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</si>
  <si>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</si>
  <si>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</si>
  <si>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</si>
  <si>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</si>
  <si>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</si>
  <si>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</si>
  <si>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</si>
  <si>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</si>
  <si>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</si>
  <si>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</si>
  <si>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</si>
  <si>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</si>
  <si>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</si>
  <si>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</si>
  <si>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</si>
  <si>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</si>
  <si>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</si>
  <si>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</si>
  <si>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</si>
  <si>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</si>
  <si>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</si>
  <si>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</si>
  <si>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</si>
  <si>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</si>
  <si>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</si>
  <si>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</si>
  <si>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</si>
  <si>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</si>
  <si>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</si>
  <si>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</si>
  <si>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</si>
  <si>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</si>
  <si>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</si>
  <si>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</si>
  <si>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</si>
  <si>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</si>
  <si>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</si>
  <si>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</si>
  <si>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</si>
  <si>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</si>
  <si>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</si>
  <si>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</si>
  <si>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</si>
  <si>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</si>
  <si>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</si>
  <si>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</si>
  <si>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</si>
  <si>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</si>
  <si>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</si>
  <si>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</si>
  <si>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</si>
  <si>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</si>
  <si>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</si>
  <si>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</si>
  <si>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</si>
  <si>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</si>
  <si>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</si>
  <si>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</si>
  <si>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</si>
  <si>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</si>
  <si>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</si>
  <si>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</si>
  <si>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</si>
  <si>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</si>
  <si>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</si>
  <si>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</si>
  <si>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</si>
  <si>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</si>
  <si>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</si>
  <si>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</si>
  <si>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</si>
  <si>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</si>
  <si>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</si>
  <si>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</si>
  <si>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</si>
  <si>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</si>
  <si>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</si>
  <si>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</si>
  <si>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</si>
  <si>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</si>
  <si>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</si>
  <si>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</si>
  <si>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</si>
  <si>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</si>
  <si>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</si>
  <si>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</si>
  <si>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</si>
  <si>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</si>
  <si>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</si>
  <si>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</si>
  <si>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</si>
  <si>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</si>
  <si>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</si>
  <si>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</si>
  <si>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</si>
  <si>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</si>
  <si>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</si>
  <si>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</si>
  <si>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</si>
  <si>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</si>
  <si>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</si>
  <si>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</si>
  <si>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</si>
  <si>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</si>
  <si>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</si>
  <si>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</si>
  <si>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</si>
  <si>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</si>
  <si>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</si>
  <si>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</si>
  <si>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</si>
  <si>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</si>
  <si>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</si>
  <si>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</si>
  <si>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</si>
  <si>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</si>
  <si>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</si>
  <si>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</si>
  <si>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</si>
  <si>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</si>
  <si>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</si>
  <si>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</si>
  <si>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</si>
  <si>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</si>
  <si>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</si>
  <si>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</si>
  <si>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</si>
  <si>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</si>
  <si>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</si>
  <si>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</si>
  <si>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</si>
  <si>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</si>
  <si>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</si>
  <si>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</si>
  <si>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</si>
  <si>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</si>
  <si>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</si>
  <si>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</si>
  <si>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</si>
  <si>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</si>
  <si>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</si>
  <si>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</si>
  <si>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</si>
  <si>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</si>
  <si>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</si>
  <si>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</si>
  <si>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</si>
  <si>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</si>
  <si>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</si>
  <si>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</si>
  <si>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</si>
  <si>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</si>
  <si>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</si>
  <si>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</si>
  <si>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</si>
  <si>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</si>
  <si>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</si>
  <si>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</si>
  <si>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</si>
  <si>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</si>
  <si>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</si>
  <si>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</si>
  <si>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</si>
  <si>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</si>
  <si>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</si>
  <si>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</si>
  <si>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</si>
  <si>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</si>
  <si>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</si>
  <si>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</si>
  <si>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</si>
  <si>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</si>
  <si>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</si>
  <si>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</si>
  <si>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</si>
  <si>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</si>
  <si>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</si>
  <si>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</si>
  <si>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</si>
  <si>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</si>
  <si>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</si>
  <si>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</si>
  <si>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</si>
  <si>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</si>
  <si>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</si>
  <si>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</si>
  <si>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</si>
  <si>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</si>
  <si>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</si>
  <si>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</si>
  <si>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</si>
  <si>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</si>
  <si>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</si>
  <si>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</si>
  <si>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</si>
  <si>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</si>
  <si>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</si>
  <si>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</si>
  <si>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</si>
  <si>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</si>
  <si>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</si>
  <si>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</si>
  <si>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</si>
  <si>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</si>
  <si>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</si>
  <si>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</si>
  <si>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</si>
  <si>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</si>
  <si>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</si>
  <si>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</si>
  <si>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</si>
  <si>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</si>
  <si>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</si>
  <si>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</si>
  <si>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</si>
  <si>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</si>
  <si>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</si>
  <si>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</si>
  <si>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</si>
  <si>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</si>
  <si>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</si>
  <si>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</si>
  <si>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</si>
  <si>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</si>
  <si>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</si>
  <si>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</si>
  <si>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</si>
  <si>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</si>
  <si>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</si>
  <si>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</si>
  <si>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</si>
  <si>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</si>
  <si>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</si>
  <si>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</si>
  <si>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</si>
  <si>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</si>
  <si>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</si>
  <si>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</si>
  <si>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</si>
  <si>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</si>
  <si>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</si>
  <si>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</si>
  <si>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</si>
  <si>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</si>
  <si>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</si>
  <si>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</si>
  <si>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</si>
  <si>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</si>
  <si>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</si>
  <si>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</si>
  <si>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</si>
  <si>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</si>
  <si>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</si>
  <si>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</si>
  <si>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</si>
  <si>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</si>
  <si>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</si>
  <si>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</si>
  <si>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</si>
  <si>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</si>
  <si>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</si>
  <si>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</si>
  <si>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</si>
  <si>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</si>
  <si>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</si>
  <si>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</si>
  <si>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</si>
  <si>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</si>
  <si>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</si>
  <si>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</si>
  <si>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</si>
  <si>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</si>
  <si>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</si>
  <si>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</si>
  <si>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</si>
  <si>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</si>
  <si>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</si>
  <si>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</si>
  <si>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</si>
  <si>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</si>
  <si>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</si>
  <si>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</si>
  <si>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</si>
  <si>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</si>
  <si>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</si>
  <si>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</si>
  <si>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</si>
  <si>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</si>
  <si>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</si>
  <si>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</si>
  <si>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</si>
  <si>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</si>
  <si>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</si>
  <si>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</si>
  <si>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</si>
  <si>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</si>
  <si>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</si>
  <si>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</si>
  <si>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</si>
  <si>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</si>
  <si>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</si>
  <si>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</si>
  <si>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</si>
  <si>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</si>
  <si>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</si>
  <si>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</si>
  <si>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</si>
  <si>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</si>
  <si>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</si>
  <si>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</si>
  <si>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</si>
  <si>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</si>
  <si>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</si>
  <si>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</si>
  <si>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</si>
  <si>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</si>
  <si>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</si>
  <si>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</si>
  <si>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</si>
  <si>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</si>
  <si>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</si>
  <si>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</si>
  <si>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</si>
  <si>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</si>
  <si>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</si>
  <si>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</si>
  <si>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</si>
  <si>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</si>
  <si>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</si>
  <si>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</si>
  <si>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</si>
  <si>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</si>
  <si>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</si>
  <si>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</si>
  <si>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</si>
  <si>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</si>
  <si>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</si>
  <si>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</si>
  <si>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</si>
  <si>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</si>
  <si>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</si>
  <si>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</si>
  <si>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</si>
  <si>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</si>
  <si>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</si>
  <si>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</si>
  <si>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</si>
  <si>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</si>
  <si>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</si>
  <si>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</si>
  <si>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</si>
  <si>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</si>
  <si>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</si>
  <si>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</si>
  <si>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</si>
  <si>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</si>
  <si>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</si>
  <si>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</si>
  <si>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</si>
  <si>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</si>
  <si>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</si>
  <si>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</si>
  <si>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</si>
  <si>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</si>
  <si>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</si>
  <si>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</si>
  <si>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</si>
  <si>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</si>
  <si>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</si>
  <si>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</si>
  <si>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</si>
  <si>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</si>
  <si>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</si>
  <si>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</si>
  <si>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</si>
  <si>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</si>
  <si>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</si>
  <si>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</si>
  <si>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</si>
  <si>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</si>
  <si>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</si>
  <si>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</si>
  <si>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</si>
  <si>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</si>
  <si>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</si>
  <si>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</si>
  <si>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</si>
  <si>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</si>
  <si>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</si>
  <si>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</si>
  <si>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</si>
  <si>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</si>
  <si>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</si>
  <si>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</si>
  <si>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</si>
  <si>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</si>
  <si>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</si>
  <si>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</si>
  <si>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</si>
  <si>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</si>
  <si>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</si>
  <si>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</si>
  <si>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</si>
  <si>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</si>
  <si>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</si>
  <si>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</si>
  <si>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</si>
  <si>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</si>
  <si>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</si>
  <si>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</si>
  <si>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</si>
  <si>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</si>
  <si>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</si>
  <si>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</si>
  <si>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</si>
  <si>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</si>
  <si>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</si>
  <si>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</si>
  <si>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</si>
  <si>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</si>
  <si>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</si>
  <si>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</si>
  <si>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</si>
  <si>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</si>
  <si>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</si>
  <si>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</si>
  <si>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</si>
  <si>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</si>
  <si>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</si>
  <si>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</si>
  <si>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</si>
  <si>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</si>
  <si>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</si>
  <si>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</si>
  <si>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</si>
  <si>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</si>
  <si>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</si>
  <si>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</si>
  <si>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</si>
  <si>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</si>
  <si>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</si>
  <si>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</si>
  <si>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</si>
  <si>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</si>
  <si>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</si>
  <si>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</si>
  <si>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</si>
  <si>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</si>
  <si>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</si>
  <si>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</si>
  <si>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</si>
  <si>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</si>
  <si>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</si>
  <si>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</si>
  <si>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</si>
  <si>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</si>
  <si>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</si>
  <si>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</si>
  <si>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</si>
  <si>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</si>
  <si>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</si>
  <si>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</si>
  <si>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</si>
  <si>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</si>
  <si>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</si>
  <si>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</si>
  <si>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</si>
  <si>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</si>
  <si>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</si>
  <si>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</si>
  <si>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</si>
  <si>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</si>
  <si>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</si>
  <si>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</si>
  <si>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</si>
  <si>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</si>
  <si>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</si>
  <si>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</si>
  <si>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</si>
  <si>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</si>
  <si>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</si>
  <si>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</si>
  <si>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</si>
  <si>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</si>
  <si>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</si>
  <si>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</si>
  <si>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</si>
  <si>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</si>
  <si>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</si>
  <si>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</si>
  <si>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</si>
  <si>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</si>
  <si>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</si>
  <si>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</si>
  <si>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</si>
  <si>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</si>
  <si>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</si>
  <si>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</si>
  <si>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</si>
  <si>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</si>
  <si>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</si>
  <si>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</si>
  <si>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</si>
  <si>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</si>
  <si>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</si>
  <si>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</si>
  <si>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</si>
  <si>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</si>
  <si>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</si>
  <si>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</si>
  <si>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</si>
  <si>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</si>
  <si>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</si>
  <si>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</si>
  <si>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</si>
  <si>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</si>
  <si>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</si>
  <si>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</si>
  <si>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</si>
  <si>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</si>
  <si>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</si>
  <si>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</si>
  <si>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</si>
  <si>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</si>
  <si>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</si>
  <si>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</si>
  <si>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</si>
  <si>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</si>
  <si>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</si>
  <si>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</si>
  <si>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</si>
  <si>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</si>
  <si>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</si>
  <si>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</si>
  <si>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</si>
  <si>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</si>
  <si>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</si>
  <si>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</si>
  <si>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</si>
  <si>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</si>
  <si>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</si>
  <si>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</si>
  <si>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</si>
  <si>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</si>
  <si>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</si>
  <si>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</si>
  <si>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</si>
  <si>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</si>
  <si>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</si>
  <si>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</si>
  <si>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</si>
  <si>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</si>
  <si>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</si>
  <si>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</si>
  <si>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</si>
  <si>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</si>
  <si>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</si>
  <si>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</si>
  <si>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</si>
  <si>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</si>
  <si>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</si>
  <si>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</si>
  <si>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</si>
  <si>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</si>
  <si>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</si>
  <si>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</si>
  <si>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</si>
  <si>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</si>
  <si>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</si>
  <si>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</si>
  <si>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</si>
  <si>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</si>
  <si>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</si>
  <si>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</si>
  <si>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</si>
  <si>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</si>
  <si>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</si>
  <si>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</si>
  <si>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</si>
  <si>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</si>
  <si>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</si>
  <si>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</si>
  <si>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</si>
  <si>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</si>
  <si>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</si>
  <si>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</si>
  <si>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</si>
  <si>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</si>
  <si>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</si>
  <si>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</si>
  <si>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</si>
  <si>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</si>
  <si>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</si>
  <si>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</si>
  <si>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</si>
  <si>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</si>
  <si>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</si>
  <si>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</si>
  <si>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</si>
  <si>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</si>
  <si>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</si>
  <si>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</si>
  <si>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</si>
  <si>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</si>
  <si>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</si>
  <si>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</si>
  <si>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</si>
  <si>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</si>
  <si>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</si>
  <si>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</si>
  <si>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</si>
  <si>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</si>
  <si>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</si>
  <si>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</si>
  <si>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</si>
  <si>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</si>
  <si>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</si>
  <si>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</si>
  <si>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</si>
  <si>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</si>
  <si>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</si>
  <si>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</si>
  <si>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</si>
  <si>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</si>
  <si>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</si>
  <si>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</si>
  <si>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</si>
  <si>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</si>
  <si>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</si>
  <si>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</si>
  <si>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</si>
  <si>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</si>
  <si>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</si>
  <si>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</si>
  <si>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</si>
  <si>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</si>
  <si>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</si>
  <si>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</si>
  <si>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</si>
  <si>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</si>
  <si>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</si>
  <si>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</si>
  <si>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</si>
  <si>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</si>
  <si>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</si>
  <si>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</si>
  <si>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</si>
  <si>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</si>
  <si>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</si>
  <si>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</si>
  <si>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</si>
  <si>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</si>
  <si>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</si>
  <si>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</si>
  <si>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</si>
  <si>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</si>
  <si>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</si>
  <si>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</si>
  <si>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</si>
  <si>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</si>
  <si>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</si>
  <si>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</si>
  <si>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</si>
  <si>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</si>
  <si>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</si>
  <si>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</si>
  <si>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</si>
  <si>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</si>
  <si>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</si>
  <si>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</si>
  <si>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</si>
  <si>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</si>
  <si>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</si>
  <si>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</si>
  <si>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</si>
  <si>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</si>
  <si>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</si>
  <si>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</si>
  <si>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</si>
  <si>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</si>
  <si>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</si>
  <si>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</si>
  <si>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</si>
  <si>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</si>
  <si>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</si>
  <si>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</si>
  <si>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</si>
  <si>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</si>
  <si>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</si>
  <si>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</si>
  <si>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</si>
  <si>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</si>
  <si>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</si>
  <si>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</si>
  <si>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</si>
  <si>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</si>
  <si>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</si>
  <si>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</si>
  <si>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</si>
  <si>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</si>
  <si>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</si>
  <si>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</si>
  <si>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</si>
  <si>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</si>
  <si>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</si>
  <si>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</si>
  <si>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</si>
  <si>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</si>
  <si>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</si>
  <si>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</si>
  <si>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</si>
  <si>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</si>
  <si>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</si>
  <si>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</si>
  <si>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</si>
  <si>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</si>
  <si>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</si>
  <si>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</si>
  <si>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</si>
  <si>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</si>
  <si>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</si>
  <si>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</si>
  <si>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</si>
  <si>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</si>
  <si>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</si>
  <si>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</si>
  <si>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</si>
  <si>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</si>
  <si>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</si>
  <si>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</si>
  <si>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</si>
  <si>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</si>
  <si>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</si>
  <si>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</si>
  <si>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</si>
  <si>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</si>
  <si>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</si>
  <si>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</si>
  <si>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</si>
  <si>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</si>
  <si>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</si>
  <si>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</si>
  <si>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</si>
  <si>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</si>
  <si>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</si>
  <si>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</si>
  <si>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</si>
  <si>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</si>
  <si>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</si>
  <si>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</si>
  <si>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</si>
  <si>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</si>
  <si>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</si>
  <si>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</si>
  <si>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</si>
  <si>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</si>
  <si>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</si>
  <si>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</si>
  <si>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</si>
  <si>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</si>
  <si>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</si>
  <si>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</si>
  <si>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</si>
  <si>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</si>
  <si>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</si>
  <si>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</si>
  <si>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</si>
  <si>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</si>
  <si>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</si>
  <si>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</si>
  <si>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</si>
  <si>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</si>
  <si>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</si>
  <si>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</si>
  <si>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</si>
  <si>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</si>
  <si>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</si>
  <si>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</si>
  <si>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</si>
  <si>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</si>
  <si>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</si>
  <si>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</si>
  <si>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</si>
  <si>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</si>
  <si>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</si>
  <si>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</si>
  <si>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</si>
  <si>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</si>
  <si>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</si>
  <si>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</si>
  <si>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</si>
  <si>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</si>
  <si>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</si>
  <si>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</si>
  <si>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</si>
  <si>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</si>
  <si>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</si>
  <si>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</si>
  <si>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</si>
  <si>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</si>
  <si>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</si>
  <si>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</si>
  <si>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</si>
  <si>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</si>
  <si>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</si>
  <si>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</si>
  <si>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</si>
  <si>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</si>
  <si>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</si>
  <si>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</si>
  <si>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</si>
  <si>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</si>
  <si>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</si>
  <si>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</si>
  <si>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</si>
  <si>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</si>
  <si>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</si>
  <si>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</si>
  <si>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</si>
  <si>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</si>
  <si>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</si>
  <si>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</si>
  <si>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</si>
  <si>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</si>
  <si>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</si>
  <si>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</si>
  <si>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</si>
  <si>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</si>
  <si>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</si>
  <si>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</si>
  <si>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</si>
  <si>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</si>
  <si>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</si>
  <si>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</si>
  <si>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</si>
  <si>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</si>
  <si>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</si>
  <si>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</si>
  <si>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</si>
  <si>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</si>
  <si>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</si>
  <si>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</si>
  <si>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</si>
  <si>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</si>
  <si>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</si>
  <si>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</si>
  <si>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</si>
  <si>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</si>
  <si>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</si>
  <si>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</si>
  <si>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</si>
  <si>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</si>
  <si>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</si>
  <si>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</si>
  <si>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</si>
  <si>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</si>
  <si>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</si>
  <si>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</si>
  <si>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</si>
  <si>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</si>
  <si>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</si>
  <si>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</si>
  <si>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</si>
  <si>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</si>
  <si>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</si>
  <si>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</si>
  <si>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</si>
  <si>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</si>
  <si>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</si>
  <si>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</si>
  <si>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</si>
  <si>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</si>
  <si>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</si>
  <si>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</si>
  <si>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</si>
  <si>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</si>
  <si>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</si>
  <si>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</si>
  <si>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</si>
  <si>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</si>
  <si>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</si>
  <si>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</si>
  <si>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</si>
  <si>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</si>
  <si>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</si>
  <si>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</si>
  <si>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</si>
  <si>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</si>
  <si>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</si>
  <si>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</si>
  <si>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</si>
  <si>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</si>
  <si>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</si>
  <si>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</si>
  <si>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</si>
  <si>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</si>
  <si>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</si>
  <si>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</si>
  <si>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</si>
  <si>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</si>
  <si>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</si>
  <si>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</si>
  <si>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</si>
  <si>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</si>
  <si>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</si>
  <si>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</si>
  <si>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</si>
  <si>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</si>
  <si>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</si>
  <si>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</si>
  <si>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</si>
  <si>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</si>
  <si>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</si>
  <si>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</si>
  <si>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</si>
  <si>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</si>
  <si>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</si>
  <si>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</si>
  <si>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</si>
  <si>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</si>
  <si>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</si>
  <si>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</si>
  <si>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</si>
  <si>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</si>
  <si>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</si>
  <si>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</si>
  <si>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</si>
  <si>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</si>
  <si>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</si>
  <si>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</si>
  <si>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</si>
  <si>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</si>
  <si>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</si>
  <si>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</si>
  <si>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</si>
  <si>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</si>
  <si>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</si>
  <si>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</si>
  <si>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</si>
  <si>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</si>
  <si>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</si>
  <si>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</si>
  <si>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</si>
  <si>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</si>
  <si>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</si>
  <si>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</si>
  <si>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</si>
  <si>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</si>
  <si>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</si>
  <si>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</si>
  <si>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</si>
  <si>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</si>
  <si>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</si>
  <si>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</si>
  <si>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</si>
  <si>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</si>
  <si>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</si>
  <si>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</si>
  <si>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</si>
  <si>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</si>
  <si>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</si>
  <si>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</si>
  <si>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</si>
  <si>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</si>
  <si>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</si>
  <si>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</si>
  <si>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</si>
  <si>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</si>
  <si>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</si>
  <si>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</si>
  <si>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</si>
  <si>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</si>
  <si>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</si>
  <si>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</si>
  <si>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</si>
  <si>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</si>
  <si>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</si>
  <si>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</si>
  <si>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</si>
  <si>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</si>
  <si>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</si>
  <si>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</si>
  <si>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</si>
  <si>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</si>
  <si>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</si>
  <si>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</si>
  <si>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</si>
  <si>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</si>
  <si>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</si>
  <si>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</si>
  <si>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</si>
  <si>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</si>
  <si>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</si>
  <si>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</si>
  <si>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</si>
  <si>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</si>
  <si>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</si>
  <si>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</si>
  <si>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</si>
  <si>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</si>
  <si>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</si>
  <si>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</si>
  <si>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</si>
  <si>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</si>
  <si>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</si>
  <si>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</si>
  <si>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</si>
  <si>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</si>
  <si>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</si>
  <si>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</si>
  <si>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</si>
  <si>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</si>
  <si>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</si>
  <si>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</si>
  <si>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</si>
  <si>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</si>
  <si>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</si>
  <si>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</si>
  <si>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</si>
  <si>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</si>
  <si>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</si>
  <si>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</si>
  <si>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</si>
  <si>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</si>
  <si>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</si>
  <si>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</si>
  <si>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</si>
  <si>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</si>
  <si>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</si>
  <si>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</si>
  <si>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</si>
  <si>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</si>
  <si>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</si>
  <si>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</si>
  <si>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</si>
  <si>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</si>
  <si>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</si>
  <si>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</si>
  <si>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</si>
  <si>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</si>
  <si>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</si>
  <si>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</si>
  <si>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</si>
  <si>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</si>
  <si>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</si>
  <si>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</si>
  <si>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</si>
  <si>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</si>
  <si>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</si>
  <si>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</si>
  <si>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</si>
  <si>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</si>
  <si>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</si>
  <si>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</si>
  <si>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</si>
  <si>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</si>
  <si>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</si>
  <si>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</si>
  <si>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</si>
  <si>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</si>
  <si>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</si>
  <si>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</si>
  <si>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</si>
  <si>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</si>
  <si>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</si>
  <si>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</si>
  <si>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</si>
  <si>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</si>
  <si>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</si>
  <si>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</si>
  <si>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</si>
  <si>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</si>
  <si>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</si>
  <si>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</si>
  <si>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</si>
  <si>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</si>
  <si>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</si>
  <si>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</si>
  <si>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</si>
  <si>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</si>
  <si>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</si>
  <si>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</si>
  <si>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</si>
  <si>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</si>
  <si>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</si>
  <si>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</si>
  <si>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</si>
  <si>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</si>
  <si>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</si>
  <si>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</si>
  <si>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</si>
  <si>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</si>
  <si>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</si>
  <si>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</si>
  <si>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</si>
  <si>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</si>
  <si>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</si>
  <si>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</si>
  <si>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</si>
  <si>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</si>
  <si>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</si>
  <si>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</si>
  <si>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</si>
  <si>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</si>
  <si>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</si>
  <si>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</si>
  <si>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</si>
  <si>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</si>
  <si>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</si>
  <si>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</si>
  <si>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</si>
  <si>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</si>
  <si>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</si>
  <si>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</si>
  <si>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</si>
  <si>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</si>
  <si>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</si>
  <si>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</si>
  <si>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</si>
  <si>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</si>
  <si>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</si>
  <si>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</si>
  <si>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</si>
  <si>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</si>
  <si>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</si>
  <si>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</si>
  <si>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</si>
  <si>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</si>
  <si>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</si>
  <si>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</si>
  <si>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</si>
  <si>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</si>
  <si>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</si>
  <si>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</si>
  <si>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</si>
  <si>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</si>
  <si>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</si>
  <si>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</si>
  <si>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</si>
  <si>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</si>
  <si>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</si>
  <si>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</si>
  <si>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</si>
  <si>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</si>
  <si>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</si>
  <si>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</si>
  <si>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</si>
  <si>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</si>
  <si>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</si>
  <si>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</si>
  <si>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</si>
  <si>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</si>
  <si>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</si>
  <si>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</si>
  <si>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</si>
  <si>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</si>
  <si>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</si>
  <si>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</si>
  <si>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</si>
  <si>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</si>
  <si>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</si>
  <si>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</si>
  <si>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</si>
  <si>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</si>
  <si>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</si>
  <si>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</si>
  <si>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</si>
  <si>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</si>
  <si>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</si>
  <si>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</si>
  <si>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</si>
  <si>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</si>
  <si>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</si>
  <si>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</si>
  <si>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</si>
  <si>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</si>
  <si>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</si>
  <si>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</si>
  <si>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</si>
  <si>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</si>
  <si>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</si>
  <si>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</si>
  <si>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</si>
  <si>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</si>
  <si>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</si>
  <si>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</si>
  <si>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</si>
  <si>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</si>
  <si>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</si>
  <si>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</si>
  <si>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</si>
  <si>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</si>
  <si>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</si>
  <si>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</si>
  <si>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</si>
  <si>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</si>
  <si>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</si>
  <si>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</si>
  <si>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</si>
  <si>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</si>
  <si>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</si>
  <si>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</si>
  <si>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</si>
  <si>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</si>
  <si>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</si>
  <si>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</si>
  <si>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</si>
  <si>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</si>
  <si>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</si>
  <si>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</si>
  <si>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</si>
  <si>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</si>
  <si>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</si>
  <si>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</si>
  <si>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</si>
  <si>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</si>
  <si>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</si>
  <si>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</si>
  <si>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</si>
  <si>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</si>
  <si>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</si>
  <si>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</si>
  <si>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</si>
  <si>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</si>
  <si>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</si>
  <si>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</si>
  <si>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</si>
  <si>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</si>
  <si>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</si>
  <si>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</si>
  <si>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</si>
  <si>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</si>
  <si>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</si>
  <si>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</si>
  <si>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</si>
  <si>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</si>
  <si>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</si>
  <si>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</si>
  <si>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</si>
  <si>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</si>
  <si>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</si>
  <si>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</si>
  <si>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</si>
  <si>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</si>
  <si>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</si>
  <si>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</si>
  <si>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</si>
  <si>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</si>
  <si>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</si>
  <si>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</si>
  <si>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</si>
  <si>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</si>
  <si>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</si>
  <si>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</si>
  <si>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</si>
  <si>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</si>
  <si>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</si>
  <si>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</si>
  <si>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</si>
  <si>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</si>
  <si>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</si>
  <si>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</si>
  <si>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</si>
  <si>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</si>
  <si>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</si>
  <si>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</si>
  <si>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</si>
  <si>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</si>
  <si>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</si>
  <si>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</si>
  <si>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</si>
  <si>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</si>
  <si>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</si>
  <si>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</si>
  <si>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</si>
  <si>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</si>
  <si>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</si>
  <si>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</si>
  <si>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</si>
  <si>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</si>
  <si>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</si>
  <si>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</si>
  <si>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</si>
  <si>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</si>
  <si>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</si>
  <si>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</si>
  <si>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</si>
  <si>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</si>
  <si>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</si>
  <si>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</si>
  <si>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</si>
  <si>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</si>
  <si>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</si>
  <si>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</si>
  <si>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</si>
  <si>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</si>
  <si>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</si>
  <si>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</si>
  <si>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</si>
  <si>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</si>
  <si>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</si>
  <si>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</si>
  <si>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</si>
  <si>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</si>
  <si>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</si>
  <si>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</si>
  <si>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</si>
  <si>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</si>
  <si>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</si>
  <si>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</si>
  <si>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</si>
  <si>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</si>
  <si>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</si>
  <si>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</si>
  <si>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</si>
  <si>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</si>
  <si>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</si>
  <si>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</si>
  <si>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</si>
  <si>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</si>
  <si>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</si>
  <si>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</si>
  <si>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</si>
  <si>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</si>
  <si>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</si>
  <si>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</si>
  <si>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</si>
  <si>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</si>
  <si>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</si>
  <si>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</si>
  <si>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</si>
  <si>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</si>
  <si>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</si>
  <si>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</si>
  <si>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</si>
  <si>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</si>
  <si>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</si>
  <si>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</si>
  <si>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</si>
  <si>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</si>
  <si>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</si>
  <si>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</si>
  <si>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</si>
  <si>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</si>
  <si>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</si>
  <si>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</si>
  <si>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</si>
  <si>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</si>
  <si>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</si>
  <si>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</si>
  <si>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</si>
  <si>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</si>
  <si>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</si>
  <si>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</si>
  <si>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</si>
  <si>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</si>
  <si>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</si>
  <si>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</si>
  <si>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</si>
  <si>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</si>
  <si>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</si>
  <si>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</si>
  <si>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</si>
  <si>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</si>
  <si>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</si>
  <si>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</si>
  <si>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</si>
  <si>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</si>
  <si>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</si>
  <si>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</si>
  <si>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</si>
  <si>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</si>
  <si>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</si>
  <si>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</si>
  <si>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</si>
  <si>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</si>
  <si>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</si>
  <si>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</si>
  <si>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</si>
  <si>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</si>
  <si>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</si>
  <si>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</si>
  <si>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</si>
  <si>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</si>
  <si>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</si>
  <si>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</si>
  <si>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</si>
  <si>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</si>
  <si>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</si>
  <si>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</si>
  <si>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</si>
  <si>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</si>
  <si>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</si>
  <si>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</si>
  <si>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</si>
  <si>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</si>
  <si>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</si>
  <si>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</si>
  <si>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</si>
  <si>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</si>
  <si>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</si>
  <si>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</si>
  <si>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</si>
  <si>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</si>
  <si>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</si>
  <si>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</si>
  <si>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</si>
  <si>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</si>
  <si>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</si>
  <si>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</si>
  <si>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</si>
  <si>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</si>
  <si>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</si>
  <si>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</si>
  <si>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</si>
  <si>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</si>
  <si>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</si>
  <si>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</si>
  <si>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</si>
  <si>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</si>
  <si>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</si>
  <si>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</si>
  <si>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</si>
  <si>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</si>
  <si>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</si>
  <si>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</si>
  <si>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</si>
  <si>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</si>
  <si>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</si>
  <si>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</si>
  <si>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</si>
  <si>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</si>
  <si>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</si>
  <si>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</si>
  <si>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</si>
  <si>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</si>
  <si>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</si>
  <si>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</si>
  <si>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</si>
  <si>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</si>
  <si>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</si>
  <si>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</si>
  <si>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</si>
  <si>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</si>
  <si>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</si>
  <si>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</si>
  <si>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</si>
  <si>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</si>
  <si>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</si>
  <si>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</si>
  <si>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</si>
  <si>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</si>
  <si>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</si>
  <si>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</si>
  <si>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</si>
  <si>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</si>
  <si>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</si>
  <si>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</si>
  <si>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</si>
  <si>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</si>
  <si>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</si>
  <si>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</si>
  <si>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</si>
  <si>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</si>
  <si>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</si>
  <si>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</si>
  <si>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</si>
  <si>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</si>
  <si>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</si>
  <si>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</si>
  <si>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</si>
  <si>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</si>
  <si>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</si>
  <si>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</si>
  <si>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</si>
  <si>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</si>
  <si>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</si>
  <si>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</si>
  <si>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</si>
  <si>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</si>
  <si>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</si>
  <si>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</si>
  <si>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</si>
  <si>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</si>
  <si>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</si>
  <si>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</si>
  <si>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</si>
  <si>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</si>
  <si>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</si>
  <si>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</si>
  <si>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</si>
  <si>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</si>
  <si>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</si>
  <si>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</si>
  <si>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</si>
  <si>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</si>
  <si>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</si>
  <si>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</si>
  <si>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</si>
  <si>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</si>
  <si>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</si>
  <si>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</si>
  <si>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</si>
  <si>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</si>
  <si>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</si>
  <si>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</si>
  <si>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</si>
  <si>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</si>
  <si>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</si>
  <si>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</si>
  <si>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</si>
  <si>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</si>
  <si>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</si>
  <si>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</si>
  <si>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</si>
  <si>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</si>
  <si>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</si>
  <si>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</si>
  <si>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</si>
  <si>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</si>
  <si>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</si>
  <si>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</si>
  <si>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</si>
  <si>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</si>
  <si>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</si>
  <si>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</si>
  <si>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</si>
  <si>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</si>
  <si>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</si>
  <si>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</si>
  <si>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</si>
  <si>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</si>
  <si>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</si>
  <si>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</si>
  <si>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</si>
  <si>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</si>
  <si>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</si>
  <si>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</si>
  <si>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</si>
  <si>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</si>
  <si>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</si>
  <si>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</si>
  <si>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</si>
  <si>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</si>
  <si>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</si>
  <si>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</si>
  <si>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</si>
  <si>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</si>
  <si>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</si>
  <si>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</si>
  <si>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</si>
  <si>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</si>
  <si>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</si>
  <si>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</si>
  <si>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</si>
  <si>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</si>
  <si>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</si>
  <si>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</si>
  <si>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</si>
  <si>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</si>
  <si>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</si>
  <si>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</si>
  <si>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</si>
  <si>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</si>
  <si>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</si>
  <si>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</si>
  <si>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</si>
  <si>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</si>
  <si>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</si>
  <si>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</si>
  <si>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</si>
  <si>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</si>
  <si>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</si>
  <si>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</si>
  <si>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</si>
  <si>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</si>
  <si>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</si>
  <si>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</si>
  <si>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</si>
  <si>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</si>
  <si>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</si>
  <si>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</si>
  <si>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</si>
  <si>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</si>
  <si>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</si>
  <si>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</si>
  <si>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</si>
  <si>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</si>
  <si>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</si>
  <si>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</si>
  <si>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</si>
  <si>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</si>
  <si>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</si>
  <si>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</si>
  <si>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</si>
  <si>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</si>
  <si>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</si>
  <si>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</si>
  <si>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</si>
  <si>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</si>
  <si>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</si>
  <si>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</si>
  <si>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</si>
  <si>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</si>
  <si>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</si>
  <si>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</si>
  <si>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</si>
  <si>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</si>
  <si>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</si>
  <si>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</si>
  <si>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</si>
  <si>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</si>
  <si>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</si>
  <si>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</si>
  <si>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</si>
  <si>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</si>
  <si>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</si>
  <si>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</si>
  <si>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</si>
  <si>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</si>
  <si>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</si>
  <si>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</si>
  <si>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</si>
  <si>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</si>
  <si>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</si>
  <si>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</si>
  <si>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</si>
  <si>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</si>
  <si>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</si>
  <si>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</si>
  <si>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</si>
  <si>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</si>
  <si>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</si>
  <si>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</si>
  <si>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</si>
  <si>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</si>
  <si>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</si>
  <si>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</si>
  <si>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</si>
  <si>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</si>
  <si>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</si>
  <si>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</si>
  <si>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</si>
  <si>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</si>
  <si>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</si>
  <si>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</si>
  <si>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</si>
  <si>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</si>
  <si>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</si>
  <si>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</si>
  <si>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</si>
  <si>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</si>
  <si>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</si>
  <si>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</si>
  <si>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</si>
  <si>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</si>
  <si>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</si>
  <si>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</si>
  <si>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</si>
  <si>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</si>
  <si>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</si>
  <si>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</si>
  <si>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</si>
  <si>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</si>
  <si>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</si>
  <si>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</si>
  <si>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</si>
  <si>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</si>
  <si>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</si>
  <si>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</si>
  <si>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</si>
  <si>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</si>
  <si>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</si>
  <si>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</si>
  <si>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</si>
  <si>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</si>
  <si>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</si>
  <si>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</si>
  <si>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</si>
  <si>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</si>
  <si>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</si>
  <si>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</si>
  <si>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</si>
  <si>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</si>
  <si>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</si>
  <si>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</si>
  <si>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</si>
  <si>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</si>
  <si>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</si>
  <si>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</si>
  <si>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</si>
  <si>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</si>
  <si>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</si>
  <si>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</si>
  <si>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</si>
  <si>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</si>
  <si>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</si>
  <si>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</si>
  <si>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</si>
  <si>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</si>
  <si>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</si>
  <si>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</si>
  <si>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</si>
  <si>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</si>
  <si>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</si>
  <si>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</si>
  <si>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</si>
  <si>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</si>
  <si>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</si>
  <si>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</si>
  <si>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</si>
  <si>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</si>
  <si>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</si>
  <si>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</si>
  <si>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</si>
  <si>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</si>
  <si>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</si>
  <si>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</si>
  <si>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</si>
  <si>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</si>
  <si>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</si>
  <si>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</si>
  <si>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</si>
  <si>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</si>
  <si>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</si>
  <si>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</si>
  <si>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</si>
  <si>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</si>
  <si>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</si>
  <si>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</si>
  <si>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</si>
  <si>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</si>
  <si>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</si>
  <si>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</si>
  <si>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</si>
  <si>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</si>
  <si>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</si>
  <si>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</si>
  <si>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</si>
  <si>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</si>
  <si>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</si>
  <si>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</si>
  <si>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</si>
  <si>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</si>
  <si>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</si>
  <si>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</si>
  <si>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</si>
  <si>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</si>
  <si>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</si>
  <si>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</si>
  <si>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</si>
  <si>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</si>
  <si>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</si>
  <si>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</si>
  <si>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</si>
  <si>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</si>
  <si>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</si>
  <si>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</si>
  <si>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</si>
  <si>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</si>
  <si>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</si>
  <si>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</si>
  <si>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</si>
  <si>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</si>
  <si>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</si>
  <si>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</si>
  <si>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</si>
  <si>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</si>
  <si>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</si>
  <si>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</si>
  <si>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</si>
  <si>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</si>
  <si>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</si>
  <si>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</si>
  <si>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</si>
  <si>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</si>
  <si>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</si>
  <si>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</si>
  <si>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</si>
  <si>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</si>
  <si>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</si>
  <si>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</si>
  <si>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</si>
  <si>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</si>
  <si>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</si>
  <si>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</si>
  <si>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</si>
  <si>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</si>
  <si>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</si>
  <si>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</si>
  <si>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</si>
  <si>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</si>
  <si>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</si>
  <si>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</si>
  <si>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</si>
  <si>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</si>
  <si>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</si>
  <si>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</si>
  <si>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</si>
  <si>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</si>
  <si>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</si>
  <si>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</si>
  <si>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</si>
  <si>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</si>
  <si>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</si>
  <si>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</si>
  <si>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</si>
  <si>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</si>
  <si>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</si>
  <si>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</si>
  <si>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</si>
  <si>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</si>
  <si>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</si>
  <si>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</si>
  <si>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</si>
  <si>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</si>
  <si>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</si>
  <si>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</si>
  <si>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</si>
  <si>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</si>
  <si>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</si>
  <si>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</si>
  <si>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</si>
  <si>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</si>
  <si>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</si>
  <si>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</si>
  <si>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</si>
  <si>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</si>
  <si>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</si>
  <si>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</si>
  <si>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</si>
  <si>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</si>
  <si>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</si>
  <si>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</si>
  <si>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</si>
  <si>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</si>
  <si>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</si>
  <si>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</si>
  <si>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</si>
  <si>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</si>
  <si>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</si>
  <si>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</si>
  <si>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</si>
  <si>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</si>
  <si>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</si>
  <si>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</si>
  <si>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</si>
  <si>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</si>
  <si>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</si>
  <si>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</si>
  <si>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</si>
  <si>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</si>
  <si>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</si>
  <si>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</si>
  <si>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</si>
  <si>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</si>
  <si>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</si>
  <si>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</si>
  <si>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</si>
  <si>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</si>
  <si>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</si>
  <si>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</si>
  <si>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</si>
  <si>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</si>
  <si>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</si>
  <si>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</si>
  <si>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</si>
  <si>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</si>
  <si>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</si>
  <si>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</si>
  <si>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</si>
  <si>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</si>
  <si>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</si>
  <si>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</si>
  <si>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</si>
  <si>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</si>
  <si>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</si>
  <si>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</si>
  <si>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</si>
  <si>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</si>
  <si>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</si>
  <si>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</si>
  <si>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</si>
  <si>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</si>
  <si>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</si>
  <si>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</si>
  <si>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</si>
  <si>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</si>
  <si>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</si>
  <si>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</si>
  <si>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</si>
  <si>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</si>
  <si>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</si>
  <si>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</si>
  <si>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</si>
  <si>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</si>
  <si>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</si>
  <si>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</si>
  <si>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</si>
  <si>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</si>
  <si>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</si>
  <si>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</si>
  <si>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</si>
  <si>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</si>
  <si>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</si>
  <si>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</si>
  <si>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</si>
  <si>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</si>
  <si>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</si>
  <si>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</si>
  <si>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</si>
  <si>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</si>
  <si>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</si>
  <si>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</si>
  <si>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</si>
  <si>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</si>
  <si>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</si>
  <si>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</si>
  <si>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</si>
  <si>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</si>
  <si>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</si>
  <si>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</si>
  <si>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</si>
  <si>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</si>
  <si>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</si>
  <si>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</si>
  <si>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</si>
  <si>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</si>
  <si>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</si>
  <si>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</si>
  <si>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</si>
  <si>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</si>
  <si>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</si>
  <si>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</si>
  <si>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</si>
  <si>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</si>
  <si>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</si>
  <si>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</si>
  <si>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</si>
  <si>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</si>
  <si>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</si>
  <si>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</si>
  <si>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</si>
  <si>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</si>
  <si>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</si>
  <si>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</si>
  <si>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</si>
  <si>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</si>
  <si>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</si>
  <si>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</si>
  <si>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</si>
  <si>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</si>
  <si>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</si>
  <si>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</si>
  <si>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</si>
  <si>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</si>
  <si>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</si>
  <si>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</si>
  <si>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</si>
  <si>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</si>
  <si>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</si>
  <si>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</si>
  <si>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</si>
  <si>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</si>
  <si>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</si>
  <si>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</si>
  <si>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</si>
  <si>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</si>
  <si>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</si>
  <si>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</si>
  <si>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</si>
  <si>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</si>
  <si>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</si>
  <si>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</si>
  <si>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</si>
  <si>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</si>
  <si>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</si>
  <si>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</si>
  <si>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</si>
  <si>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</si>
  <si>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</si>
  <si>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</si>
  <si>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</si>
  <si>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</si>
  <si>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</si>
  <si>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</si>
  <si>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</si>
  <si>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</si>
  <si>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</si>
  <si>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</si>
  <si>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</si>
  <si>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</si>
  <si>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</si>
  <si>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</si>
  <si>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</si>
  <si>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</si>
  <si>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</si>
  <si>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</si>
  <si>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</si>
  <si>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</si>
  <si>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</si>
  <si>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</si>
  <si>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</si>
  <si>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</si>
  <si>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</si>
  <si>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</si>
  <si>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</si>
  <si>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</si>
  <si>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</si>
  <si>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</si>
  <si>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</si>
  <si>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</si>
  <si>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</si>
  <si>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</si>
  <si>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</si>
  <si>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</si>
  <si>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</si>
  <si>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</si>
  <si>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</si>
  <si>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</si>
  <si>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</si>
  <si>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</si>
  <si>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</si>
  <si>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</si>
  <si>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</si>
  <si>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</si>
  <si>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</si>
  <si>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</si>
  <si>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</si>
  <si>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</si>
  <si>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</si>
  <si>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</si>
  <si>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</si>
  <si>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</si>
  <si>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</si>
  <si>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</si>
  <si>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</si>
  <si>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</si>
  <si>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</si>
  <si>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</si>
  <si>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</si>
  <si>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</si>
  <si>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</si>
  <si>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</si>
  <si>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</si>
  <si>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</si>
  <si>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</si>
  <si>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</si>
  <si>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</si>
  <si>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</si>
  <si>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</si>
  <si>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</si>
  <si>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</si>
  <si>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</si>
  <si>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</si>
  <si>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</si>
  <si>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</si>
  <si>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</si>
  <si>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</si>
  <si>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</si>
  <si>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</si>
  <si>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</si>
  <si>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</si>
  <si>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</si>
  <si>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</si>
  <si>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</si>
  <si>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</si>
  <si>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</si>
  <si>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</si>
  <si>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</si>
  <si>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</si>
  <si>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</si>
  <si>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</si>
  <si>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</si>
  <si>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</si>
  <si>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</si>
  <si>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</si>
  <si>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</si>
  <si>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</si>
  <si>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</si>
  <si>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</si>
  <si>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</si>
  <si>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</si>
  <si>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</si>
  <si>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</si>
  <si>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</si>
  <si>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</si>
  <si>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</si>
  <si>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</si>
  <si>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</si>
  <si>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</si>
  <si>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</si>
  <si>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</si>
  <si>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</si>
  <si>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</si>
  <si>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</si>
  <si>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</si>
  <si>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</si>
  <si>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</si>
  <si>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</si>
  <si>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</si>
  <si>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</si>
  <si>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</si>
  <si>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</si>
  <si>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</si>
  <si>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</si>
  <si>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</si>
  <si>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</si>
  <si>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</si>
  <si>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</si>
  <si>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</si>
  <si>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</si>
  <si>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</si>
  <si>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</si>
  <si>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</si>
  <si>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</si>
  <si>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</si>
  <si>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</si>
  <si>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</si>
  <si>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</si>
  <si>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</si>
  <si>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</si>
  <si>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</si>
  <si>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</si>
  <si>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</si>
  <si>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</si>
  <si>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</si>
  <si>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</si>
  <si>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</si>
  <si>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</si>
  <si>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</si>
  <si>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</si>
  <si>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</si>
  <si>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</si>
  <si>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</si>
  <si>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</si>
  <si>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</si>
  <si>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</si>
  <si>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</si>
  <si>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</si>
  <si>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</si>
  <si>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</si>
  <si>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</si>
  <si>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</si>
  <si>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</si>
  <si>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</si>
  <si>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</si>
  <si>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</si>
  <si>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</si>
  <si>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</si>
  <si>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</si>
  <si>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</si>
  <si>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</si>
  <si>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</si>
  <si>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</si>
  <si>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</si>
  <si>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</si>
  <si>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</si>
  <si>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</si>
  <si>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</si>
  <si>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</si>
  <si>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</si>
  <si>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</si>
  <si>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</si>
  <si>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</si>
  <si>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</si>
  <si>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</si>
  <si>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</si>
  <si>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</si>
  <si>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</si>
  <si>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</si>
  <si>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</si>
  <si>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</si>
  <si>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</si>
  <si>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</si>
  <si>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</si>
  <si>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</si>
  <si>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</si>
  <si>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</si>
  <si>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</si>
  <si>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</si>
  <si>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</si>
  <si>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</si>
  <si>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</si>
  <si>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</si>
  <si>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</si>
  <si>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</si>
  <si>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</si>
  <si>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</si>
  <si>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</si>
  <si>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</si>
  <si>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</si>
  <si>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</si>
  <si>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</si>
  <si>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</si>
  <si>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</si>
  <si>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</si>
  <si>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</si>
  <si>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</si>
  <si>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</si>
  <si>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</si>
  <si>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</si>
  <si>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</si>
  <si>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</si>
  <si>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</si>
  <si>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</si>
  <si>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</si>
  <si>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</si>
  <si>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</si>
  <si>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</si>
  <si>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</si>
  <si>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</si>
  <si>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</si>
  <si>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</si>
  <si>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</si>
  <si>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</si>
  <si>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</si>
  <si>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</si>
  <si>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</si>
  <si>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</si>
  <si>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</si>
  <si>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</si>
  <si>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</si>
  <si>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</si>
  <si>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</si>
  <si>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</si>
  <si>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</si>
  <si>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</si>
  <si>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</si>
  <si>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</si>
  <si>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</si>
  <si>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</si>
  <si>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</si>
  <si>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</si>
  <si>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</si>
  <si>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</si>
  <si>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</si>
  <si>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</si>
  <si>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</si>
  <si>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</si>
  <si>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</si>
  <si>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</si>
  <si>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</si>
  <si>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</si>
  <si>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</si>
  <si>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</si>
  <si>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</si>
  <si>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</si>
  <si>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</si>
  <si>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</si>
  <si>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</si>
  <si>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</si>
  <si>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</si>
  <si>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</si>
  <si>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</si>
  <si>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</si>
  <si>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</si>
  <si>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</si>
  <si>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</si>
  <si>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</si>
  <si>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</si>
  <si>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</si>
  <si>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</si>
  <si>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</si>
  <si>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</si>
  <si>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</si>
  <si>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</si>
  <si>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</si>
  <si>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</si>
  <si>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</si>
  <si>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</si>
  <si>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</si>
  <si>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</si>
  <si>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</si>
  <si>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</si>
  <si>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</si>
  <si>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</si>
  <si>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</si>
  <si>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</si>
  <si>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</si>
  <si>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</si>
  <si>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</si>
  <si>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</si>
  <si>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</si>
  <si>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</si>
  <si>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</si>
  <si>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</si>
  <si>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</si>
  <si>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</si>
  <si>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</si>
  <si>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</si>
  <si>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</si>
  <si>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</si>
  <si>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</si>
  <si>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</si>
  <si>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</si>
  <si>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</si>
  <si>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</si>
  <si>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</si>
  <si>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</si>
  <si>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</si>
  <si>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</si>
  <si>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</si>
  <si>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</si>
  <si>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</si>
  <si>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</si>
  <si>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</si>
  <si>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</si>
  <si>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</si>
  <si>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</si>
  <si>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</si>
  <si>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</si>
  <si>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</si>
  <si>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</si>
  <si>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</si>
  <si>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</si>
  <si>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</si>
  <si>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</si>
  <si>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</si>
  <si>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</si>
  <si>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</si>
  <si>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</si>
  <si>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</si>
  <si>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</si>
  <si>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</si>
  <si>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</si>
  <si>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</si>
  <si>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</si>
  <si>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</si>
  <si>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</si>
  <si>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</si>
  <si>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</si>
  <si>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</si>
  <si>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</si>
  <si>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</si>
  <si>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</si>
  <si>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</si>
  <si>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</si>
  <si>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</si>
  <si>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</si>
  <si>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</si>
  <si>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</si>
  <si>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</si>
  <si>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</si>
  <si>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</si>
  <si>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</si>
  <si>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</si>
  <si>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</si>
  <si>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</si>
  <si>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</si>
  <si>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</si>
  <si>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</si>
  <si>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</si>
  <si>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</si>
  <si>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</si>
  <si>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</si>
  <si>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</si>
  <si>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</si>
  <si>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</si>
  <si>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</si>
  <si>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</si>
  <si>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</si>
  <si>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</si>
  <si>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</si>
  <si>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</si>
  <si>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</si>
  <si>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</si>
  <si>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</si>
  <si>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</si>
  <si>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</si>
  <si>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</si>
  <si>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</si>
  <si>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</si>
  <si>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</si>
  <si>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</si>
  <si>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</si>
  <si>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</si>
  <si>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</si>
  <si>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</si>
  <si>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</si>
  <si>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</si>
  <si>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</si>
  <si>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</si>
  <si>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</si>
  <si>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</si>
  <si>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</si>
  <si>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</si>
  <si>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</si>
  <si>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</si>
  <si>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</si>
  <si>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</si>
  <si>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</si>
  <si>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</si>
  <si>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</si>
  <si>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</si>
  <si>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</si>
  <si>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</si>
  <si>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</si>
  <si>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</si>
  <si>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</si>
  <si>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</si>
  <si>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</si>
  <si>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</si>
  <si>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</si>
  <si>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</si>
  <si>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</si>
  <si>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</si>
  <si>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</si>
  <si>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</si>
  <si>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</si>
  <si>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</si>
  <si>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</si>
  <si>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</si>
  <si>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</si>
  <si>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</si>
  <si>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</si>
  <si>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</si>
  <si>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</si>
  <si>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</si>
  <si>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</si>
  <si>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</si>
  <si>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</si>
  <si>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</si>
  <si>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</si>
  <si>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</si>
  <si>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</si>
  <si>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</si>
  <si>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</si>
  <si>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</si>
  <si>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</si>
  <si>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</si>
  <si>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</si>
  <si>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</si>
  <si>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</si>
  <si>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</si>
  <si>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</si>
  <si>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</si>
  <si>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</si>
  <si>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</si>
  <si>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</si>
  <si>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</si>
  <si>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</si>
  <si>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</si>
  <si>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</si>
  <si>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</si>
  <si>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</si>
  <si>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</si>
  <si>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</si>
  <si>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</si>
  <si>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</si>
  <si>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</si>
  <si>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</si>
  <si>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</si>
  <si>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</si>
  <si>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</si>
  <si>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</si>
  <si>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</si>
  <si>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</si>
  <si>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</si>
  <si>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</si>
  <si>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</si>
  <si>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</si>
  <si>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</si>
  <si>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</si>
  <si>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</si>
  <si>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</si>
  <si>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</si>
  <si>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</si>
  <si>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</si>
  <si>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</si>
  <si>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</si>
  <si>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</si>
  <si>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</si>
  <si>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</si>
  <si>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</si>
  <si>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</si>
  <si>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</si>
  <si>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</si>
  <si>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</si>
  <si>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</si>
  <si>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</si>
  <si>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</si>
  <si>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</si>
  <si>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</si>
  <si>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</si>
  <si>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</si>
  <si>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</si>
  <si>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</si>
  <si>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</si>
  <si>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</si>
  <si>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</si>
  <si>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</si>
  <si>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</si>
  <si>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</si>
  <si>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</si>
  <si>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</si>
  <si>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</si>
  <si>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</si>
  <si>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</si>
  <si>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</si>
  <si>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</si>
  <si>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</si>
  <si>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</si>
  <si>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</si>
  <si>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</si>
  <si>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</si>
  <si>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</si>
  <si>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</si>
  <si>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</si>
  <si>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</si>
  <si>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</si>
  <si>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</si>
  <si>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</si>
  <si>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</si>
  <si>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</si>
  <si>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</si>
  <si>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</si>
  <si>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</si>
  <si>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</si>
  <si>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</si>
  <si>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</si>
  <si>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</si>
  <si>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</si>
  <si>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</si>
  <si>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</si>
  <si>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</si>
  <si>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</si>
  <si>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</si>
  <si>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</si>
  <si>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</si>
  <si>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</si>
  <si>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</si>
  <si>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</si>
  <si>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</si>
  <si>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</si>
  <si>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</si>
  <si>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</si>
  <si>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</si>
  <si>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</si>
  <si>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</si>
  <si>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</si>
  <si>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</si>
  <si>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</si>
  <si>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</si>
  <si>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</si>
  <si>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</si>
  <si>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</si>
  <si>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</si>
  <si>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</si>
  <si>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</si>
  <si>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</si>
  <si>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</si>
  <si>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</si>
  <si>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</si>
  <si>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</si>
  <si>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</si>
  <si>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</si>
  <si>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</si>
  <si>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</si>
  <si>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</si>
  <si>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</si>
  <si>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</si>
  <si>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</si>
  <si>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</si>
  <si>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</si>
  <si>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</si>
  <si>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</si>
  <si>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</si>
  <si>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</si>
  <si>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</si>
  <si>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</si>
  <si>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</si>
  <si>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</si>
  <si>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</si>
  <si>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</si>
  <si>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</si>
  <si>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</si>
  <si>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</si>
  <si>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</si>
  <si>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</si>
  <si>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</si>
  <si>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</si>
  <si>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</si>
  <si>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</si>
  <si>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</si>
  <si>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</si>
  <si>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</si>
  <si>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</si>
  <si>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</si>
  <si>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</si>
  <si>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</si>
  <si>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</si>
  <si>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</si>
  <si>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</si>
  <si>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</si>
  <si>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</si>
  <si>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</si>
  <si>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</si>
  <si>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</si>
  <si>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</si>
  <si>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</si>
  <si>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</si>
  <si>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</si>
  <si>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</si>
  <si>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</si>
  <si>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</si>
  <si>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</si>
  <si>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</si>
  <si>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</si>
  <si>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</si>
  <si>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</si>
  <si>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</si>
  <si>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</si>
  <si>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</si>
  <si>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</si>
  <si>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</si>
  <si>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</si>
  <si>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</si>
  <si>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</si>
  <si>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</si>
  <si>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</si>
  <si>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</si>
  <si>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</si>
  <si>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</si>
  <si>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</si>
  <si>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</si>
  <si>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</si>
  <si>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</si>
  <si>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</si>
  <si>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</si>
  <si>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</si>
  <si>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</si>
  <si>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</si>
  <si>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</si>
  <si>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</si>
  <si>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</si>
  <si>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</si>
  <si>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</si>
  <si>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</si>
  <si>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</si>
  <si>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</si>
  <si>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</si>
  <si>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</si>
  <si>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</si>
  <si>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</si>
  <si>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</si>
  <si>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</si>
  <si>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</si>
  <si>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</si>
  <si>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</si>
  <si>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</si>
  <si>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</si>
  <si>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</si>
  <si>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</si>
  <si>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</si>
  <si>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</si>
  <si>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</si>
  <si>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</si>
  <si>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</si>
  <si>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</si>
  <si>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</si>
  <si>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</si>
  <si>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</si>
  <si>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</si>
  <si>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</si>
  <si>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</si>
  <si>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</si>
  <si>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</si>
  <si>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</si>
  <si>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</si>
  <si>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</si>
  <si>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</si>
  <si>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</si>
  <si>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</si>
  <si>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</si>
  <si>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</si>
  <si>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</si>
  <si>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</si>
  <si>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</si>
  <si>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</si>
  <si>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</si>
  <si>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</si>
  <si>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</si>
  <si>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</si>
  <si>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</si>
  <si>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</si>
  <si>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</si>
  <si>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</si>
  <si>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</si>
  <si>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</si>
  <si>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</si>
  <si>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</si>
  <si>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</si>
  <si>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</si>
  <si>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</si>
  <si>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</si>
  <si>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</si>
  <si>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</si>
  <si>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</si>
  <si>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</si>
  <si>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</si>
  <si>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</si>
  <si>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</si>
  <si>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</si>
  <si>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</si>
  <si>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</si>
  <si>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</si>
  <si>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</si>
  <si>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</si>
  <si>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</si>
  <si>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</si>
  <si>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</si>
  <si>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</si>
  <si>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</si>
  <si>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</si>
  <si>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</si>
  <si>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</si>
  <si>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</si>
  <si>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</si>
  <si>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</si>
  <si>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</si>
  <si>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</si>
  <si>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</si>
  <si>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</si>
  <si>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</si>
  <si>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</si>
  <si>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</si>
  <si>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</si>
  <si>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</si>
  <si>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</si>
  <si>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</si>
  <si>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</si>
  <si>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</si>
  <si>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</si>
  <si>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</si>
  <si>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</si>
  <si>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</si>
  <si>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</si>
  <si>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</si>
  <si>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</si>
  <si>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</si>
  <si>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</si>
  <si>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</si>
  <si>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</si>
  <si>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</si>
  <si>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</si>
  <si>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</si>
  <si>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</si>
  <si>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</si>
  <si>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</si>
  <si>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</si>
  <si>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</si>
  <si>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</si>
  <si>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</si>
  <si>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</si>
  <si>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</si>
  <si>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</si>
  <si>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</si>
  <si>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</si>
  <si>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</si>
  <si>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</si>
  <si>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</si>
  <si>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</si>
  <si>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</si>
  <si>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</si>
  <si>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</si>
  <si>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</si>
  <si>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</si>
  <si>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</si>
  <si>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</si>
  <si>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</si>
  <si>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</si>
  <si>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</si>
  <si>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</si>
  <si>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</si>
  <si>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</si>
  <si>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</si>
  <si>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</si>
  <si>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</si>
  <si>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</si>
  <si>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</si>
  <si>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</si>
  <si>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</si>
  <si>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</si>
  <si>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</si>
  <si>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</si>
  <si>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</si>
  <si>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</si>
  <si>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</si>
  <si>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</si>
  <si>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</si>
  <si>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</si>
  <si>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</si>
  <si>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</si>
  <si>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</si>
  <si>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</si>
  <si>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</si>
  <si>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</si>
  <si>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</si>
  <si>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</si>
  <si>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</si>
  <si>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</si>
  <si>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</si>
  <si>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</si>
  <si>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</si>
  <si>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</si>
  <si>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</si>
  <si>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</si>
  <si>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</si>
  <si>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</si>
  <si>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</si>
  <si>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</si>
  <si>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</si>
  <si>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</si>
  <si>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</si>
  <si>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</si>
  <si>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</si>
  <si>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</si>
  <si>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</si>
  <si>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</si>
  <si>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</si>
  <si>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</si>
  <si>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</si>
  <si>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</si>
  <si>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</si>
  <si>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</si>
  <si>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</si>
  <si>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</si>
  <si>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</si>
  <si>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</si>
  <si>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</si>
  <si>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</si>
  <si>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</si>
  <si>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</si>
  <si>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</si>
  <si>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</si>
  <si>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</si>
  <si>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</si>
  <si>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</si>
  <si>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</si>
  <si>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</si>
  <si>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</si>
  <si>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</si>
  <si>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</si>
  <si>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</si>
  <si>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</si>
  <si>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</si>
  <si>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</si>
  <si>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</si>
  <si>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</si>
  <si>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</si>
  <si>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</si>
  <si>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</si>
  <si>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</si>
  <si>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</si>
  <si>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</si>
  <si>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</si>
  <si>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</si>
  <si>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</si>
  <si>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</si>
  <si>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</si>
  <si>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</si>
  <si>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</si>
  <si>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</si>
  <si>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</si>
  <si>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</si>
  <si>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</si>
  <si>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</si>
  <si>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</si>
  <si>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</si>
  <si>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</si>
  <si>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</si>
  <si>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</si>
  <si>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</si>
  <si>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</si>
  <si>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</si>
  <si>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</si>
  <si>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</si>
  <si>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</si>
  <si>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</si>
  <si>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</si>
  <si>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</si>
  <si>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</si>
  <si>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</si>
  <si>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</si>
  <si>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</si>
  <si>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</si>
  <si>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</si>
  <si>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</si>
  <si>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</si>
  <si>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</si>
  <si>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</si>
  <si>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</si>
  <si>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</si>
  <si>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</si>
  <si>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</si>
  <si>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</si>
  <si>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</si>
  <si>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</si>
  <si>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</si>
  <si>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</si>
  <si>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</si>
  <si>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</si>
  <si>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</si>
  <si>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</si>
  <si>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</si>
  <si>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</si>
  <si>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</si>
  <si>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</si>
  <si>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</si>
  <si>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</si>
  <si>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</si>
  <si>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</si>
  <si>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</si>
  <si>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</si>
  <si>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</si>
  <si>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</si>
  <si>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</si>
  <si>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</si>
  <si>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</si>
  <si>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</si>
  <si>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</si>
  <si>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</si>
  <si>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</si>
  <si>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</si>
  <si>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</si>
  <si>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</si>
  <si>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</si>
  <si>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</si>
  <si>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</si>
  <si>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</si>
  <si>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</si>
  <si>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</si>
  <si>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</si>
  <si>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</si>
  <si>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</si>
  <si>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</si>
  <si>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</si>
  <si>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</si>
  <si>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</si>
  <si>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</si>
  <si>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</si>
  <si>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</si>
  <si>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</si>
  <si>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</si>
  <si>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</si>
  <si>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</si>
  <si>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</si>
  <si>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</si>
  <si>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</si>
  <si>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</si>
  <si>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</si>
  <si>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</si>
  <si>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</si>
  <si>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</si>
  <si>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</si>
  <si>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</si>
  <si>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</si>
  <si>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</si>
  <si>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</si>
  <si>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</si>
  <si>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</si>
  <si>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</si>
  <si>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</si>
  <si>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</si>
  <si>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</si>
  <si>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</si>
  <si>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</si>
  <si>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</si>
  <si>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</si>
  <si>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</si>
  <si>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</si>
  <si>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</si>
  <si>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</si>
  <si>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</si>
  <si>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</si>
  <si>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</si>
  <si>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</si>
  <si>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</si>
  <si>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</si>
  <si>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</si>
  <si>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</si>
  <si>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</si>
  <si>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</si>
  <si>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</si>
  <si>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</si>
  <si>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</si>
  <si>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</si>
  <si>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</si>
  <si>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</si>
  <si>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</si>
  <si>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</si>
  <si>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</si>
  <si>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</si>
  <si>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</si>
  <si>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</si>
  <si>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</si>
  <si>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</si>
  <si>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</si>
  <si>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</si>
  <si>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</si>
  <si>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</si>
  <si>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</si>
  <si>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</si>
  <si>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</si>
  <si>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</si>
  <si>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</si>
  <si>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</si>
  <si>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</si>
  <si>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</si>
  <si>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</si>
  <si>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</si>
  <si>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</si>
  <si>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</si>
  <si>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</si>
  <si>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</si>
  <si>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</si>
  <si>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</si>
  <si>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</si>
  <si>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</si>
  <si>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</si>
  <si>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</si>
  <si>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</si>
  <si>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</si>
  <si>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</si>
  <si>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</si>
  <si>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</si>
  <si>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</si>
  <si>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</si>
  <si>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</si>
  <si>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</si>
  <si>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</si>
  <si>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</si>
  <si>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</si>
  <si>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</si>
  <si>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</si>
  <si>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</si>
  <si>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</si>
  <si>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</si>
  <si>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</si>
  <si>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</si>
  <si>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</si>
  <si>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</si>
  <si>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</si>
  <si>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</si>
  <si>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</si>
  <si>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</si>
  <si>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</si>
  <si>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</si>
  <si>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</si>
  <si>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</si>
  <si>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</si>
  <si>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</si>
  <si>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</si>
  <si>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</si>
  <si>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</si>
  <si>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</si>
  <si>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</si>
  <si>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</si>
  <si>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</si>
  <si>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</si>
  <si>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</si>
  <si>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</si>
  <si>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</si>
  <si>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</si>
  <si>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</si>
  <si>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</si>
  <si>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</si>
  <si>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</si>
  <si>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</si>
  <si>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</si>
  <si>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</si>
  <si>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</si>
  <si>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</si>
  <si>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</si>
  <si>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</si>
  <si>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</si>
  <si>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</si>
  <si>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</si>
  <si>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</si>
  <si>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</si>
  <si>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</si>
  <si>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</si>
  <si>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</si>
  <si>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</si>
  <si>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</si>
  <si>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</si>
  <si>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</si>
  <si>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</si>
  <si>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</si>
  <si>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</si>
  <si>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</si>
  <si>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</si>
  <si>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</si>
  <si>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</si>
  <si>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</si>
  <si>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</si>
  <si>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</si>
  <si>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</si>
  <si>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</si>
  <si>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</si>
  <si>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</si>
  <si>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</si>
  <si>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</si>
  <si>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</si>
  <si>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</si>
  <si>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</si>
  <si>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</si>
  <si>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</si>
  <si>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</si>
  <si>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</si>
  <si>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</si>
  <si>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</si>
  <si>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</si>
  <si>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</si>
  <si>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</si>
  <si>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</si>
  <si>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</si>
  <si>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</si>
  <si>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</si>
  <si>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</si>
  <si>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</si>
  <si>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</si>
  <si>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</si>
  <si>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</si>
  <si>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</si>
  <si>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</si>
  <si>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</si>
  <si>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</si>
  <si>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</si>
  <si>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</si>
  <si>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</si>
  <si>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</si>
  <si>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</si>
  <si>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</si>
  <si>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</si>
  <si>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</si>
  <si>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</si>
  <si>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</si>
  <si>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</si>
  <si>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</si>
  <si>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</si>
  <si>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</si>
  <si>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</si>
  <si>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</si>
  <si>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</si>
  <si>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</si>
  <si>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</si>
  <si>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</si>
  <si>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</si>
  <si>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</si>
  <si>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</si>
  <si>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</si>
  <si>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</si>
  <si>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</si>
  <si>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</si>
  <si>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</si>
  <si>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</si>
  <si>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</si>
  <si>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</si>
  <si>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</si>
  <si>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</si>
  <si>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</si>
  <si>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</si>
  <si>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</si>
  <si>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</si>
  <si>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</si>
  <si>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</si>
  <si>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</si>
  <si>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</si>
  <si>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</si>
  <si>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</si>
  <si>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</si>
  <si>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</si>
  <si>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</si>
  <si>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</si>
  <si>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</si>
  <si>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</si>
  <si>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</si>
  <si>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</si>
  <si>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</si>
  <si>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</si>
  <si>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</si>
  <si>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</si>
  <si>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</si>
  <si>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</si>
  <si>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</si>
  <si>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</si>
  <si>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</si>
  <si>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</si>
  <si>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</si>
  <si>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</si>
  <si>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</si>
  <si>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</si>
  <si>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</si>
  <si>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</si>
  <si>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</si>
  <si>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</si>
  <si>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</si>
  <si>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</si>
  <si>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</si>
  <si>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</si>
  <si>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</si>
  <si>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</si>
  <si>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</si>
  <si>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</si>
  <si>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</si>
  <si>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</si>
  <si>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</si>
  <si>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</si>
  <si>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</si>
  <si>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</si>
  <si>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</si>
  <si>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</si>
  <si>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</si>
  <si>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</si>
  <si>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</si>
  <si>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</si>
  <si>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</si>
  <si>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</si>
  <si>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</si>
  <si>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</si>
  <si>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</si>
  <si>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</si>
  <si>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</si>
  <si>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</si>
  <si>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</si>
  <si>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</si>
  <si>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</si>
  <si>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</si>
  <si>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</si>
  <si>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</si>
  <si>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</si>
  <si>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</si>
  <si>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</si>
  <si>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</si>
  <si>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</si>
  <si>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</si>
  <si>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</si>
  <si>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</si>
  <si>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</si>
  <si>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</si>
  <si>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</si>
  <si>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</si>
  <si>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</si>
  <si>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</si>
  <si>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</si>
  <si>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</si>
  <si>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</si>
  <si>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</si>
  <si>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</si>
  <si>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</si>
  <si>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</si>
  <si>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</si>
  <si>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</si>
  <si>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</si>
  <si>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</si>
  <si>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</si>
  <si>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</si>
  <si>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</si>
  <si>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</si>
  <si>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</si>
  <si>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</si>
  <si>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</si>
  <si>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</si>
  <si>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</si>
  <si>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</si>
  <si>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</si>
  <si>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</si>
  <si>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</si>
  <si>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</si>
  <si>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</si>
  <si>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</si>
  <si>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</si>
  <si>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</si>
  <si>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</si>
  <si>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</si>
  <si>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</si>
  <si>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</si>
  <si>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</si>
  <si>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</si>
  <si>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</si>
  <si>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</si>
  <si>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</si>
  <si>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</si>
  <si>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</si>
  <si>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</si>
  <si>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</si>
  <si>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</si>
  <si>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</si>
  <si>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</si>
  <si>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</si>
  <si>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</si>
  <si>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</si>
  <si>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</si>
  <si>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</si>
  <si>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</si>
  <si>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</si>
  <si>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</si>
  <si>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</si>
  <si>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</si>
  <si>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</si>
  <si>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</si>
  <si>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</si>
  <si>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</si>
  <si>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</si>
  <si>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</si>
  <si>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</si>
  <si>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</si>
  <si>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</si>
  <si>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</si>
  <si>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</si>
  <si>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</si>
  <si>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</si>
  <si>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</si>
  <si>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</si>
  <si>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</si>
  <si>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</si>
  <si>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</si>
  <si>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</si>
  <si>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</si>
  <si>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</si>
  <si>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</si>
  <si>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</si>
  <si>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</si>
  <si>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</si>
  <si>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</si>
  <si>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</si>
  <si>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</si>
  <si>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</si>
  <si>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</si>
  <si>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</si>
  <si>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</si>
  <si>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</si>
  <si>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</si>
  <si>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</si>
  <si>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</si>
  <si>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</si>
  <si>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</si>
  <si>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</si>
  <si>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</si>
  <si>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</si>
  <si>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</si>
  <si>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</si>
  <si>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</si>
  <si>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</si>
  <si>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</si>
  <si>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</si>
  <si>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</si>
  <si>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</si>
  <si>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</si>
  <si>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</si>
  <si>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</si>
  <si>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</si>
  <si>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</si>
  <si>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</si>
  <si>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</si>
  <si>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</si>
  <si>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</si>
  <si>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</si>
  <si>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</si>
  <si>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</si>
  <si>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</si>
  <si>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</si>
  <si>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</si>
  <si>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</si>
  <si>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</si>
  <si>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</si>
  <si>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</si>
  <si>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</si>
  <si>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</si>
  <si>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</si>
  <si>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</si>
  <si>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</si>
  <si>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</si>
  <si>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</si>
  <si>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</si>
  <si>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</si>
  <si>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</si>
  <si>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</si>
  <si>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</si>
  <si>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</si>
  <si>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</si>
  <si>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</si>
  <si>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</si>
  <si>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</si>
  <si>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</si>
  <si>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</si>
  <si>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</si>
  <si>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</si>
  <si>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</si>
  <si>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</si>
  <si>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</si>
  <si>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</si>
  <si>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</si>
  <si>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</si>
  <si>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</si>
  <si>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</si>
  <si>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</si>
  <si>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</si>
  <si>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</si>
  <si>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</si>
  <si>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</si>
  <si>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</si>
  <si>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</si>
  <si>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</si>
  <si>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</si>
  <si>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</si>
  <si>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</si>
  <si>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</si>
  <si>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</si>
  <si>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</si>
  <si>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</si>
  <si>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</si>
  <si>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</si>
  <si>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</si>
  <si>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</si>
  <si>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</si>
  <si>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</si>
  <si>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</si>
  <si>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</si>
  <si>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</si>
  <si>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</si>
  <si>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</si>
  <si>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</si>
  <si>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</si>
  <si>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</si>
  <si>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</si>
  <si>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</si>
  <si>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</si>
  <si>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</si>
  <si>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</si>
  <si>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</si>
  <si>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</si>
  <si>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</si>
  <si>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</si>
  <si>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</si>
  <si>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</si>
  <si>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</si>
  <si>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</si>
  <si>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</si>
  <si>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</si>
  <si>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</si>
  <si>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</si>
  <si>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</si>
  <si>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</si>
  <si>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</si>
  <si>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</si>
  <si>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</si>
  <si>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</si>
  <si>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</si>
  <si>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</si>
  <si>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</si>
  <si>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</si>
  <si>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</si>
  <si>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</si>
  <si>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</si>
  <si>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</si>
  <si>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</si>
  <si>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</si>
  <si>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</si>
  <si>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</si>
  <si>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</si>
  <si>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</si>
  <si>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</si>
  <si>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</si>
  <si>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</si>
  <si>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</si>
  <si>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</si>
  <si>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</si>
  <si>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</si>
  <si>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</si>
  <si>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</si>
  <si>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</si>
  <si>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</si>
  <si>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</si>
  <si>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</si>
  <si>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</si>
  <si>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</si>
  <si>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</si>
  <si>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</si>
  <si>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</si>
  <si>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</si>
  <si>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</si>
  <si>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</si>
  <si>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</si>
  <si>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</si>
  <si>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</si>
  <si>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</si>
  <si>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</si>
  <si>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</si>
  <si>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</si>
  <si>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</si>
  <si>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</si>
  <si>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</si>
  <si>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</si>
  <si>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</si>
  <si>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</si>
  <si>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</si>
  <si>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</si>
  <si>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</si>
  <si>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</si>
  <si>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</si>
  <si>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</si>
  <si>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</si>
  <si>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</si>
  <si>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</si>
  <si>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</si>
  <si>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</si>
  <si>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</si>
  <si>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</si>
  <si>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</si>
  <si>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</si>
  <si>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</si>
  <si>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</si>
  <si>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</si>
  <si>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</si>
  <si>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</si>
  <si>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</si>
  <si>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</si>
  <si>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</si>
  <si>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</si>
  <si>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</si>
  <si>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</si>
  <si>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</si>
  <si>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</si>
  <si>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</si>
  <si>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</si>
  <si>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</si>
  <si>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</si>
  <si>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</si>
  <si>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</si>
  <si>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</si>
  <si>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</si>
  <si>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</si>
  <si>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</si>
  <si>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</si>
  <si>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</si>
  <si>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</si>
  <si>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</si>
  <si>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</si>
  <si>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</si>
  <si>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</si>
  <si>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</si>
  <si>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</si>
  <si>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</si>
  <si>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</si>
  <si>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</si>
  <si>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</si>
  <si>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</si>
  <si>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</si>
  <si>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</si>
  <si>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</si>
  <si>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</si>
  <si>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</si>
  <si>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</si>
  <si>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</si>
  <si>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</si>
  <si>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</si>
  <si>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</si>
  <si>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</si>
  <si>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</si>
  <si>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</si>
  <si>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</si>
  <si>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</si>
  <si>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</si>
  <si>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</si>
  <si>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</si>
  <si>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</si>
  <si>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</si>
  <si>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</si>
  <si>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</si>
  <si>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</si>
  <si>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</si>
  <si>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</si>
  <si>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</si>
  <si>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</si>
  <si>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</si>
  <si>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</si>
  <si>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</si>
  <si>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</si>
  <si>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</si>
  <si>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</si>
  <si>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</si>
  <si>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</si>
  <si>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</si>
  <si>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</si>
  <si>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</si>
  <si>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</si>
  <si>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</si>
  <si>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</si>
  <si>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</si>
  <si>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</si>
  <si>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</si>
  <si>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</si>
  <si>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</si>
  <si>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</si>
  <si>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</si>
  <si>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</si>
  <si>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</si>
  <si>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</si>
  <si>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</si>
  <si>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</si>
  <si>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</si>
  <si>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</si>
  <si>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</si>
  <si>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</si>
  <si>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</si>
  <si>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</si>
  <si>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</si>
  <si>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</si>
  <si>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</si>
  <si>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</si>
  <si>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</si>
  <si>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</si>
  <si>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</si>
  <si>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</si>
  <si>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</si>
  <si>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</si>
  <si>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</si>
  <si>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</si>
  <si>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</si>
  <si>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</si>
  <si>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</si>
  <si>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</si>
  <si>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</si>
  <si>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</si>
  <si>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</si>
  <si>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</si>
  <si>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</si>
  <si>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</si>
  <si>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</si>
  <si>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</si>
  <si>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</si>
  <si>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</si>
  <si>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</si>
  <si>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</si>
  <si>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</si>
  <si>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</si>
  <si>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</si>
  <si>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</si>
  <si>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</si>
  <si>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</si>
  <si>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</si>
  <si>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</si>
  <si>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</si>
  <si>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</si>
  <si>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</si>
  <si>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</si>
  <si>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</si>
  <si>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</si>
  <si>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</si>
  <si>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</si>
  <si>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</si>
  <si>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</si>
  <si>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</si>
  <si>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</si>
  <si>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</si>
  <si>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</si>
  <si>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</si>
  <si>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</si>
  <si>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</si>
  <si>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</si>
  <si>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</si>
  <si>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</si>
  <si>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</si>
  <si>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</si>
  <si>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</si>
  <si>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</si>
  <si>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</si>
  <si>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</si>
  <si>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</si>
  <si>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</si>
  <si>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</si>
  <si>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</si>
  <si>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</si>
  <si>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</si>
  <si>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</si>
  <si>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</si>
  <si>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</si>
  <si>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</si>
  <si>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</si>
  <si>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</si>
  <si>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</si>
  <si>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</si>
  <si>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</si>
  <si>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</si>
  <si>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</si>
  <si>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</si>
  <si>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</si>
  <si>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</si>
  <si>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</si>
  <si>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</si>
  <si>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</si>
  <si>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</si>
  <si>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</si>
  <si>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</si>
  <si>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</si>
  <si>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</si>
  <si>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</si>
  <si>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</si>
  <si>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</si>
  <si>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</si>
  <si>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</si>
  <si>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</si>
  <si>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</si>
  <si>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</si>
  <si>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</si>
  <si>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</si>
  <si>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</si>
  <si>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</si>
  <si>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</si>
  <si>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</si>
  <si>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</si>
  <si>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</si>
  <si>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</si>
  <si>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</si>
  <si>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</si>
  <si>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</si>
  <si>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</si>
  <si>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</si>
  <si>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</si>
  <si>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</si>
  <si>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</si>
  <si>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</si>
  <si>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</si>
  <si>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</si>
  <si>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</si>
  <si>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</si>
  <si>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</si>
  <si>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</si>
  <si>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</si>
  <si>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</si>
  <si>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</si>
  <si>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</si>
  <si>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</si>
  <si>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</si>
  <si>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</si>
  <si>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</si>
  <si>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</si>
  <si>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</si>
  <si>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</si>
  <si>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</si>
  <si>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</si>
  <si>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</si>
  <si>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</si>
  <si>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</si>
  <si>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</si>
  <si>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</si>
  <si>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</si>
  <si>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</si>
  <si>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</si>
  <si>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</si>
  <si>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</si>
  <si>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</si>
  <si>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</si>
  <si>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</si>
  <si>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</si>
  <si>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</si>
  <si>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</si>
  <si>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</si>
  <si>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</si>
  <si>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</si>
  <si>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</si>
  <si>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</si>
  <si>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</si>
  <si>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</si>
  <si>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</si>
  <si>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</si>
  <si>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</si>
  <si>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</si>
  <si>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</si>
  <si>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</si>
  <si>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</si>
  <si>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</si>
  <si>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</si>
  <si>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</si>
  <si>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</si>
  <si>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</si>
  <si>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</si>
  <si>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</si>
  <si>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</si>
  <si>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</si>
  <si>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</si>
  <si>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</si>
  <si>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</si>
  <si>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</si>
  <si>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</si>
  <si>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</si>
  <si>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</si>
  <si>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</si>
  <si>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</si>
  <si>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</si>
  <si>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</si>
  <si>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</si>
  <si>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</si>
  <si>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</si>
  <si>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</si>
  <si>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</si>
  <si>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</si>
  <si>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</si>
  <si>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</si>
  <si>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</si>
  <si>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</si>
  <si>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</si>
  <si>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</si>
  <si>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</si>
  <si>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</si>
  <si>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</si>
  <si>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</si>
  <si>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</si>
  <si>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</si>
  <si>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</si>
  <si>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</si>
  <si>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</si>
  <si>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</si>
  <si>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</si>
  <si>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</si>
  <si>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</si>
  <si>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</si>
  <si>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</si>
  <si>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</si>
  <si>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</si>
  <si>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</si>
  <si>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</si>
  <si>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</si>
  <si>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</si>
  <si>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</si>
  <si>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</si>
  <si>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</si>
  <si>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</si>
  <si>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</si>
  <si>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</si>
  <si>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</si>
  <si>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</si>
  <si>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</si>
  <si>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</si>
  <si>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</si>
  <si>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</si>
  <si>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</si>
  <si>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</si>
  <si>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</si>
  <si>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</si>
  <si>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</si>
  <si>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</si>
  <si>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</si>
  <si>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</si>
  <si>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</si>
  <si>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</si>
  <si>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</si>
  <si>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</si>
  <si>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</si>
  <si>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</si>
  <si>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</si>
  <si>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</si>
  <si>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</si>
  <si>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</si>
  <si>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</si>
  <si>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</si>
  <si>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</si>
  <si>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</si>
  <si>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</si>
  <si>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</si>
  <si>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</si>
  <si>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</si>
  <si>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</si>
  <si>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</si>
  <si>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</si>
  <si>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</si>
  <si>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</si>
  <si>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</si>
  <si>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</si>
  <si>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</si>
  <si>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</si>
  <si>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</si>
  <si>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</si>
  <si>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</si>
  <si>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</si>
  <si>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</si>
  <si>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</si>
  <si>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</si>
  <si>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</si>
  <si>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</si>
  <si>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</si>
  <si>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</si>
  <si>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</si>
  <si>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</si>
  <si>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</si>
  <si>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</si>
  <si>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</si>
  <si>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</si>
  <si>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</si>
  <si>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</si>
  <si>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</si>
  <si>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</si>
  <si>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</si>
  <si>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</si>
  <si>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</si>
  <si>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</si>
  <si>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</si>
  <si>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</si>
  <si>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</si>
  <si>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</si>
  <si>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</si>
  <si>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</si>
  <si>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</si>
  <si>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</si>
  <si>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</si>
  <si>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</si>
  <si>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</si>
  <si>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</si>
  <si>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</si>
  <si>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</si>
  <si>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</si>
  <si>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</si>
  <si>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</si>
  <si>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</si>
  <si>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</si>
  <si>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</si>
  <si>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</si>
  <si>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</si>
  <si>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</si>
  <si>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</si>
  <si>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</si>
  <si>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</si>
  <si>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</si>
  <si>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</si>
  <si>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</si>
  <si>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</si>
  <si>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</si>
  <si>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</si>
  <si>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</si>
  <si>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</si>
  <si>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</si>
  <si>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</si>
  <si>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</si>
  <si>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</si>
  <si>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</si>
  <si>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</si>
  <si>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</si>
  <si>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</si>
  <si>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</si>
  <si>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</si>
  <si>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</si>
  <si>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</si>
  <si>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</si>
  <si>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</si>
  <si>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</si>
  <si>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</si>
  <si>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</si>
  <si>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</si>
  <si>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</si>
  <si>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</si>
  <si>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</si>
  <si>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</si>
  <si>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</si>
  <si>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</si>
  <si>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</si>
  <si>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</si>
  <si>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</si>
  <si>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</si>
  <si>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</si>
  <si>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</si>
  <si>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</si>
  <si>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</si>
  <si>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</si>
  <si>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</si>
  <si>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</si>
  <si>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</si>
  <si>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</si>
  <si>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</si>
  <si>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</si>
  <si>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</si>
  <si>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</si>
  <si>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</si>
  <si>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</si>
  <si>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</si>
  <si>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</si>
  <si>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</si>
  <si>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</si>
  <si>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</si>
  <si>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</si>
  <si>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</si>
  <si>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</si>
  <si>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</si>
  <si>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</si>
  <si>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</si>
  <si>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</si>
  <si>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</si>
  <si>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</si>
  <si>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</si>
  <si>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</si>
  <si>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</si>
  <si>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</si>
  <si>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</si>
  <si>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</si>
  <si>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</si>
  <si>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</si>
  <si>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</si>
  <si>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</si>
  <si>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</si>
  <si>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</si>
  <si>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</si>
  <si>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</si>
  <si>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</si>
  <si>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</si>
  <si>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</si>
  <si>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</si>
  <si>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</si>
  <si>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</si>
  <si>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</si>
  <si>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</si>
  <si>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</si>
  <si>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</si>
  <si>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</si>
  <si>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</si>
  <si>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</si>
  <si>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</si>
  <si>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</si>
  <si>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</si>
  <si>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</si>
  <si>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</si>
  <si>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</si>
  <si>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</si>
  <si>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</si>
  <si>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</si>
  <si>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</si>
  <si>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</si>
  <si>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</si>
  <si>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</si>
  <si>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</si>
  <si>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</si>
  <si>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</si>
  <si>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</si>
  <si>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</si>
  <si>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</si>
  <si>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</si>
  <si>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</si>
  <si>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</si>
  <si>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</si>
  <si>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</si>
  <si>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</si>
  <si>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</si>
  <si>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</si>
  <si>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</si>
  <si>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</si>
  <si>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</si>
  <si>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</si>
  <si>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</si>
  <si>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</si>
  <si>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</si>
  <si>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</si>
  <si>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</si>
  <si>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</si>
  <si>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</si>
  <si>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</si>
  <si>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</si>
  <si>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</si>
  <si>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</si>
  <si>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</si>
  <si>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</si>
  <si>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</si>
  <si>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</si>
  <si>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</si>
  <si>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</si>
  <si>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</si>
  <si>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</si>
  <si>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</si>
  <si>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</si>
  <si>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</si>
  <si>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</si>
  <si>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</si>
  <si>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</si>
  <si>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</si>
  <si>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</si>
  <si>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</si>
  <si>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</si>
  <si>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</si>
  <si>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</si>
  <si>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</si>
  <si>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</si>
  <si>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</si>
  <si>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</si>
  <si>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</si>
  <si>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</si>
  <si>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</si>
  <si>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</si>
  <si>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</si>
  <si>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</si>
  <si>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</si>
  <si>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</si>
  <si>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</si>
  <si>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</si>
  <si>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</si>
  <si>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</si>
  <si>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</si>
  <si>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</si>
  <si>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</si>
  <si>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</si>
  <si>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</si>
  <si>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</si>
  <si>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</si>
  <si>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</si>
  <si>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</si>
  <si>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</si>
  <si>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</si>
  <si>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</si>
  <si>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</si>
  <si>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</si>
  <si>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</si>
  <si>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</si>
  <si>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</si>
  <si>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</si>
  <si>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</si>
  <si>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</si>
  <si>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</si>
  <si>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</si>
  <si>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</si>
  <si>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</si>
  <si>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</si>
  <si>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</si>
  <si>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</si>
  <si>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</si>
  <si>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</si>
  <si>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</si>
  <si>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</si>
  <si>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</si>
  <si>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</si>
  <si>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</si>
  <si>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</si>
  <si>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</si>
  <si>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</si>
  <si>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</si>
  <si>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</si>
  <si>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</si>
  <si>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</si>
  <si>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</si>
  <si>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</si>
  <si>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</si>
  <si>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</si>
  <si>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</si>
  <si>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</si>
  <si>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</si>
  <si>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</si>
  <si>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</si>
  <si>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</si>
  <si>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</si>
  <si>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</si>
  <si>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</si>
  <si>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</si>
  <si>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</si>
  <si>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</si>
  <si>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</si>
  <si>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</si>
  <si>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</si>
  <si>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</si>
  <si>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</si>
  <si>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</si>
  <si>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</si>
  <si>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</si>
  <si>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</si>
  <si>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</si>
  <si>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</si>
  <si>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</si>
  <si>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</si>
  <si>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</si>
  <si>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</si>
  <si>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</si>
  <si>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</si>
  <si>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</si>
  <si>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</si>
  <si>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</si>
  <si>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</si>
  <si>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</si>
  <si>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</si>
  <si>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</si>
  <si>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</si>
  <si>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</si>
  <si>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</si>
  <si>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</si>
  <si>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</si>
  <si>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</si>
  <si>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</si>
  <si>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</si>
  <si>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</si>
  <si>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</si>
  <si>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</si>
  <si>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</si>
  <si>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</si>
  <si>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</si>
  <si>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</si>
  <si>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</si>
  <si>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</si>
  <si>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</si>
  <si>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</si>
  <si>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</si>
  <si>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</si>
  <si>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</si>
  <si>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</si>
  <si>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</si>
  <si>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</si>
  <si>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</si>
  <si>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</si>
  <si>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</si>
  <si>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</si>
  <si>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</si>
  <si>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</si>
  <si>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</si>
  <si>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</si>
  <si>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</si>
  <si>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</si>
  <si>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</si>
  <si>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</si>
  <si>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</si>
  <si>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</si>
  <si>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</si>
  <si>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</si>
  <si>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</si>
  <si>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</si>
  <si>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</si>
  <si>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</si>
  <si>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</si>
  <si>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</si>
  <si>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</si>
  <si>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</si>
  <si>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</si>
  <si>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</si>
  <si>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</si>
  <si>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</si>
  <si>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</si>
  <si>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</si>
  <si>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</si>
  <si>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</si>
  <si>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</si>
  <si>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</si>
  <si>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</si>
  <si>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</si>
  <si>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</si>
  <si>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</si>
  <si>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</si>
  <si>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</si>
  <si>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</si>
  <si>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</si>
  <si>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</si>
  <si>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</si>
  <si>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</si>
  <si>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</si>
  <si>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</si>
  <si>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</si>
  <si>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</si>
  <si>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</si>
  <si>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</si>
  <si>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</si>
  <si>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</si>
  <si>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</si>
  <si>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</si>
  <si>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</si>
  <si>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</si>
  <si>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</si>
  <si>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</si>
  <si>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</si>
  <si>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</si>
  <si>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</si>
  <si>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</si>
  <si>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</si>
  <si>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</si>
  <si>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</si>
  <si>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</si>
  <si>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</si>
  <si>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</si>
  <si>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</si>
  <si>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</si>
  <si>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</si>
  <si>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</si>
  <si>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</si>
  <si>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</si>
  <si>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</si>
  <si>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</si>
  <si>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</si>
  <si>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</si>
  <si>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</si>
  <si>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</si>
  <si>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</si>
  <si>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</si>
  <si>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</si>
  <si>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</si>
  <si>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</si>
  <si>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</si>
  <si>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</si>
  <si>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</si>
  <si>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</si>
  <si>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</si>
  <si>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</si>
  <si>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</si>
  <si>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</si>
  <si>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</si>
  <si>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</si>
  <si>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</si>
  <si>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</si>
  <si>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</si>
  <si>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</si>
  <si>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</si>
  <si>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</si>
  <si>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</si>
  <si>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</si>
  <si>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</si>
  <si>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</si>
  <si>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</si>
  <si>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</si>
  <si>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</si>
  <si>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</si>
  <si>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</si>
  <si>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</si>
  <si>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</si>
  <si>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</si>
  <si>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</si>
  <si>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</si>
  <si>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</si>
  <si>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</si>
  <si>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</si>
  <si>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</si>
  <si>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</si>
  <si>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</si>
  <si>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</si>
  <si>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</si>
  <si>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</si>
  <si>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</si>
  <si>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</si>
  <si>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</si>
  <si>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</si>
  <si>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</si>
  <si>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</si>
  <si>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</si>
  <si>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</si>
  <si>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</si>
  <si>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</si>
  <si>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</si>
  <si>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</si>
  <si>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</si>
  <si>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</si>
  <si>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</si>
  <si>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</si>
  <si>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</si>
  <si>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</si>
  <si>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</si>
  <si>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</si>
  <si>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</si>
  <si>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</si>
  <si>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</si>
  <si>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</si>
  <si>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</si>
  <si>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</si>
  <si>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</si>
  <si>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</si>
  <si>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</si>
  <si>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</si>
  <si>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</si>
  <si>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</si>
  <si>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</si>
  <si>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</si>
  <si>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</si>
  <si>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</si>
  <si>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</si>
  <si>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</si>
  <si>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</si>
  <si>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</si>
  <si>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</si>
  <si>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</si>
  <si>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</si>
  <si>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</si>
  <si>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</si>
  <si>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</si>
  <si>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</si>
  <si>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</si>
  <si>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</si>
  <si>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</si>
  <si>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</si>
  <si>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</si>
  <si>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</si>
  <si>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</si>
  <si>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</si>
  <si>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</si>
  <si>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</si>
  <si>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</si>
  <si>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</si>
  <si>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</si>
  <si>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</si>
  <si>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</si>
  <si>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</si>
  <si>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</si>
  <si>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</si>
  <si>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</si>
  <si>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</si>
  <si>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</si>
  <si>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</si>
  <si>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</si>
  <si>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</si>
  <si>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</si>
  <si>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</si>
  <si>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</si>
  <si>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</si>
  <si>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</si>
  <si>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</si>
  <si>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</si>
  <si>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</si>
  <si>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</si>
  <si>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</si>
  <si>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</si>
  <si>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</si>
  <si>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</si>
  <si>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</si>
  <si>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</si>
  <si>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</si>
  <si>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</si>
  <si>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</si>
  <si>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</si>
  <si>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</si>
  <si>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</si>
  <si>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</si>
  <si>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</si>
  <si>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</si>
  <si>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</si>
  <si>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</si>
  <si>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</si>
  <si>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</si>
  <si>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</si>
  <si>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</si>
  <si>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</si>
  <si>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</si>
  <si>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</si>
  <si>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</si>
  <si>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</si>
  <si>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</si>
  <si>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</si>
  <si>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</si>
  <si>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</si>
  <si>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</si>
  <si>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</si>
  <si>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</si>
  <si>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</si>
  <si>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</si>
  <si>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</si>
  <si>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</si>
  <si>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</si>
  <si>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</si>
  <si>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</si>
  <si>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</si>
  <si>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</si>
  <si>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</si>
  <si>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</si>
  <si>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</si>
  <si>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</si>
  <si>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</si>
  <si>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</si>
  <si>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</si>
  <si>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</si>
  <si>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</si>
  <si>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</si>
  <si>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</si>
  <si>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</si>
  <si>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</si>
  <si>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</si>
  <si>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</si>
  <si>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</si>
  <si>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</si>
  <si>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</si>
  <si>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</si>
  <si>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</si>
  <si>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</si>
  <si>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</si>
  <si>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</si>
  <si>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</si>
  <si>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</si>
  <si>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</si>
  <si>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</si>
  <si>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</si>
  <si>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</si>
  <si>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</si>
  <si>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</si>
  <si>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</si>
  <si>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</si>
  <si>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</si>
  <si>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</si>
  <si>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</si>
  <si>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</si>
  <si>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</si>
  <si>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</si>
  <si>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</si>
  <si>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</si>
  <si>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</si>
  <si>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</si>
  <si>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</si>
  <si>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</si>
  <si>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</si>
  <si>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</si>
  <si>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</si>
  <si>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</si>
  <si>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</si>
  <si>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</si>
  <si>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</si>
  <si>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</si>
  <si>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</si>
  <si>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</si>
  <si>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</si>
  <si>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</si>
  <si>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</si>
  <si>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</si>
  <si>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</si>
  <si>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</si>
  <si>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</si>
  <si>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</si>
  <si>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</si>
  <si>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</si>
  <si>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</si>
  <si>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</si>
  <si>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</si>
  <si>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</si>
  <si>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</si>
  <si>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</si>
  <si>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</si>
  <si>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</si>
  <si>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</si>
  <si>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</si>
  <si>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</si>
  <si>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</si>
  <si>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</si>
  <si>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</si>
  <si>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</si>
  <si>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</si>
  <si>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</si>
  <si>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</si>
  <si>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</si>
  <si>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</si>
  <si>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</si>
  <si>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</si>
  <si>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</si>
  <si>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</si>
  <si>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</si>
  <si>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</si>
  <si>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</si>
  <si>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</si>
  <si>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</si>
  <si>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</si>
  <si>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</si>
  <si>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</si>
  <si>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</si>
  <si>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</si>
  <si>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</si>
  <si>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</si>
  <si>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</si>
  <si>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</si>
  <si>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</si>
  <si>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</si>
  <si>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</si>
  <si>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</si>
  <si>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</si>
  <si>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</si>
  <si>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</si>
  <si>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</si>
  <si>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</si>
  <si>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</si>
  <si>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</si>
  <si>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</si>
  <si>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</si>
  <si>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</si>
  <si>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</si>
  <si>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</si>
  <si>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</si>
  <si>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</si>
  <si>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</si>
  <si>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</si>
  <si>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</si>
  <si>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</si>
  <si>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</si>
  <si>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</si>
  <si>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</si>
  <si>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</si>
  <si>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</si>
  <si>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</si>
  <si>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</si>
  <si>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</si>
  <si>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</si>
  <si>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</si>
  <si>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</si>
  <si>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</si>
  <si>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</si>
  <si>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</si>
  <si>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</si>
  <si>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</si>
  <si>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</si>
  <si>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</si>
  <si>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</si>
  <si>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</si>
  <si>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</si>
  <si>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</si>
  <si>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</si>
  <si>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</si>
  <si>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</si>
  <si>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</si>
  <si>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</si>
  <si>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</si>
  <si>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</si>
  <si>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</si>
  <si>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</si>
  <si>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</si>
  <si>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</si>
  <si>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</si>
  <si>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</si>
  <si>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</si>
  <si>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</si>
  <si>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</si>
  <si>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</si>
  <si>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</si>
  <si>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</si>
  <si>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</si>
  <si>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</si>
  <si>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</si>
  <si>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</si>
  <si>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</si>
  <si>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</si>
  <si>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</si>
  <si>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</si>
  <si>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</si>
  <si>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</si>
  <si>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</si>
  <si>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</si>
  <si>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</si>
  <si>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</si>
  <si>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</si>
  <si>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</si>
  <si>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</si>
  <si>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</si>
  <si>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</si>
  <si>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</si>
  <si>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</si>
  <si>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</si>
  <si>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</si>
  <si>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</si>
  <si>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</si>
  <si>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</si>
  <si>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</si>
  <si>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</si>
  <si>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</si>
  <si>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</si>
  <si>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</si>
  <si>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</si>
  <si>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</si>
  <si>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</si>
  <si>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</si>
  <si>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</si>
  <si>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</si>
  <si>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</si>
  <si>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</si>
  <si>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</si>
  <si>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</si>
  <si>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</si>
  <si>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</si>
  <si>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</si>
  <si>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</si>
  <si>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</si>
  <si>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</si>
  <si>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</si>
  <si>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</si>
  <si>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</si>
  <si>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</si>
  <si>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</si>
  <si>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</si>
  <si>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</si>
  <si>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</si>
  <si>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</si>
  <si>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</si>
  <si>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</si>
  <si>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</si>
  <si>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</si>
  <si>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</si>
  <si>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</si>
  <si>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</si>
  <si>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</si>
  <si>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</si>
  <si>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</si>
  <si>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</si>
  <si>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</si>
  <si>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</si>
  <si>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</si>
  <si>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</si>
  <si>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</si>
  <si>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</si>
  <si>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</si>
  <si>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</si>
  <si>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</si>
  <si>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</si>
  <si>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</si>
  <si>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</si>
  <si>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</si>
  <si>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</si>
  <si>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</si>
  <si>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</si>
  <si>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</si>
  <si>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</si>
  <si>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</si>
  <si>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</si>
  <si>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</si>
  <si>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</si>
  <si>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</si>
  <si>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</si>
  <si>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</si>
  <si>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</si>
  <si>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</si>
  <si>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</si>
  <si>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</si>
  <si>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</si>
  <si>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</si>
  <si>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</si>
  <si>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</si>
  <si>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</si>
  <si>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</si>
  <si>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</si>
  <si>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</si>
  <si>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</si>
  <si>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</si>
  <si>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</si>
  <si>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</si>
  <si>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</si>
  <si>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</si>
  <si>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</si>
  <si>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</si>
  <si>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</si>
  <si>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</si>
  <si>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</si>
  <si>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</si>
  <si>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</si>
  <si>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</si>
  <si>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</si>
  <si>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</si>
  <si>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</si>
  <si>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</si>
  <si>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</si>
  <si>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</si>
  <si>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</si>
  <si>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</si>
  <si>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</si>
  <si>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</si>
  <si>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</si>
  <si>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</si>
  <si>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</si>
  <si>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</si>
  <si>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</si>
  <si>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</si>
  <si>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</si>
  <si>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</si>
  <si>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</si>
  <si>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</si>
  <si>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</si>
  <si>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</si>
  <si>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</si>
  <si>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</si>
  <si>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</si>
  <si>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</si>
  <si>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</si>
  <si>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</si>
  <si>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</si>
  <si>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</si>
  <si>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</si>
  <si>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</si>
  <si>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</si>
  <si>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</si>
  <si>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</si>
  <si>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</si>
  <si>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</si>
  <si>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</si>
  <si>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</si>
  <si>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</si>
  <si>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</si>
  <si>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</si>
  <si>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</si>
  <si>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</si>
  <si>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</si>
  <si>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</si>
  <si>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</si>
  <si>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</si>
  <si>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</si>
  <si>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</si>
  <si>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</si>
  <si>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</si>
  <si>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</si>
  <si>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</si>
  <si>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</si>
  <si>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</si>
  <si>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</si>
  <si>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</si>
  <si>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</si>
  <si>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</si>
  <si>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</si>
  <si>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</si>
  <si>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</si>
  <si>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</si>
  <si>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</si>
  <si>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</si>
  <si>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</si>
  <si>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</si>
  <si>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</si>
  <si>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</si>
  <si>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</si>
  <si>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</si>
  <si>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</si>
  <si>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</si>
  <si>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</si>
  <si>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</si>
  <si>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</si>
  <si>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</si>
  <si>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</si>
  <si>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</si>
  <si>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</si>
  <si>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</si>
  <si>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</si>
  <si>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</si>
  <si>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</si>
  <si>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</si>
  <si>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</si>
  <si>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</si>
  <si>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</si>
  <si>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</si>
  <si>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</si>
  <si>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</si>
  <si>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</si>
  <si>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</si>
  <si>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</si>
  <si>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</si>
  <si>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</si>
  <si>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</si>
  <si>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</si>
  <si>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</si>
  <si>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</si>
  <si>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</si>
  <si>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</si>
  <si>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</si>
  <si>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</si>
  <si>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</si>
  <si>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</si>
  <si>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</si>
  <si>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</si>
  <si>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</si>
  <si>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</si>
  <si>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</si>
  <si>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</si>
  <si>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</si>
  <si>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</si>
  <si>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</si>
  <si>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</si>
  <si>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</si>
  <si>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</si>
  <si>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</si>
  <si>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</si>
  <si>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</si>
  <si>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</si>
  <si>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</si>
  <si>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</si>
  <si>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</si>
  <si>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</si>
  <si>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</si>
  <si>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</si>
  <si>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</si>
  <si>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</si>
  <si>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</si>
  <si>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</si>
  <si>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</si>
  <si>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</si>
  <si>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</si>
  <si>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</si>
  <si>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</si>
  <si>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</si>
  <si>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</si>
  <si>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</si>
  <si>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</si>
  <si>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</si>
  <si>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</si>
  <si>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</si>
  <si>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</si>
  <si>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</si>
  <si>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</si>
  <si>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</si>
  <si>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</si>
  <si>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</si>
  <si>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</si>
  <si>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</si>
  <si>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</si>
  <si>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</si>
  <si>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</si>
  <si>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</si>
  <si>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</si>
  <si>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</si>
  <si>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</si>
  <si>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</si>
  <si>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</si>
  <si>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</si>
  <si>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</si>
  <si>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</si>
  <si>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</si>
  <si>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</si>
  <si>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</si>
  <si>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</si>
  <si>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</si>
  <si>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</si>
  <si>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</si>
  <si>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</si>
  <si>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</si>
  <si>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</si>
  <si>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</si>
  <si>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</si>
  <si>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</si>
  <si>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</si>
  <si>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</si>
  <si>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</si>
  <si>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</si>
  <si>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</si>
  <si>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</si>
  <si>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</si>
  <si>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</si>
  <si>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</si>
  <si>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</si>
  <si>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</si>
  <si>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</si>
  <si>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</si>
  <si>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</si>
  <si>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</si>
  <si>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</si>
  <si>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</si>
  <si>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</si>
  <si>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</si>
  <si>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</si>
  <si>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</si>
  <si>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</si>
  <si>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</si>
  <si>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</si>
  <si>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</si>
  <si>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</si>
  <si>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</si>
  <si>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</si>
  <si>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</si>
  <si>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</si>
  <si>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</si>
  <si>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</si>
  <si>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</si>
  <si>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</si>
  <si>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</si>
  <si>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</si>
  <si>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</si>
  <si>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</si>
  <si>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</si>
  <si>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</si>
  <si>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</si>
  <si>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</si>
  <si>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</si>
  <si>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</si>
  <si>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</si>
  <si>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</si>
  <si>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</si>
  <si>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</si>
  <si>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</si>
  <si>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</si>
  <si>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</si>
  <si>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</si>
  <si>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</si>
  <si>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</si>
  <si>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</si>
  <si>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</si>
  <si>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</si>
  <si>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</si>
  <si>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</si>
  <si>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</si>
  <si>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</si>
  <si>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</si>
  <si>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</si>
  <si>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</si>
  <si>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</si>
  <si>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</si>
  <si>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</si>
  <si>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</si>
  <si>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</si>
  <si>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</si>
  <si>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</si>
  <si>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</si>
  <si>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</si>
  <si>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</si>
  <si>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</si>
  <si>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</si>
  <si>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</si>
  <si>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</si>
  <si>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</si>
  <si>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</si>
  <si>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</si>
  <si>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</si>
  <si>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</si>
  <si>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</si>
  <si>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</si>
  <si>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</si>
  <si>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</si>
  <si>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</si>
  <si>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</si>
  <si>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</si>
  <si>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</si>
  <si>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</si>
  <si>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</si>
  <si>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</si>
  <si>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</si>
  <si>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</si>
  <si>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</si>
  <si>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</si>
  <si>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</si>
  <si>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</si>
  <si>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</si>
  <si>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</si>
  <si>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</si>
  <si>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</si>
  <si>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</si>
  <si>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</si>
  <si>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</si>
  <si>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</si>
  <si>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</si>
  <si>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</si>
  <si>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</si>
  <si>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</si>
  <si>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</si>
  <si>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</si>
  <si>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</si>
  <si>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</si>
  <si>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</si>
  <si>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</si>
  <si>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</si>
  <si>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</si>
  <si>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</si>
  <si>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</si>
  <si>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</si>
  <si>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</si>
  <si>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</si>
  <si>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</si>
  <si>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</si>
  <si>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</si>
  <si>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</si>
  <si>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</si>
  <si>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</si>
  <si>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</si>
  <si>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</si>
  <si>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</si>
  <si>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</si>
  <si>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</si>
  <si>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</si>
  <si>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</si>
  <si>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</si>
  <si>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</si>
  <si>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</si>
  <si>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</si>
  <si>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</si>
  <si>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</si>
  <si>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</si>
  <si>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</si>
  <si>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</si>
  <si>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</si>
  <si>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</si>
  <si>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</si>
  <si>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</si>
  <si>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</si>
  <si>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</si>
  <si>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</si>
  <si>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</si>
  <si>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</si>
  <si>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</si>
  <si>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</si>
  <si>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</si>
  <si>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</si>
  <si>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</si>
  <si>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</si>
  <si>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</si>
  <si>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</si>
  <si>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</si>
  <si>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</si>
  <si>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</si>
  <si>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</si>
  <si>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</si>
  <si>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</si>
  <si>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</si>
  <si>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</si>
  <si>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</si>
  <si>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</si>
  <si>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</si>
  <si>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</si>
  <si>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</si>
  <si>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</si>
  <si>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</si>
  <si>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</si>
  <si>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</si>
  <si>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</si>
  <si>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</si>
  <si>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</si>
  <si>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</si>
  <si>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</si>
  <si>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</si>
  <si>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</si>
  <si>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</si>
  <si>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</si>
  <si>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</si>
  <si>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</si>
  <si>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</si>
  <si>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</si>
  <si>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</si>
  <si>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</si>
  <si>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</si>
  <si>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</si>
  <si>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</si>
  <si>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</si>
  <si>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</si>
  <si>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</si>
  <si>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</si>
  <si>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</si>
  <si>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</si>
  <si>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</si>
  <si>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</si>
  <si>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</si>
  <si>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</si>
  <si>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</si>
  <si>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</si>
  <si>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</si>
  <si>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</si>
  <si>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</si>
  <si>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</si>
  <si>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</si>
  <si>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</si>
  <si>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</si>
  <si>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</si>
  <si>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</si>
  <si>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</si>
  <si>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</si>
  <si>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</si>
  <si>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</si>
  <si>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</si>
  <si>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</si>
  <si>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</si>
  <si>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</si>
  <si>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</si>
  <si>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</si>
  <si>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</si>
  <si>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</si>
  <si>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</si>
  <si>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</si>
  <si>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</si>
  <si>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</si>
  <si>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</si>
  <si>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</si>
  <si>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</si>
  <si>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</si>
  <si>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</si>
  <si>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</si>
  <si>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</si>
  <si>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</si>
  <si>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</si>
  <si>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</si>
  <si>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</si>
  <si>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</si>
  <si>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</si>
  <si>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</si>
  <si>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</si>
  <si>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</si>
  <si>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</si>
  <si>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</si>
  <si>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</si>
  <si>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</si>
  <si>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</si>
  <si>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</si>
  <si>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</si>
  <si>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</si>
  <si>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</si>
  <si>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</si>
  <si>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</si>
  <si>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</si>
  <si>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</si>
  <si>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</si>
  <si>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</si>
  <si>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</si>
  <si>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</si>
  <si>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</si>
  <si>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</si>
  <si>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</si>
  <si>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</si>
  <si>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</si>
  <si>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</si>
  <si>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</si>
  <si>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</si>
  <si>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</si>
  <si>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</si>
  <si>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</si>
  <si>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</si>
  <si>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</si>
  <si>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</si>
  <si>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</si>
  <si>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</si>
  <si>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</si>
  <si>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</si>
  <si>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</si>
  <si>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</si>
  <si>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</si>
  <si>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</si>
  <si>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</si>
  <si>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</si>
  <si>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</si>
  <si>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</si>
  <si>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</si>
  <si>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</si>
  <si>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</si>
  <si>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</si>
  <si>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</si>
  <si>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</si>
  <si>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</si>
  <si>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</si>
  <si>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</si>
  <si>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</si>
  <si>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</si>
  <si>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</si>
  <si>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</si>
  <si>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</si>
  <si>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</si>
  <si>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</si>
  <si>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</si>
  <si>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</si>
  <si>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</si>
  <si>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</si>
  <si>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</si>
  <si>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</si>
  <si>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</si>
  <si>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</si>
  <si>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</si>
  <si>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</si>
  <si>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</si>
  <si>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</si>
  <si>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</si>
  <si>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</si>
  <si>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</si>
  <si>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</si>
  <si>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</si>
  <si>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</si>
  <si>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</si>
  <si>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</si>
  <si>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</si>
  <si>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</si>
  <si>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</si>
  <si>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</si>
  <si>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</si>
  <si>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</si>
  <si>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</si>
  <si>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</si>
  <si>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</si>
  <si>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</si>
  <si>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</si>
  <si>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</si>
  <si>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</si>
  <si>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</si>
  <si>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</si>
  <si>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</si>
  <si>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</si>
  <si>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</si>
  <si>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</si>
  <si>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</si>
  <si>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</si>
  <si>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</si>
  <si>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</si>
  <si>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</si>
  <si>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</si>
  <si>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</si>
  <si>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</si>
  <si>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</si>
  <si>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</si>
  <si>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</si>
  <si>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</si>
  <si>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</si>
  <si>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</si>
  <si>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</si>
  <si>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</si>
  <si>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</si>
  <si>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</si>
  <si>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</si>
  <si>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</si>
  <si>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</si>
  <si>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</si>
  <si>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</si>
  <si>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</si>
  <si>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</si>
  <si>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</si>
  <si>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</si>
  <si>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</si>
  <si>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</si>
  <si>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</si>
  <si>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</si>
  <si>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</si>
  <si>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</si>
  <si>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</si>
  <si>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</si>
  <si>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</si>
  <si>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</si>
  <si>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</si>
  <si>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</si>
  <si>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</si>
  <si>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</si>
  <si>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</si>
  <si>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</si>
  <si>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</si>
  <si>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</si>
  <si>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</si>
  <si>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</si>
  <si>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</si>
  <si>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</si>
  <si>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</si>
  <si>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</si>
  <si>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</si>
  <si>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</si>
  <si>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</si>
  <si>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</si>
  <si>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</si>
  <si>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</si>
  <si>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</si>
  <si>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</si>
  <si>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</si>
  <si>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</si>
  <si>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</si>
  <si>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</si>
  <si>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</si>
  <si>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</si>
  <si>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</si>
  <si>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</si>
  <si>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</si>
  <si>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</si>
  <si>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</si>
  <si>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</si>
  <si>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</si>
  <si>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</si>
  <si>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</si>
  <si>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</si>
  <si>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</si>
  <si>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</si>
  <si>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</si>
  <si>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</si>
  <si>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</si>
  <si>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</si>
  <si>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</si>
  <si>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</si>
  <si>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</si>
  <si>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</si>
  <si>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</si>
  <si>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</si>
  <si>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</si>
  <si>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</si>
  <si>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</si>
  <si>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</si>
  <si>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</si>
  <si>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</si>
  <si>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</si>
  <si>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</si>
  <si>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</si>
  <si>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</si>
  <si>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</si>
  <si>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</si>
  <si>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</si>
  <si>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</si>
  <si>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</si>
  <si>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</si>
  <si>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</si>
  <si>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</si>
  <si>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</si>
  <si>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</si>
  <si>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</si>
  <si>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</si>
  <si>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</si>
  <si>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</si>
  <si>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</si>
  <si>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</si>
  <si>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</si>
  <si>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</si>
  <si>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</si>
  <si>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</si>
  <si>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</si>
  <si>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</si>
  <si>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</si>
  <si>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</si>
  <si>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</si>
  <si>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</si>
  <si>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</si>
  <si>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</si>
  <si>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</si>
  <si>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</si>
  <si>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</si>
  <si>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</si>
  <si>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</si>
  <si>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</si>
  <si>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</si>
  <si>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</si>
  <si>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</si>
  <si>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</si>
  <si>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</si>
  <si>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</si>
  <si>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</si>
  <si>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</si>
  <si>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</si>
  <si>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</si>
  <si>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</si>
  <si>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</si>
  <si>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</si>
  <si>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</si>
  <si>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</si>
  <si>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</si>
  <si>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</si>
  <si>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</si>
  <si>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</si>
  <si>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</si>
  <si>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</si>
  <si>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</si>
  <si>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</si>
  <si>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</si>
  <si>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</si>
  <si>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</si>
  <si>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</si>
  <si>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</si>
  <si>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</si>
  <si>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</si>
  <si>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</si>
  <si>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</si>
  <si>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</si>
  <si>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</si>
  <si>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</si>
  <si>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</si>
  <si>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</si>
  <si>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</si>
  <si>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</si>
  <si>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</si>
  <si>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</si>
  <si>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</si>
  <si>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</si>
  <si>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</si>
  <si>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</si>
  <si>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</si>
  <si>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</si>
  <si>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</si>
  <si>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</si>
  <si>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</si>
  <si>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</si>
  <si>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</si>
  <si>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</si>
  <si>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</si>
  <si>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</si>
  <si>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</si>
  <si>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</si>
  <si>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</si>
  <si>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</si>
  <si>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</si>
  <si>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</si>
  <si>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</si>
  <si>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</si>
  <si>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</si>
  <si>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</si>
  <si>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</si>
  <si>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</si>
  <si>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</si>
  <si>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</si>
  <si>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</si>
  <si>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</si>
  <si>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</si>
  <si>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</si>
  <si>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</si>
  <si>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</si>
  <si>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</si>
  <si>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</si>
  <si>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</si>
  <si>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</si>
  <si>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</si>
  <si>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</si>
  <si>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</si>
  <si>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</si>
  <si>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</si>
  <si>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</si>
  <si>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</si>
  <si>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</si>
  <si>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</si>
  <si>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</si>
  <si>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</si>
  <si>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</si>
  <si>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</si>
  <si>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</si>
  <si>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</si>
  <si>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</si>
  <si>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</si>
  <si>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</si>
  <si>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</si>
  <si>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</si>
  <si>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</si>
  <si>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</si>
  <si>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</si>
  <si>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</si>
  <si>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</si>
  <si>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</si>
  <si>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</si>
  <si>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</si>
  <si>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</si>
  <si>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</si>
  <si>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</si>
  <si>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</si>
  <si>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</si>
  <si>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</si>
  <si>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</si>
  <si>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</si>
  <si>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</si>
  <si>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</si>
  <si>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</si>
  <si>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</si>
  <si>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</si>
  <si>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</si>
  <si>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</si>
  <si>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</si>
  <si>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</si>
  <si>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</si>
  <si>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</si>
  <si>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</si>
  <si>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</si>
  <si>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</si>
  <si>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</si>
  <si>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</si>
  <si>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</si>
  <si>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</si>
  <si>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</si>
  <si>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</si>
  <si>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</si>
  <si>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</si>
  <si>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</si>
  <si>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</si>
  <si>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</si>
  <si>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</si>
  <si>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</si>
  <si>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</si>
  <si>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</si>
  <si>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</si>
  <si>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</si>
  <si>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</si>
  <si>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</si>
  <si>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</si>
  <si>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</si>
  <si>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</si>
  <si>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</si>
  <si>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</si>
  <si>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</si>
  <si>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</si>
  <si>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</si>
  <si>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</si>
  <si>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</si>
  <si>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</si>
  <si>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</si>
  <si>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</si>
  <si>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</si>
  <si>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</si>
  <si>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</si>
  <si>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</si>
  <si>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</si>
  <si>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</si>
  <si>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</si>
  <si>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</si>
  <si>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</si>
  <si>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</si>
  <si>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</si>
  <si>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</si>
  <si>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</si>
  <si>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</si>
  <si>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</si>
  <si>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</si>
  <si>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</si>
  <si>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</si>
  <si>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</si>
  <si>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</si>
  <si>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</si>
  <si>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</si>
  <si>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</si>
  <si>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</si>
  <si>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</si>
  <si>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</si>
  <si>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</si>
  <si>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</si>
  <si>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</si>
  <si>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</si>
  <si>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</si>
  <si>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</si>
  <si>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</si>
  <si>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</si>
  <si>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</si>
  <si>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</si>
  <si>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</si>
  <si>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</si>
  <si>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</si>
  <si>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</si>
  <si>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</si>
  <si>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</si>
  <si>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</si>
  <si>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</si>
  <si>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</si>
  <si>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</si>
  <si>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</si>
  <si>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</si>
  <si>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</si>
  <si>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</si>
  <si>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</si>
  <si>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</si>
  <si>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</si>
  <si>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</si>
  <si>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</si>
  <si>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</si>
  <si>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</si>
  <si>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</si>
  <si>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</si>
  <si>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</si>
  <si>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</si>
  <si>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</si>
  <si>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</si>
  <si>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</si>
  <si>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</si>
  <si>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</si>
  <si>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</si>
  <si>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</si>
  <si>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</si>
  <si>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</si>
  <si>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</si>
  <si>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</si>
  <si>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</si>
  <si>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</si>
  <si>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</si>
  <si>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</si>
  <si>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</si>
  <si>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</si>
  <si>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</si>
  <si>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</si>
  <si>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</si>
  <si>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</si>
  <si>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</si>
  <si>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</si>
  <si>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</si>
  <si>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</si>
  <si>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</si>
  <si>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</si>
  <si>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</si>
  <si>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</si>
  <si>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</si>
  <si>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</si>
  <si>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</si>
  <si>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</si>
  <si>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</si>
  <si>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</si>
  <si>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</si>
  <si>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</si>
  <si>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</si>
  <si>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</si>
  <si>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</si>
  <si>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</si>
  <si>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</si>
  <si>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</si>
  <si>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</si>
  <si>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</si>
  <si>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</si>
  <si>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</si>
  <si>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</si>
  <si>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</si>
  <si>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</si>
  <si>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</si>
  <si>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</si>
  <si>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</si>
  <si>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</si>
  <si>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</si>
  <si>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</si>
  <si>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</si>
  <si>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</si>
  <si>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</si>
  <si>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</si>
  <si>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</si>
  <si>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</si>
  <si>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</si>
  <si>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</si>
  <si>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</si>
  <si>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</si>
  <si>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</si>
  <si>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</si>
  <si>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</si>
  <si>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</si>
  <si>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</si>
  <si>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</si>
  <si>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</si>
  <si>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</si>
  <si>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</si>
  <si>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</si>
  <si>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</si>
  <si>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</si>
  <si>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</si>
  <si>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</si>
  <si>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</si>
  <si>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</si>
  <si>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</si>
  <si>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</si>
  <si>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</si>
  <si>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</si>
  <si>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</si>
  <si>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</si>
  <si>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</si>
  <si>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</si>
  <si>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</si>
  <si>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</si>
  <si>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</si>
  <si>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</si>
  <si>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</si>
  <si>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</si>
  <si>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</si>
  <si>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</si>
  <si>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</si>
  <si>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</si>
  <si>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</si>
  <si>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</si>
  <si>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</si>
  <si>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</si>
  <si>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</si>
  <si>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</si>
  <si>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</si>
  <si>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</si>
  <si>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</si>
  <si>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</si>
  <si>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</si>
  <si>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</si>
  <si>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</si>
  <si>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</si>
  <si>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</si>
  <si>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</si>
  <si>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</si>
  <si>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</si>
  <si>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</si>
  <si>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</si>
  <si>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</si>
  <si>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</si>
  <si>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</si>
  <si>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</si>
  <si>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</si>
  <si>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</si>
  <si>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</si>
  <si>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</si>
  <si>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</si>
  <si>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</si>
  <si>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</si>
  <si>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</si>
  <si>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</si>
  <si>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</si>
  <si>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</si>
  <si>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</si>
  <si>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</si>
  <si>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</si>
  <si>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</si>
  <si>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</si>
  <si>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</si>
  <si>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</si>
  <si>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</si>
  <si>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</si>
  <si>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</si>
  <si>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</si>
  <si>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</si>
  <si>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</si>
  <si>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</si>
  <si>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</si>
  <si>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</si>
  <si>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</si>
  <si>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</si>
  <si>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</si>
  <si>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</si>
  <si>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</si>
  <si>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</si>
  <si>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</si>
  <si>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</si>
  <si>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</si>
  <si>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</si>
  <si>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</si>
  <si>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</si>
  <si>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</si>
  <si>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</si>
  <si>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</si>
  <si>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</si>
  <si>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</si>
  <si>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</si>
  <si>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</si>
  <si>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</si>
  <si>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</si>
  <si>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</si>
  <si>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</si>
  <si>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</si>
  <si>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</si>
  <si>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</si>
  <si>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</si>
  <si>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</si>
  <si>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</si>
  <si>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</si>
  <si>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</si>
  <si>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</si>
  <si>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</si>
  <si>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</si>
  <si>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</si>
  <si>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</si>
  <si>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</si>
  <si>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</si>
  <si>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</si>
  <si>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</si>
  <si>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</si>
  <si>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</si>
  <si>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</si>
  <si>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</si>
  <si>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</si>
  <si>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</si>
  <si>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</si>
  <si>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</si>
  <si>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</si>
  <si>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</si>
  <si>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</si>
  <si>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</si>
  <si>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</si>
  <si>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</si>
  <si>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</si>
  <si>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</si>
  <si>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</si>
  <si>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</si>
  <si>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</si>
  <si>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</si>
  <si>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</si>
  <si>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</si>
  <si>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</si>
  <si>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</si>
  <si>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</si>
  <si>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</si>
  <si>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</si>
  <si>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</si>
  <si>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</si>
  <si>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</si>
  <si>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</si>
  <si>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</si>
  <si>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</si>
  <si>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</si>
  <si>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</si>
  <si>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</si>
  <si>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</si>
  <si>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</si>
  <si>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</si>
  <si>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E-Commerce Sales Data Analysis</t>
  </si>
  <si>
    <t>Sample Questions</t>
  </si>
  <si>
    <t>Calculate the Total Sales, Quantity, Profit, Profit Margin &amp; No. of Orders</t>
  </si>
  <si>
    <t>How many sales have taken place according to the state?</t>
  </si>
  <si>
    <t>How many sales have been made according to the category in the form of share percentage?</t>
  </si>
  <si>
    <t>Which category has the highest sales?</t>
  </si>
  <si>
    <t>Which sub-category is contibuting the maximum sales?</t>
  </si>
  <si>
    <t>Using filter in segment, year &amp; Region</t>
  </si>
  <si>
    <t>What was the category wise profit?</t>
  </si>
  <si>
    <t>Analysis the total profit and sales</t>
  </si>
  <si>
    <t>Sample Insights</t>
  </si>
  <si>
    <t>Sum of Profit</t>
  </si>
  <si>
    <t>Sum of Sales</t>
  </si>
  <si>
    <t>Row Labels</t>
  </si>
  <si>
    <t>Grand Total</t>
  </si>
  <si>
    <t>Jan</t>
  </si>
  <si>
    <t>Feb</t>
  </si>
  <si>
    <t>Mar</t>
  </si>
  <si>
    <t>Apr</t>
  </si>
  <si>
    <t>May</t>
  </si>
  <si>
    <t>Jun</t>
  </si>
  <si>
    <t>Jul</t>
  </si>
  <si>
    <t>Aug</t>
  </si>
  <si>
    <t>Sep</t>
  </si>
  <si>
    <t>Oct</t>
  </si>
  <si>
    <t>Nov</t>
  </si>
  <si>
    <t>Dec</t>
  </si>
  <si>
    <t>Count of Order ID</t>
  </si>
  <si>
    <t>Sum of Quantity</t>
  </si>
  <si>
    <t>Sum of margin</t>
  </si>
  <si>
    <t>No. of Orders</t>
  </si>
  <si>
    <t>Profit Margin</t>
  </si>
  <si>
    <t>2011</t>
  </si>
  <si>
    <t>2012</t>
  </si>
  <si>
    <t>2013</t>
  </si>
  <si>
    <t>2014</t>
  </si>
  <si>
    <t>Technology is the highest sale in the other categories (~36%)</t>
  </si>
  <si>
    <t>Phones is the highest sale in the other sub-categories (~36%)</t>
  </si>
  <si>
    <t>California is the highest sale according to the state</t>
  </si>
  <si>
    <t>Technology is the highest profit in the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</si>
</sst>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Green]\▲0.00%;[Red]\ \▼0.00%"/>
    <numFmt numFmtId="165" formatCode="\$\ 0.00,\k"/>
    <numFmt numFmtId="166" formatCode="\$\ 0.00,&quot;K&quot;"/>
    <numFmt numFmtId="167" formatCode="\$\ 0.00"/>
    <numFmt numFmtId="168" formatCode="0.0000000000"/>
    <numFmt numFmtId="169" formatCode="_-[$$-409]* #,##0.00_ ;_-[$$-409]* \-#,##0.00\ ;_-[$$-409]* &quot;-&quot;??_ ;_-@_ "/>
    <numFmt numFmtId="170" formatCode="&quot;#&quot;\ 0"/>
  </numFmts>
  <fonts count="13"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26"/>
      <color theme="1"/>
      <name val="Calibri"/>
      <family val="2"/>
      <scheme val="minor"/>
    </font>
    <font>
      <b/>
      <sz val="16"/>
      <color theme="1"/>
      <name val="Calibri"/>
      <family val="2"/>
      <scheme val="minor"/>
    </font>
    <font>
      <sz val="16"/>
      <color theme="1"/>
      <name val="Calibri"/>
      <family val="2"/>
      <scheme val="minor"/>
    </font>
    <font>
      <sz val="18"/>
      <color theme="1"/>
      <name val="Calibri"/>
      <family val="2"/>
      <scheme val="minor"/>
    </font>
    <font>
      <sz val="14"/>
      <color theme="1"/>
      <name val="Calibri"/>
      <family val="2"/>
      <scheme val="minor"/>
    </font>
    <font>
      <sz val="11"/>
      <color theme="1"/>
      <name val="Calibri"/>
      <family val="2"/>
      <scheme val="minor"/>
    </font>
    <font>
      <sz val="11"/>
      <color theme="1"/>
      <name val="Lato black"/>
    </font>
  </fonts>
  <fills count="6">
    <fill>
      <patternFill patternType="none"/>
    </fill>
    <fill>
      <patternFill patternType="gray125"/>
    </fill>
    <fill>
      <patternFill patternType="solid">
        <fgColor rgb="FFFFC000"/>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indexed="65"/>
      </top>
      <bottom/>
      <diagonal/>
    </border>
    <border>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2">
    <xf numFmtId="0" fontId="0" fillId="0" borderId="0"/>
    <xf numFmtId="9" fontId="11" fillId="0" borderId="0" applyFont="0" applyFill="0" applyBorder="0" applyAlignment="0" applyProtection="0"/>
  </cellStyleXfs>
  <cellXfs count="60">
    <xf numFmtId="0" fontId="0" fillId="0" borderId="0" xfId="0"/>
    <xf numFmtId="0" fontId="3" fillId="0" borderId="0" xfId="0" applyFont="1"/>
    <xf numFmtId="0" fontId="4" fillId="0" borderId="0" xfId="0" applyFont="1"/>
    <xf numFmtId="14" fontId="5" fillId="0" borderId="0" xfId="0" applyNumberFormat="1" applyFont="1"/>
    <xf numFmtId="0" fontId="6" fillId="0" borderId="0" xfId="0" applyFont="1" applyAlignment="1">
      <alignment horizontal="center"/>
    </xf>
    <xf numFmtId="0" fontId="9" fillId="4" borderId="0" xfId="0" applyFont="1" applyFill="1" applyAlignment="1">
      <alignment horizontal="left"/>
    </xf>
    <xf numFmtId="0" fontId="0" fillId="0" borderId="4"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65" fontId="0" fillId="0" borderId="1" xfId="0" pivotButton="1" applyNumberFormat="1" applyBorder="1"/>
    <xf numFmtId="165" fontId="0" fillId="0" borderId="1" xfId="0" applyNumberFormat="1" applyBorder="1" applyAlignment="1">
      <alignment horizontal="left"/>
    </xf>
    <xf numFmtId="165" fontId="0" fillId="0" borderId="2" xfId="0" applyNumberFormat="1" applyBorder="1" applyAlignment="1">
      <alignment horizontal="left"/>
    </xf>
    <xf numFmtId="165" fontId="0" fillId="0" borderId="3" xfId="0" applyNumberFormat="1" applyBorder="1" applyAlignment="1">
      <alignment horizontal="left"/>
    </xf>
    <xf numFmtId="10" fontId="0" fillId="0" borderId="4" xfId="0" applyNumberFormat="1" applyBorder="1"/>
    <xf numFmtId="10" fontId="0" fillId="0" borderId="9" xfId="0" applyNumberFormat="1" applyBorder="1"/>
    <xf numFmtId="10" fontId="0" fillId="0" borderId="5" xfId="0" applyNumberFormat="1" applyBorder="1"/>
    <xf numFmtId="9" fontId="0" fillId="0" borderId="4" xfId="0" applyNumberFormat="1" applyBorder="1"/>
    <xf numFmtId="166" fontId="0" fillId="0" borderId="1" xfId="0" applyNumberFormat="1" applyBorder="1"/>
    <xf numFmtId="166" fontId="0" fillId="0" borderId="6" xfId="0" applyNumberFormat="1" applyBorder="1"/>
    <xf numFmtId="166" fontId="0" fillId="0" borderId="2" xfId="0" applyNumberFormat="1" applyBorder="1"/>
    <xf numFmtId="166" fontId="0" fillId="0" borderId="8" xfId="0" applyNumberFormat="1" applyBorder="1"/>
    <xf numFmtId="166" fontId="0" fillId="0" borderId="3" xfId="0" applyNumberFormat="1" applyBorder="1"/>
    <xf numFmtId="166" fontId="0" fillId="0" borderId="10" xfId="0" applyNumberFormat="1" applyBorder="1"/>
    <xf numFmtId="0" fontId="2" fillId="0" borderId="0" xfId="0" applyFont="1"/>
    <xf numFmtId="166" fontId="0" fillId="0" borderId="4" xfId="0" applyNumberFormat="1" applyBorder="1"/>
    <xf numFmtId="166" fontId="0" fillId="0" borderId="9" xfId="0" applyNumberFormat="1" applyBorder="1"/>
    <xf numFmtId="166" fontId="0" fillId="0" borderId="5" xfId="0" applyNumberFormat="1" applyBorder="1"/>
    <xf numFmtId="166" fontId="0" fillId="0" borderId="0" xfId="0" applyNumberFormat="1"/>
    <xf numFmtId="167" fontId="0" fillId="0" borderId="5" xfId="0" applyNumberFormat="1" applyBorder="1"/>
    <xf numFmtId="167" fontId="0" fillId="0" borderId="4" xfId="0" applyNumberFormat="1" applyBorder="1"/>
    <xf numFmtId="167" fontId="0" fillId="0" borderId="9" xfId="0" applyNumberFormat="1" applyBorder="1"/>
    <xf numFmtId="1" fontId="0" fillId="0" borderId="4" xfId="0" applyNumberFormat="1" applyBorder="1"/>
    <xf numFmtId="1" fontId="0" fillId="0" borderId="9" xfId="0" applyNumberFormat="1" applyBorder="1"/>
    <xf numFmtId="1" fontId="0" fillId="0" borderId="5" xfId="0" applyNumberFormat="1" applyBorder="1"/>
    <xf numFmtId="168" fontId="0" fillId="0" borderId="2" xfId="0" applyNumberFormat="1" applyBorder="1" applyAlignment="1">
      <alignment horizontal="left"/>
    </xf>
    <xf numFmtId="0" fontId="1" fillId="0" borderId="0" xfId="0" applyFont="1"/>
    <xf numFmtId="10" fontId="0" fillId="0" borderId="0" xfId="1" applyNumberFormat="1" applyFont="1"/>
    <xf numFmtId="169" fontId="0" fillId="0" borderId="0" xfId="0" applyNumberFormat="1"/>
    <xf numFmtId="170" fontId="0" fillId="0" borderId="0" xfId="0" applyNumberFormat="1"/>
    <xf numFmtId="0" fontId="0" fillId="0" borderId="1" xfId="0" applyBorder="1"/>
    <xf numFmtId="0" fontId="0" fillId="0" borderId="6" xfId="0" applyBorder="1"/>
    <xf numFmtId="0" fontId="0" fillId="0" borderId="11" xfId="0" applyBorder="1"/>
    <xf numFmtId="0" fontId="0" fillId="0" borderId="3" xfId="0" applyBorder="1" applyAlignment="1">
      <alignment horizontal="left"/>
    </xf>
    <xf numFmtId="164" fontId="12" fillId="0" borderId="0" xfId="1" applyNumberFormat="1" applyFont="1"/>
    <xf numFmtId="164" fontId="12" fillId="0" borderId="0" xfId="0" applyNumberFormat="1" applyFont="1"/>
    <xf numFmtId="0" fontId="0" fillId="0" borderId="2" xfId="0" applyBorder="1"/>
    <xf numFmtId="0" fontId="0" fillId="0" borderId="12" xfId="0" applyBorder="1"/>
    <xf numFmtId="0" fontId="0" fillId="0" borderId="8" xfId="0" applyBorder="1"/>
    <xf numFmtId="0" fontId="0" fillId="0" borderId="3" xfId="0" applyBorder="1"/>
    <xf numFmtId="0" fontId="0" fillId="0" borderId="13" xfId="0" applyBorder="1"/>
    <xf numFmtId="0" fontId="0" fillId="0" borderId="10" xfId="0" applyBorder="1"/>
    <xf numFmtId="0" fontId="0" fillId="5" borderId="0" xfId="0" applyFill="1"/>
    <xf numFmtId="0" fontId="7" fillId="5" borderId="0" xfId="0" applyFont="1" applyFill="1" applyAlignment="1">
      <alignment horizontal="center"/>
    </xf>
    <xf numFmtId="0" fontId="10" fillId="5" borderId="0" xfId="0" applyFont="1" applyFill="1" applyAlignment="1">
      <alignment horizontal="center" vertical="top" wrapText="1"/>
    </xf>
    <xf numFmtId="0" fontId="6" fillId="2" borderId="0" xfId="0" applyFont="1" applyFill="1" applyAlignment="1">
      <alignment horizontal="center"/>
    </xf>
    <xf numFmtId="0" fontId="7" fillId="3" borderId="0" xfId="0" applyFont="1" applyFill="1" applyAlignment="1">
      <alignment horizontal="center" vertical="center"/>
    </xf>
    <xf numFmtId="0" fontId="8" fillId="3" borderId="0" xfId="0" applyFont="1" applyFill="1" applyAlignment="1">
      <alignment horizontal="center" vertical="center"/>
    </xf>
    <xf numFmtId="0" fontId="8" fillId="4" borderId="0" xfId="0" applyFont="1" applyFill="1" applyAlignment="1">
      <alignment horizontal="center"/>
    </xf>
  </cellXfs>
  <cellStyles count="2">
    <cellStyle name="Normal" xfId="0" builtinId="0"/>
    <cellStyle name="Percent" xfId="1" builtinId="5"/>
  </cellStyles>
  <dxfs count="31">
    <dxf>
      <numFmt numFmtId="1" formatCode="0"/>
    </dxf>
    <dxf>
      <numFmt numFmtId="1" formatCode="0"/>
    </dxf>
    <dxf>
      <numFmt numFmtId="1" formatCode="0"/>
    </dxf>
    <dxf>
      <numFmt numFmtId="1" formatCode="0"/>
    </dxf>
    <dxf>
      <numFmt numFmtId="167" formatCode="\$\ 0.00"/>
    </dxf>
    <dxf>
      <numFmt numFmtId="167" formatCode="\$\ 0.00"/>
    </dxf>
    <dxf>
      <numFmt numFmtId="14" formatCode="0.00%"/>
    </dxf>
    <dxf>
      <numFmt numFmtId="171" formatCode="0.000000000000"/>
    </dxf>
    <dxf>
      <numFmt numFmtId="171" formatCode="0.000000000000"/>
    </dxf>
    <dxf>
      <numFmt numFmtId="171" formatCode="0.000000000000"/>
    </dxf>
    <dxf>
      <numFmt numFmtId="171" formatCode="0.000000000000"/>
    </dxf>
    <dxf>
      <numFmt numFmtId="168" formatCode="0.0000000000"/>
    </dxf>
    <dxf>
      <numFmt numFmtId="1" formatCode="0"/>
    </dxf>
    <dxf>
      <numFmt numFmtId="166" formatCode="\$\ 0.00,&quot;K&quot;"/>
    </dxf>
    <dxf>
      <numFmt numFmtId="166" formatCode="\$\ 0.00,&quot;K&quot;"/>
    </dxf>
    <dxf>
      <numFmt numFmtId="166" formatCode="\$\ 0.00,&quot;K&quot;"/>
    </dxf>
    <dxf>
      <numFmt numFmtId="166" formatCode="\$\ 0.00,&quot;K&quot;"/>
    </dxf>
    <dxf>
      <numFmt numFmtId="14" formatCode="0.00%"/>
    </dxf>
    <dxf>
      <numFmt numFmtId="13" formatCode="0%"/>
    </dxf>
    <dxf>
      <numFmt numFmtId="166" formatCode="\$\ 0.00,&quot;K&quot;"/>
    </dxf>
    <dxf>
      <numFmt numFmtId="166" formatCode="\$\ 0.00,&quot;K&quot;"/>
    </dxf>
    <dxf>
      <numFmt numFmtId="166" formatCode="\$\ 0.00,&quot;K&quot;"/>
    </dxf>
    <dxf>
      <numFmt numFmtId="166" formatCode="\$\ 0.00,&quot;K&quot;"/>
    </dxf>
    <dxf>
      <numFmt numFmtId="165" formatCode="\$\ 0.00,\k"/>
    </dxf>
    <dxf>
      <numFmt numFmtId="165" formatCode="\$\ 0.00,\k"/>
    </dxf>
    <dxf>
      <numFmt numFmtId="165" formatCode="\$\ 0.00,\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tint="0.14996795556505021"/>
        </patternFill>
      </fill>
      <border diagonalUp="0" diagonalDown="0">
        <left/>
        <right/>
        <top/>
        <bottom/>
        <vertical/>
        <horizontal/>
      </border>
    </dxf>
    <dxf>
      <font>
        <color theme="2"/>
      </font>
      <fill>
        <patternFill>
          <bgColor theme="1" tint="0.14996795556505021"/>
        </patternFill>
      </fill>
      <border diagonalUp="0" diagonalDown="0">
        <left/>
        <right/>
        <top/>
        <bottom/>
        <vertical/>
        <horizontal/>
      </border>
    </dxf>
  </dxfs>
  <tableStyles count="3">
    <tableStyle name="AB" pivot="0" table="0" count="10" xr9:uid="{0AE05458-E9A1-4E54-A065-C94D24CFC6B5}">
      <tableStyleElement type="wholeTable" dxfId="30"/>
      <tableStyleElement type="headerRow" dxfId="29"/>
    </tableStyle>
    <tableStyle name="Data-style" pivot="0" count="3" xr9:uid="{00000000-0011-0000-FFFF-FFFF00000000}">
      <tableStyleElement type="headerRow" dxfId="28"/>
      <tableStyleElement type="firstRowStripe" dxfId="27"/>
      <tableStyleElement type="secondRowStripe" dxfId="26"/>
    </tableStyle>
    <tableStyle name="Invisible" pivot="0" table="0" count="0" xr9:uid="{AF387C1F-54F6-4151-9E34-4695C19110E7}"/>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85185185185"/>
          <c:y val="0.23668639053254437"/>
          <c:w val="0.79629629629629628"/>
          <c:h val="0.56607495069033531"/>
        </c:manualLayout>
      </c:layout>
      <c:lineChart>
        <c:grouping val="standard"/>
        <c:varyColors val="0"/>
        <c:ser>
          <c:idx val="0"/>
          <c:order val="0"/>
          <c:tx>
            <c:strRef>
              <c:f>KPIs!$C$2</c:f>
              <c:strCache>
                <c:ptCount val="1"/>
                <c:pt idx="0">
                  <c:v>Total</c:v>
                </c:pt>
              </c:strCache>
            </c:strRef>
          </c:tx>
          <c:spPr>
            <a:ln w="34925" cap="rnd">
              <a:solidFill>
                <a:schemeClr val="bg1">
                  <a:lumMod val="85000"/>
                </a:schemeClr>
              </a:solidFill>
              <a:round/>
            </a:ln>
            <a:effectLst/>
          </c:spPr>
          <c:marker>
            <c:symbol val="none"/>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2E1-4B5F-AC9E-A9F8F7F1C20D}"/>
            </c:ext>
          </c:extLst>
        </c:ser>
        <c:dLbls>
          <c:showLegendKey val="0"/>
          <c:showVal val="0"/>
          <c:showCatName val="0"/>
          <c:showSerName val="0"/>
          <c:showPercent val="0"/>
          <c:showBubbleSize val="0"/>
        </c:dLbls>
        <c:smooth val="0"/>
        <c:axId val="1817293856"/>
        <c:axId val="1921545952"/>
      </c:lineChart>
      <c:catAx>
        <c:axId val="1817293856"/>
        <c:scaling>
          <c:orientation val="minMax"/>
        </c:scaling>
        <c:delete val="1"/>
        <c:axPos val="b"/>
        <c:numFmt formatCode="General" sourceLinked="1"/>
        <c:majorTickMark val="none"/>
        <c:minorTickMark val="none"/>
        <c:tickLblPos val="nextTo"/>
        <c:crossAx val="1921545952"/>
        <c:crosses val="autoZero"/>
        <c:auto val="1"/>
        <c:lblAlgn val="ctr"/>
        <c:lblOffset val="100"/>
        <c:noMultiLvlLbl val="0"/>
      </c:catAx>
      <c:valAx>
        <c:axId val="1921545952"/>
        <c:scaling>
          <c:orientation val="minMax"/>
        </c:scaling>
        <c:delete val="1"/>
        <c:axPos val="l"/>
        <c:numFmt formatCode="\$\ 0.00" sourceLinked="1"/>
        <c:majorTickMark val="none"/>
        <c:minorTickMark val="none"/>
        <c:tickLblPos val="nextTo"/>
        <c:crossAx val="18172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62111046408596E-2"/>
          <c:y val="1.3802350793107382E-2"/>
          <c:w val="0.9376041218320379"/>
          <c:h val="0.90556126136406867"/>
        </c:manualLayout>
      </c:layout>
      <c:lineChart>
        <c:grouping val="standard"/>
        <c:varyColors val="0"/>
        <c:ser>
          <c:idx val="0"/>
          <c:order val="0"/>
          <c:tx>
            <c:strRef>
              <c:f>KPIs!$F$2</c:f>
              <c:strCache>
                <c:ptCount val="1"/>
                <c:pt idx="0">
                  <c:v>Total</c:v>
                </c:pt>
              </c:strCache>
            </c:strRef>
          </c:tx>
          <c:spPr>
            <a:ln w="34925" cap="rnd">
              <a:solidFill>
                <a:schemeClr val="bg1">
                  <a:lumMod val="85000"/>
                </a:schemeClr>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2D5-4156-A79C-F29072FCA12D}"/>
            </c:ext>
          </c:extLst>
        </c:ser>
        <c:dLbls>
          <c:showLegendKey val="0"/>
          <c:showVal val="0"/>
          <c:showCatName val="0"/>
          <c:showSerName val="0"/>
          <c:showPercent val="0"/>
          <c:showBubbleSize val="0"/>
        </c:dLbls>
        <c:smooth val="0"/>
        <c:axId val="1923615104"/>
        <c:axId val="1848481184"/>
      </c:lineChart>
      <c:catAx>
        <c:axId val="1923615104"/>
        <c:scaling>
          <c:orientation val="minMax"/>
        </c:scaling>
        <c:delete val="1"/>
        <c:axPos val="b"/>
        <c:numFmt formatCode="General" sourceLinked="1"/>
        <c:majorTickMark val="none"/>
        <c:minorTickMark val="none"/>
        <c:tickLblPos val="nextTo"/>
        <c:crossAx val="1848481184"/>
        <c:crosses val="autoZero"/>
        <c:auto val="1"/>
        <c:lblAlgn val="ctr"/>
        <c:lblOffset val="100"/>
        <c:noMultiLvlLbl val="0"/>
      </c:catAx>
      <c:valAx>
        <c:axId val="1848481184"/>
        <c:scaling>
          <c:orientation val="minMax"/>
        </c:scaling>
        <c:delete val="1"/>
        <c:axPos val="l"/>
        <c:numFmt formatCode="\$\ 0.00" sourceLinked="1"/>
        <c:majorTickMark val="none"/>
        <c:minorTickMark val="none"/>
        <c:tickLblPos val="nextTo"/>
        <c:crossAx val="19236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421439060205582E-2"/>
          <c:y val="0.21231422505307856"/>
          <c:w val="0.83847283406754769"/>
          <c:h val="0.53290870488322717"/>
        </c:manualLayout>
      </c:layout>
      <c:lineChart>
        <c:grouping val="standard"/>
        <c:varyColors val="0"/>
        <c:ser>
          <c:idx val="0"/>
          <c:order val="0"/>
          <c:tx>
            <c:strRef>
              <c:f>KPIs!$I$2</c:f>
              <c:strCache>
                <c:ptCount val="1"/>
                <c:pt idx="0">
                  <c:v>Total</c:v>
                </c:pt>
              </c:strCache>
            </c:strRef>
          </c:tx>
          <c:spPr>
            <a:ln w="34925" cap="rnd">
              <a:solidFill>
                <a:schemeClr val="bg1">
                  <a:lumMod val="85000"/>
                </a:schemeClr>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19-4B2A-9E81-6488DA46A68B}"/>
            </c:ext>
          </c:extLst>
        </c:ser>
        <c:dLbls>
          <c:showLegendKey val="0"/>
          <c:showVal val="0"/>
          <c:showCatName val="0"/>
          <c:showSerName val="0"/>
          <c:showPercent val="0"/>
          <c:showBubbleSize val="0"/>
        </c:dLbls>
        <c:smooth val="0"/>
        <c:axId val="1880721824"/>
        <c:axId val="1848497552"/>
      </c:lineChart>
      <c:catAx>
        <c:axId val="1880721824"/>
        <c:scaling>
          <c:orientation val="minMax"/>
        </c:scaling>
        <c:delete val="1"/>
        <c:axPos val="b"/>
        <c:numFmt formatCode="General" sourceLinked="1"/>
        <c:majorTickMark val="none"/>
        <c:minorTickMark val="none"/>
        <c:tickLblPos val="nextTo"/>
        <c:crossAx val="1848497552"/>
        <c:crosses val="autoZero"/>
        <c:auto val="1"/>
        <c:lblAlgn val="ctr"/>
        <c:lblOffset val="100"/>
        <c:noMultiLvlLbl val="0"/>
      </c:catAx>
      <c:valAx>
        <c:axId val="1848497552"/>
        <c:scaling>
          <c:orientation val="minMax"/>
        </c:scaling>
        <c:delete val="1"/>
        <c:axPos val="l"/>
        <c:numFmt formatCode="0" sourceLinked="1"/>
        <c:majorTickMark val="none"/>
        <c:minorTickMark val="none"/>
        <c:tickLblPos val="nextTo"/>
        <c:crossAx val="188072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KPIs!$L$2</c:f>
              <c:strCache>
                <c:ptCount val="1"/>
                <c:pt idx="0">
                  <c:v>Total</c:v>
                </c:pt>
              </c:strCache>
            </c:strRef>
          </c:tx>
          <c:spPr>
            <a:ln w="34925" cap="rnd">
              <a:solidFill>
                <a:schemeClr val="bg1">
                  <a:lumMod val="85000"/>
                </a:schemeClr>
              </a:solidFill>
              <a:round/>
            </a:ln>
            <a:effectLst/>
          </c:spPr>
          <c:marker>
            <c:symbol val="none"/>
          </c:marker>
          <c:cat>
            <c:strRef>
              <c:f>KPIs!$K$3:$K$15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KPIs!$L$3:$L$15</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C8F-4B8D-A675-E191C3683040}"/>
            </c:ext>
          </c:extLst>
        </c:ser>
        <c:dLbls>
          <c:showLegendKey val="0"/>
          <c:showVal val="0"/>
          <c:showCatName val="0"/>
          <c:showSerName val="0"/>
          <c:showPercent val="0"/>
          <c:showBubbleSize val="0"/>
        </c:dLbls>
        <c:smooth val="0"/>
        <c:axId val="1836959840"/>
        <c:axId val="1848501024"/>
      </c:lineChart>
      <c:catAx>
        <c:axId val="1836959840"/>
        <c:scaling>
          <c:orientation val="minMax"/>
        </c:scaling>
        <c:delete val="1"/>
        <c:axPos val="b"/>
        <c:numFmt formatCode="General" sourceLinked="1"/>
        <c:majorTickMark val="none"/>
        <c:minorTickMark val="none"/>
        <c:tickLblPos val="nextTo"/>
        <c:crossAx val="1848501024"/>
        <c:crosses val="autoZero"/>
        <c:auto val="1"/>
        <c:lblAlgn val="ctr"/>
        <c:lblOffset val="100"/>
        <c:noMultiLvlLbl val="0"/>
      </c:catAx>
      <c:valAx>
        <c:axId val="1848501024"/>
        <c:scaling>
          <c:orientation val="minMax"/>
        </c:scaling>
        <c:delete val="1"/>
        <c:axPos val="l"/>
        <c:numFmt formatCode="0" sourceLinked="1"/>
        <c:majorTickMark val="none"/>
        <c:minorTickMark val="none"/>
        <c:tickLblPos val="nextTo"/>
        <c:crossAx val="183695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269271896568485E-2"/>
          <c:y val="0.20100523148892099"/>
          <c:w val="0.8666666666666667"/>
          <c:h val="0.63149078726968177"/>
        </c:manualLayout>
      </c:layout>
      <c:lineChart>
        <c:grouping val="standard"/>
        <c:varyColors val="0"/>
        <c:ser>
          <c:idx val="0"/>
          <c:order val="0"/>
          <c:tx>
            <c:strRef>
              <c:f>KPIs!$O$2</c:f>
              <c:strCache>
                <c:ptCount val="1"/>
                <c:pt idx="0">
                  <c:v>Total</c:v>
                </c:pt>
              </c:strCache>
            </c:strRef>
          </c:tx>
          <c:spPr>
            <a:ln w="34925" cap="rnd">
              <a:solidFill>
                <a:schemeClr val="bg1">
                  <a:lumMod val="85000"/>
                </a:schemeClr>
              </a:solidFill>
              <a:round/>
            </a:ln>
            <a:effectLst/>
          </c:spPr>
          <c:marker>
            <c:symbol val="none"/>
          </c:marker>
          <c:cat>
            <c:strRef>
              <c:f>KPIs!$N$3:$N$15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KPIs!$O$3:$O$15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FE7-451D-BA55-C3AB76EC891F}"/>
            </c:ext>
          </c:extLst>
        </c:ser>
        <c:dLbls>
          <c:showLegendKey val="0"/>
          <c:showVal val="0"/>
          <c:showCatName val="0"/>
          <c:showSerName val="0"/>
          <c:showPercent val="0"/>
          <c:showBubbleSize val="0"/>
        </c:dLbls>
        <c:smooth val="0"/>
        <c:axId val="1210603424"/>
        <c:axId val="1848478704"/>
      </c:lineChart>
      <c:catAx>
        <c:axId val="1210603424"/>
        <c:scaling>
          <c:orientation val="minMax"/>
        </c:scaling>
        <c:delete val="1"/>
        <c:axPos val="b"/>
        <c:numFmt formatCode="General" sourceLinked="1"/>
        <c:majorTickMark val="none"/>
        <c:minorTickMark val="none"/>
        <c:tickLblPos val="nextTo"/>
        <c:crossAx val="1848478704"/>
        <c:crosses val="autoZero"/>
        <c:auto val="1"/>
        <c:lblAlgn val="ctr"/>
        <c:lblOffset val="100"/>
        <c:noMultiLvlLbl val="0"/>
      </c:catAx>
      <c:valAx>
        <c:axId val="1848478704"/>
        <c:scaling>
          <c:orientation val="minMax"/>
        </c:scaling>
        <c:delete val="1"/>
        <c:axPos val="l"/>
        <c:numFmt formatCode="0.00%" sourceLinked="1"/>
        <c:majorTickMark val="none"/>
        <c:minorTickMark val="none"/>
        <c:tickLblPos val="nextTo"/>
        <c:crossAx val="121060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combo chart'!$D$2</c:f>
              <c:strCache>
                <c:ptCount val="1"/>
                <c:pt idx="0">
                  <c:v>Sum of Profit</c:v>
                </c:pt>
              </c:strCache>
            </c:strRef>
          </c:tx>
          <c:spPr>
            <a:solidFill>
              <a:schemeClr val="accent1">
                <a:lumMod val="75000"/>
              </a:schemeClr>
            </a:solidFill>
            <a:ln>
              <a:noFill/>
            </a:ln>
            <a:effectLst/>
          </c:spPr>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chart'!$D$3:$D$14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254-45D4-9A8E-D743BD99AEAC}"/>
            </c:ext>
          </c:extLst>
        </c:ser>
        <c:dLbls>
          <c:showLegendKey val="0"/>
          <c:showVal val="0"/>
          <c:showCatName val="0"/>
          <c:showSerName val="0"/>
          <c:showPercent val="0"/>
          <c:showBubbleSize val="0"/>
        </c:dLbls>
        <c:axId val="1025149535"/>
        <c:axId val="1011216991"/>
      </c:areaChart>
      <c:barChart>
        <c:barDir val="col"/>
        <c:grouping val="clustered"/>
        <c:varyColors val="0"/>
        <c:ser>
          <c:idx val="0"/>
          <c:order val="0"/>
          <c:tx>
            <c:strRef>
              <c:f>'Sales &amp; Profit combo chart'!$C$2</c:f>
              <c:strCache>
                <c:ptCount val="1"/>
                <c:pt idx="0">
                  <c:v>Sum of Sales</c:v>
                </c:pt>
              </c:strCache>
            </c:strRef>
          </c:tx>
          <c:spPr>
            <a:solidFill>
              <a:schemeClr val="bg1">
                <a:lumMod val="95000"/>
              </a:schemeClr>
            </a:solidFill>
            <a:ln>
              <a:noFill/>
            </a:ln>
            <a:effectLst/>
          </c:spPr>
          <c:invertIfNegative val="0"/>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chart'!$C$3:$C$14</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254-45D4-9A8E-D743BD99AEAC}"/>
            </c:ext>
          </c:extLst>
        </c:ser>
        <c:dLbls>
          <c:showLegendKey val="0"/>
          <c:showVal val="0"/>
          <c:showCatName val="0"/>
          <c:showSerName val="0"/>
          <c:showPercent val="0"/>
          <c:showBubbleSize val="0"/>
        </c:dLbls>
        <c:gapWidth val="79"/>
        <c:overlap val="-27"/>
        <c:axId val="2050016943"/>
        <c:axId val="1011236335"/>
      </c:barChart>
      <c:catAx>
        <c:axId val="20500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11236335"/>
        <c:crosses val="autoZero"/>
        <c:auto val="1"/>
        <c:lblAlgn val="ctr"/>
        <c:lblOffset val="100"/>
        <c:noMultiLvlLbl val="0"/>
      </c:catAx>
      <c:valAx>
        <c:axId val="101123633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050016943"/>
        <c:crosses val="autoZero"/>
        <c:crossBetween val="between"/>
      </c:valAx>
      <c:valAx>
        <c:axId val="1011216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25149535"/>
        <c:crosses val="max"/>
        <c:crossBetween val="between"/>
      </c:valAx>
      <c:catAx>
        <c:axId val="1025149535"/>
        <c:scaling>
          <c:orientation val="minMax"/>
        </c:scaling>
        <c:delete val="1"/>
        <c:axPos val="b"/>
        <c:numFmt formatCode="General" sourceLinked="1"/>
        <c:majorTickMark val="out"/>
        <c:minorTickMark val="none"/>
        <c:tickLblPos val="nextTo"/>
        <c:crossAx val="1011216991"/>
        <c:crosses val="autoZero"/>
        <c:auto val="1"/>
        <c:lblAlgn val="ctr"/>
        <c:lblOffset val="100"/>
        <c:noMultiLvlLbl val="0"/>
      </c:catAx>
      <c:spPr>
        <a:noFill/>
        <a:ln>
          <a:noFill/>
        </a:ln>
        <a:effectLst/>
      </c:spPr>
    </c:plotArea>
    <c:legend>
      <c:legendPos val="t"/>
      <c:layout>
        <c:manualLayout>
          <c:xMode val="edge"/>
          <c:yMode val="edge"/>
          <c:x val="0.17132152230971129"/>
          <c:y val="2.7777777777777776E-2"/>
          <c:w val="0.3795789588801399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6">
              <a:lumMod val="60000"/>
              <a:lumOff val="4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pivotFmt>
      <c:pivotFmt>
        <c:idx val="15"/>
        <c:spPr>
          <a:solidFill>
            <a:schemeClr val="accent6">
              <a:lumMod val="60000"/>
              <a:lumOff val="40000"/>
            </a:schemeClr>
          </a:solidFill>
          <a:ln w="19050">
            <a:solidFill>
              <a:schemeClr val="lt1"/>
            </a:solidFill>
          </a:ln>
          <a:effectLst/>
        </c:spPr>
      </c:pivotFmt>
      <c:pivotFmt>
        <c:idx val="16"/>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537248704127039"/>
          <c:y val="0.1556420233463035"/>
          <c:w val="0.37395459976105133"/>
          <c:h val="0.81193255512321649"/>
        </c:manualLayout>
      </c:layout>
      <c:doughnutChart>
        <c:varyColors val="1"/>
        <c:ser>
          <c:idx val="0"/>
          <c:order val="0"/>
          <c:tx>
            <c:strRef>
              <c:f>'Category wise sales'!$C$2</c:f>
              <c:strCache>
                <c:ptCount val="1"/>
                <c:pt idx="0">
                  <c:v>Total</c:v>
                </c:pt>
              </c:strCache>
            </c:strRef>
          </c:tx>
          <c:spPr>
            <a:solidFill>
              <a:schemeClr val="accent6">
                <a:lumMod val="60000"/>
                <a:lumOff val="40000"/>
              </a:schemeClr>
            </a:solidFill>
          </c:spPr>
          <c:explosion val="4"/>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7C25-4341-9193-1282B8FAE23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7C25-4341-9193-1282B8FAE237}"/>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7C25-4341-9193-1282B8FAE23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sales'!$B$3:$B$6</c:f>
              <c:strCache>
                <c:ptCount val="3"/>
                <c:pt idx="0">
                  <c:v>Furniture</c:v>
                </c:pt>
                <c:pt idx="1">
                  <c:v>Office Supplies</c:v>
                </c:pt>
                <c:pt idx="2">
                  <c:v>Technology</c:v>
                </c:pt>
              </c:strCache>
            </c:strRef>
          </c:cat>
          <c:val>
            <c:numRef>
              <c:f>'Category wise sales'!$C$3:$C$6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C25-4341-9193-1282B8FAE237}"/>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 wise sales!PivotTable7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s>
    <c:plotArea>
      <c:layout/>
      <c:barChart>
        <c:barDir val="bar"/>
        <c:grouping val="clustered"/>
        <c:varyColors val="0"/>
        <c:ser>
          <c:idx val="0"/>
          <c:order val="0"/>
          <c:tx>
            <c:strRef>
              <c:f>'Top 5 subcategory wise sales'!$D$2</c:f>
              <c:strCache>
                <c:ptCount val="1"/>
                <c:pt idx="0">
                  <c:v>Total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subcategory wise sales'!$C$3:$C$8</c:f>
              <c:strCache>
                <c:ptCount val="5"/>
                <c:pt idx="0">
                  <c:v>Binders</c:v>
                </c:pt>
                <c:pt idx="1">
                  <c:v>Tables</c:v>
                </c:pt>
                <c:pt idx="2">
                  <c:v>Storage</c:v>
                </c:pt>
                <c:pt idx="3">
                  <c:v>Chairs</c:v>
                </c:pt>
                <c:pt idx="4">
                  <c:v>Phones</c:v>
                </c:pt>
              </c:strCache>
            </c:strRef>
          </c:cat>
          <c:val>
            <c:numRef>
              <c:f>'Top 5 subcategory wise sales'!$D$3:$D$8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30F-43D4-892C-0A3B6D491445}"/>
            </c:ext>
          </c:extLst>
        </c:ser>
        <c:dLbls>
          <c:dLblPos val="inEnd"/>
          <c:showLegendKey val="0"/>
          <c:showVal val="1"/>
          <c:showCatName val="0"/>
          <c:showSerName val="0"/>
          <c:showPercent val="0"/>
          <c:showBubbleSize val="0"/>
        </c:dLbls>
        <c:gapWidth val="70"/>
        <c:axId val="1927843024"/>
        <c:axId val="1848494576"/>
      </c:barChart>
      <c:catAx>
        <c:axId val="1927843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1848494576"/>
        <c:crosses val="autoZero"/>
        <c:auto val="1"/>
        <c:lblAlgn val="ctr"/>
        <c:lblOffset val="100"/>
        <c:noMultiLvlLbl val="0"/>
      </c:catAx>
      <c:valAx>
        <c:axId val="1848494576"/>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dirty="0">
                <a:solidFill>
                  <a:schemeClr val="bg2"/>
                </a:solidFill>
                <a:latin typeface="+mn-lt"/>
                <a:ea typeface="+mn-ea"/>
                <a:cs typeface="+mn-cs"/>
              </a:defRPr>
            </a:pPr>
            <a:endParaRPr lang="en-US"/>
          </a:p>
        </c:txPr>
        <c:crossAx val="1927843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&amp; Profit combo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&amp; Profit combo chart'!$D$2</c:f>
              <c:strCache>
                <c:ptCount val="1"/>
                <c:pt idx="0">
                  <c:v>Sum of Profit</c:v>
                </c:pt>
              </c:strCache>
            </c:strRef>
          </c:tx>
          <c:spPr>
            <a:solidFill>
              <a:schemeClr val="accent2"/>
            </a:solidFill>
            <a:ln>
              <a:noFill/>
            </a:ln>
            <a:effectLst/>
          </c:spPr>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chart'!$D$3:$D$14</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EDA-41BC-89D6-00E6E4DBB601}"/>
            </c:ext>
          </c:extLst>
        </c:ser>
        <c:dLbls>
          <c:showLegendKey val="0"/>
          <c:showVal val="0"/>
          <c:showCatName val="0"/>
          <c:showSerName val="0"/>
          <c:showPercent val="0"/>
          <c:showBubbleSize val="0"/>
        </c:dLbls>
        <c:axId val="1025149535"/>
        <c:axId val="1011216991"/>
      </c:areaChart>
      <c:barChart>
        <c:barDir val="col"/>
        <c:grouping val="clustered"/>
        <c:varyColors val="0"/>
        <c:ser>
          <c:idx val="0"/>
          <c:order val="0"/>
          <c:tx>
            <c:strRef>
              <c:f>'Sales &amp; Profit combo chart'!$C$2</c:f>
              <c:strCache>
                <c:ptCount val="1"/>
                <c:pt idx="0">
                  <c:v>Sum of Sales</c:v>
                </c:pt>
              </c:strCache>
            </c:strRef>
          </c:tx>
          <c:spPr>
            <a:solidFill>
              <a:schemeClr val="accent1"/>
            </a:solidFill>
            <a:ln>
              <a:noFill/>
            </a:ln>
            <a:effectLst/>
          </c:spPr>
          <c:invertIfNegative val="0"/>
          <c:cat>
            <c:strRef>
              <c:f>'Sales &amp; Profit combo chart'!$B$3:$B$14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combo chart'!$C$3:$C$14</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EDA-41BC-89D6-00E6E4DBB601}"/>
            </c:ext>
          </c:extLst>
        </c:ser>
        <c:dLbls>
          <c:showLegendKey val="0"/>
          <c:showVal val="0"/>
          <c:showCatName val="0"/>
          <c:showSerName val="0"/>
          <c:showPercent val="0"/>
          <c:showBubbleSize val="0"/>
        </c:dLbls>
        <c:gapWidth val="219"/>
        <c:overlap val="-27"/>
        <c:axId val="2050016943"/>
        <c:axId val="1011236335"/>
      </c:barChart>
      <c:catAx>
        <c:axId val="205001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236335"/>
        <c:crosses val="autoZero"/>
        <c:auto val="1"/>
        <c:lblAlgn val="ctr"/>
        <c:lblOffset val="100"/>
        <c:noMultiLvlLbl val="0"/>
      </c:catAx>
      <c:valAx>
        <c:axId val="1011236335"/>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016943"/>
        <c:crosses val="autoZero"/>
        <c:crossBetween val="between"/>
      </c:valAx>
      <c:valAx>
        <c:axId val="1011216991"/>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149535"/>
        <c:crosses val="max"/>
        <c:crossBetween val="between"/>
      </c:valAx>
      <c:catAx>
        <c:axId val="1025149535"/>
        <c:scaling>
          <c:orientation val="minMax"/>
        </c:scaling>
        <c:delete val="1"/>
        <c:axPos val="b"/>
        <c:numFmt formatCode="General" sourceLinked="1"/>
        <c:majorTickMark val="out"/>
        <c:minorTickMark val="none"/>
        <c:tickLblPos val="nextTo"/>
        <c:crossAx val="1011216991"/>
        <c:crosses val="autoZero"/>
        <c:auto val="1"/>
        <c:lblAlgn val="ctr"/>
        <c:lblOffset val="100"/>
        <c:noMultiLvlLbl val="0"/>
      </c:catAx>
      <c:spPr>
        <a:noFill/>
        <a:ln>
          <a:noFill/>
        </a:ln>
        <a:effectLst/>
      </c:spPr>
    </c:plotArea>
    <c:legend>
      <c:legendPos val="t"/>
      <c:layout>
        <c:manualLayout>
          <c:xMode val="edge"/>
          <c:yMode val="edge"/>
          <c:x val="0.17132152230971129"/>
          <c:y val="2.7777777777777776E-2"/>
          <c:w val="0.3795789588801399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 wise sales!PivotTable7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 wise sales'!$D$2</c:f>
              <c:strCache>
                <c:ptCount val="1"/>
                <c:pt idx="0">
                  <c:v>Total</c:v>
                </c:pt>
              </c:strCache>
            </c:strRef>
          </c:tx>
          <c:spPr>
            <a:solidFill>
              <a:schemeClr val="accent1"/>
            </a:solidFill>
            <a:ln>
              <a:noFill/>
            </a:ln>
            <a:effectLst/>
          </c:spPr>
          <c:invertIfNegative val="0"/>
          <c:cat>
            <c:strRef>
              <c:f>'Top 5 subcategory wise sales'!$C$3:$C$8</c:f>
              <c:strCache>
                <c:ptCount val="5"/>
                <c:pt idx="0">
                  <c:v>Binders</c:v>
                </c:pt>
                <c:pt idx="1">
                  <c:v>Tables</c:v>
                </c:pt>
                <c:pt idx="2">
                  <c:v>Storage</c:v>
                </c:pt>
                <c:pt idx="3">
                  <c:v>Chairs</c:v>
                </c:pt>
                <c:pt idx="4">
                  <c:v>Phones</c:v>
                </c:pt>
              </c:strCache>
            </c:strRef>
          </c:cat>
          <c:val>
            <c:numRef>
              <c:f>'Top 5 subcategory wise sales'!$D$3:$D$8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548-4B67-8A45-BC6DBB184A04}"/>
            </c:ext>
          </c:extLst>
        </c:ser>
        <c:dLbls>
          <c:showLegendKey val="0"/>
          <c:showVal val="0"/>
          <c:showCatName val="0"/>
          <c:showSerName val="0"/>
          <c:showPercent val="0"/>
          <c:showBubbleSize val="0"/>
        </c:dLbls>
        <c:gapWidth val="182"/>
        <c:axId val="1927843024"/>
        <c:axId val="1848494576"/>
      </c:barChart>
      <c:catAx>
        <c:axId val="1927843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494576"/>
        <c:crosses val="autoZero"/>
        <c:auto val="1"/>
        <c:lblAlgn val="ctr"/>
        <c:lblOffset val="100"/>
        <c:noMultiLvlLbl val="0"/>
      </c:catAx>
      <c:valAx>
        <c:axId val="1848494576"/>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84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'Category wise sales'!$C$2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B6-49ED-B25F-1F7F1EBFFE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B6-49ED-B25F-1F7F1EBFFE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B6-49ED-B25F-1F7F1EBFFE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sales'!$B$3:$B$6</c:f>
              <c:strCache>
                <c:ptCount val="3"/>
                <c:pt idx="0">
                  <c:v>Furniture</c:v>
                </c:pt>
                <c:pt idx="1">
                  <c:v>Office Supplies</c:v>
                </c:pt>
                <c:pt idx="2">
                  <c:v>Technology</c:v>
                </c:pt>
              </c:strCache>
            </c:strRef>
          </c:cat>
          <c:val>
            <c:numRef>
              <c:f>'Category wise sales'!$C$3:$C$6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7B6-49ED-B25F-1F7F1EBFFE8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5185185185185"/>
          <c:y val="0.23668639053254437"/>
          <c:w val="0.79629629629629628"/>
          <c:h val="0.56607495069033531"/>
        </c:manualLayout>
      </c:layout>
      <c:lineChart>
        <c:grouping val="standard"/>
        <c:varyColors val="0"/>
        <c:ser>
          <c:idx val="0"/>
          <c:order val="0"/>
          <c:tx>
            <c:strRef>
              <c:f>KPIs!$C$2</c:f>
              <c:strCache>
                <c:ptCount val="1"/>
                <c:pt idx="0">
                  <c:v>Total</c:v>
                </c:pt>
              </c:strCache>
            </c:strRef>
          </c:tx>
          <c:spPr>
            <a:ln w="28575" cap="rnd">
              <a:solidFill>
                <a:schemeClr val="accent1"/>
              </a:solidFill>
              <a:round/>
            </a:ln>
            <a:effectLst/>
          </c:spPr>
          <c:marker>
            <c:symbol val="none"/>
          </c:marker>
          <c:cat>
            <c:strRef>
              <c:f>KPIs!$B$3:$B$15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KPIs!$C$3:$C$15</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4C3-406F-9E3C-3CF153FBE12C}"/>
            </c:ext>
          </c:extLst>
        </c:ser>
        <c:dLbls>
          <c:showLegendKey val="0"/>
          <c:showVal val="0"/>
          <c:showCatName val="0"/>
          <c:showSerName val="0"/>
          <c:showPercent val="0"/>
          <c:showBubbleSize val="0"/>
        </c:dLbls>
        <c:smooth val="0"/>
        <c:axId val="1817293856"/>
        <c:axId val="1921545952"/>
      </c:lineChart>
      <c:catAx>
        <c:axId val="1817293856"/>
        <c:scaling>
          <c:orientation val="minMax"/>
        </c:scaling>
        <c:delete val="1"/>
        <c:axPos val="b"/>
        <c:numFmt formatCode="General" sourceLinked="1"/>
        <c:majorTickMark val="none"/>
        <c:minorTickMark val="none"/>
        <c:tickLblPos val="nextTo"/>
        <c:crossAx val="1921545952"/>
        <c:crosses val="autoZero"/>
        <c:auto val="1"/>
        <c:lblAlgn val="ctr"/>
        <c:lblOffset val="100"/>
        <c:noMultiLvlLbl val="0"/>
      </c:catAx>
      <c:valAx>
        <c:axId val="1921545952"/>
        <c:scaling>
          <c:orientation val="minMax"/>
        </c:scaling>
        <c:delete val="1"/>
        <c:axPos val="l"/>
        <c:numFmt formatCode="\$\ 0.00" sourceLinked="1"/>
        <c:majorTickMark val="none"/>
        <c:minorTickMark val="none"/>
        <c:tickLblPos val="nextTo"/>
        <c:crossAx val="181729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578746205111461E-2"/>
          <c:y val="8.2815734989648032E-2"/>
          <c:w val="0.9000908265213442"/>
          <c:h val="0.83309776614672804"/>
        </c:manualLayout>
      </c:layout>
      <c:lineChart>
        <c:grouping val="standard"/>
        <c:varyColors val="0"/>
        <c:ser>
          <c:idx val="0"/>
          <c:order val="0"/>
          <c:tx>
            <c:strRef>
              <c:f>KPIs!$F$2</c:f>
              <c:strCache>
                <c:ptCount val="1"/>
                <c:pt idx="0">
                  <c:v>Total</c:v>
                </c:pt>
              </c:strCache>
            </c:strRef>
          </c:tx>
          <c:spPr>
            <a:ln w="28575" cap="rnd">
              <a:solidFill>
                <a:schemeClr val="accent1"/>
              </a:solidFill>
              <a:round/>
            </a:ln>
            <a:effectLst/>
          </c:spPr>
          <c:marker>
            <c:symbol val="none"/>
          </c:marker>
          <c:cat>
            <c:strRef>
              <c:f>KPIs!$E$3:$E$15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KPIs!$F$3:$F$15</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528-4E3F-B635-914EC32BED47}"/>
            </c:ext>
          </c:extLst>
        </c:ser>
        <c:dLbls>
          <c:showLegendKey val="0"/>
          <c:showVal val="0"/>
          <c:showCatName val="0"/>
          <c:showSerName val="0"/>
          <c:showPercent val="0"/>
          <c:showBubbleSize val="0"/>
        </c:dLbls>
        <c:smooth val="0"/>
        <c:axId val="1923615104"/>
        <c:axId val="1848481184"/>
      </c:lineChart>
      <c:catAx>
        <c:axId val="1923615104"/>
        <c:scaling>
          <c:orientation val="minMax"/>
        </c:scaling>
        <c:delete val="1"/>
        <c:axPos val="b"/>
        <c:numFmt formatCode="General" sourceLinked="1"/>
        <c:majorTickMark val="none"/>
        <c:minorTickMark val="none"/>
        <c:tickLblPos val="nextTo"/>
        <c:crossAx val="1848481184"/>
        <c:crosses val="autoZero"/>
        <c:auto val="1"/>
        <c:lblAlgn val="ctr"/>
        <c:lblOffset val="100"/>
        <c:noMultiLvlLbl val="0"/>
      </c:catAx>
      <c:valAx>
        <c:axId val="1848481184"/>
        <c:scaling>
          <c:orientation val="minMax"/>
        </c:scaling>
        <c:delete val="1"/>
        <c:axPos val="l"/>
        <c:numFmt formatCode="\$\ 0.00" sourceLinked="1"/>
        <c:majorTickMark val="none"/>
        <c:minorTickMark val="none"/>
        <c:tickLblPos val="nextTo"/>
        <c:crossAx val="192361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KPIs!$I$2</c:f>
              <c:strCache>
                <c:ptCount val="1"/>
                <c:pt idx="0">
                  <c:v>Total</c:v>
                </c:pt>
              </c:strCache>
            </c:strRef>
          </c:tx>
          <c:spPr>
            <a:ln w="28575" cap="rnd">
              <a:solidFill>
                <a:schemeClr val="accent1"/>
              </a:solidFill>
              <a:round/>
            </a:ln>
            <a:effectLst/>
          </c:spPr>
          <c:marker>
            <c:symbol val="none"/>
          </c:marker>
          <c:cat>
            <c:strRef>
              <c:f>KPIs!$H$3:$H$15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KPIs!$I$3:$I$15</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BD4-441D-9D40-BFDF9ACD6EF8}"/>
            </c:ext>
          </c:extLst>
        </c:ser>
        <c:dLbls>
          <c:showLegendKey val="0"/>
          <c:showVal val="0"/>
          <c:showCatName val="0"/>
          <c:showSerName val="0"/>
          <c:showPercent val="0"/>
          <c:showBubbleSize val="0"/>
        </c:dLbls>
        <c:smooth val="0"/>
        <c:axId val="1880721824"/>
        <c:axId val="1848497552"/>
      </c:lineChart>
      <c:catAx>
        <c:axId val="1880721824"/>
        <c:scaling>
          <c:orientation val="minMax"/>
        </c:scaling>
        <c:delete val="1"/>
        <c:axPos val="b"/>
        <c:numFmt formatCode="General" sourceLinked="1"/>
        <c:majorTickMark val="none"/>
        <c:minorTickMark val="none"/>
        <c:tickLblPos val="nextTo"/>
        <c:crossAx val="1848497552"/>
        <c:crosses val="autoZero"/>
        <c:auto val="1"/>
        <c:lblAlgn val="ctr"/>
        <c:lblOffset val="100"/>
        <c:noMultiLvlLbl val="0"/>
      </c:catAx>
      <c:valAx>
        <c:axId val="1848497552"/>
        <c:scaling>
          <c:orientation val="minMax"/>
        </c:scaling>
        <c:delete val="1"/>
        <c:axPos val="l"/>
        <c:numFmt formatCode="0" sourceLinked="1"/>
        <c:majorTickMark val="none"/>
        <c:minorTickMark val="none"/>
        <c:tickLblPos val="nextTo"/>
        <c:crossAx val="188072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KPIs!$L$2</c:f>
              <c:strCache>
                <c:ptCount val="1"/>
                <c:pt idx="0">
                  <c:v>Total</c:v>
                </c:pt>
              </c:strCache>
            </c:strRef>
          </c:tx>
          <c:spPr>
            <a:ln w="28575" cap="rnd">
              <a:solidFill>
                <a:schemeClr val="accent1"/>
              </a:solidFill>
              <a:round/>
            </a:ln>
            <a:effectLst/>
          </c:spPr>
          <c:marker>
            <c:symbol val="none"/>
          </c:marker>
          <c:cat>
            <c:strRef>
              <c:f>KPIs!$K$3:$K$15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KPIs!$L$3:$L$15</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9C-452F-A294-D0A268BBE8C0}"/>
            </c:ext>
          </c:extLst>
        </c:ser>
        <c:dLbls>
          <c:showLegendKey val="0"/>
          <c:showVal val="0"/>
          <c:showCatName val="0"/>
          <c:showSerName val="0"/>
          <c:showPercent val="0"/>
          <c:showBubbleSize val="0"/>
        </c:dLbls>
        <c:smooth val="0"/>
        <c:axId val="1836959840"/>
        <c:axId val="1848501024"/>
      </c:lineChart>
      <c:catAx>
        <c:axId val="1836959840"/>
        <c:scaling>
          <c:orientation val="minMax"/>
        </c:scaling>
        <c:delete val="1"/>
        <c:axPos val="b"/>
        <c:numFmt formatCode="General" sourceLinked="1"/>
        <c:majorTickMark val="none"/>
        <c:minorTickMark val="none"/>
        <c:tickLblPos val="nextTo"/>
        <c:crossAx val="1848501024"/>
        <c:crosses val="autoZero"/>
        <c:auto val="1"/>
        <c:lblAlgn val="ctr"/>
        <c:lblOffset val="100"/>
        <c:noMultiLvlLbl val="0"/>
      </c:catAx>
      <c:valAx>
        <c:axId val="1848501024"/>
        <c:scaling>
          <c:orientation val="minMax"/>
        </c:scaling>
        <c:delete val="1"/>
        <c:axPos val="l"/>
        <c:numFmt formatCode="0" sourceLinked="1"/>
        <c:majorTickMark val="none"/>
        <c:minorTickMark val="none"/>
        <c:tickLblPos val="nextTo"/>
        <c:crossAx val="183695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787878787878782E-2"/>
          <c:y val="0.20100502512562815"/>
          <c:w val="0.8666666666666667"/>
          <c:h val="0.63149078726968177"/>
        </c:manualLayout>
      </c:layout>
      <c:lineChart>
        <c:grouping val="standard"/>
        <c:varyColors val="0"/>
        <c:ser>
          <c:idx val="0"/>
          <c:order val="0"/>
          <c:tx>
            <c:strRef>
              <c:f>KPIs!$O$2</c:f>
              <c:strCache>
                <c:ptCount val="1"/>
                <c:pt idx="0">
                  <c:v>Total</c:v>
                </c:pt>
              </c:strCache>
            </c:strRef>
          </c:tx>
          <c:spPr>
            <a:ln w="28575" cap="rnd">
              <a:solidFill>
                <a:schemeClr val="accent1"/>
              </a:solidFill>
              <a:round/>
            </a:ln>
            <a:effectLst/>
          </c:spPr>
          <c:marker>
            <c:symbol val="none"/>
          </c:marker>
          <c:cat>
            <c:strRef>
              <c:f>KPIs!$N$3:$N$15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KPIs!$O$3:$O$15</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928-4CB7-8D15-F2E2151775D2}"/>
            </c:ext>
          </c:extLst>
        </c:ser>
        <c:dLbls>
          <c:showLegendKey val="0"/>
          <c:showVal val="0"/>
          <c:showCatName val="0"/>
          <c:showSerName val="0"/>
          <c:showPercent val="0"/>
          <c:showBubbleSize val="0"/>
        </c:dLbls>
        <c:smooth val="0"/>
        <c:axId val="1210603424"/>
        <c:axId val="1848478704"/>
      </c:lineChart>
      <c:catAx>
        <c:axId val="1210603424"/>
        <c:scaling>
          <c:orientation val="minMax"/>
        </c:scaling>
        <c:delete val="1"/>
        <c:axPos val="b"/>
        <c:numFmt formatCode="General" sourceLinked="1"/>
        <c:majorTickMark val="none"/>
        <c:minorTickMark val="none"/>
        <c:tickLblPos val="nextTo"/>
        <c:crossAx val="1848478704"/>
        <c:crosses val="autoZero"/>
        <c:auto val="1"/>
        <c:lblAlgn val="ctr"/>
        <c:lblOffset val="100"/>
        <c:noMultiLvlLbl val="0"/>
      </c:catAx>
      <c:valAx>
        <c:axId val="1848478704"/>
        <c:scaling>
          <c:orientation val="minMax"/>
        </c:scaling>
        <c:delete val="1"/>
        <c:axPos val="l"/>
        <c:numFmt formatCode="0.00%" sourceLinked="1"/>
        <c:majorTickMark val="none"/>
        <c:minorTickMark val="none"/>
        <c:tickLblPos val="nextTo"/>
        <c:crossAx val="121060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9763C49-D089-41C8-ACF7-E81512737930}">
          <cx:tx>
            <cx:txData>
              <cx:f>_xlchart.v1.1</cx:f>
              <cx:v>Profit</cx:v>
            </cx:txData>
          </cx:tx>
          <cx:spPr>
            <a:gradFill>
              <a:gsLst>
                <a:gs pos="0">
                  <a:schemeClr val="bg2"/>
                </a:gs>
                <a:gs pos="100000">
                  <a:schemeClr val="accent1">
                    <a:lumMod val="75000"/>
                  </a:schemeClr>
                </a:gs>
              </a:gsLst>
              <a:lin ang="7200000" scaled="0"/>
            </a:gradFill>
          </cx:spPr>
          <cx:dataLabels pos="outEnd">
            <cx:txPr>
              <a:bodyPr vertOverflow="overflow" horzOverflow="overflow" wrap="square" lIns="0" tIns="0" rIns="0" bIns="0"/>
              <a:lstStyle/>
              <a:p>
                <a:pPr algn="ctr" rtl="0">
                  <a:defRPr lang="en-US" sz="900" b="1" i="0" u="none" strike="noStrike" kern="1200" baseline="0">
                    <a:solidFill>
                      <a:schemeClr val="bg2"/>
                    </a:solidFill>
                    <a:latin typeface="+mn-lt"/>
                    <a:ea typeface="+mn-ea"/>
                    <a:cs typeface="+mn-cs"/>
                  </a:defRPr>
                </a:pPr>
                <a:endParaRPr lang="en-US" sz="900" b="1" i="0" u="none" strike="noStrike" kern="1200" baseline="0">
                  <a:solidFill>
                    <a:schemeClr val="bg2"/>
                  </a:solidFill>
                  <a:latin typeface="+mn-lt"/>
                  <a:ea typeface="+mn-ea"/>
                  <a:cs typeface="+mn-cs"/>
                </a:endParaRPr>
              </a:p>
            </cx:txPr>
            <cx:visibility seriesName="0" categoryName="0" value="1"/>
          </cx:dataLabels>
          <cx:dataId val="0"/>
          <cx:layoutPr>
            <cx:visibility connectorLines="1"/>
            <cx:subtotals>
              <cx:idx val="3"/>
            </cx:subtotals>
          </cx:layoutPr>
        </cx:series>
      </cx:plotAreaRegion>
      <cx:axis id="0">
        <cx:catScaling gapWidth="0.5"/>
        <cx:tickLabels/>
        <cx:txPr>
          <a:bodyPr vertOverflow="overflow" horzOverflow="overflow" wrap="square" lIns="0" tIns="0" rIns="0" bIns="0"/>
          <a:lstStyle/>
          <a:p>
            <a:pPr algn="ctr" rtl="0">
              <a:defRPr lang="en-US" sz="900" b="0" i="0" u="none" strike="noStrike" kern="1200" baseline="0">
                <a:solidFill>
                  <a:schemeClr val="bg2"/>
                </a:solidFill>
                <a:latin typeface="+mn-lt"/>
                <a:ea typeface="+mn-ea"/>
                <a:cs typeface="+mn-cs"/>
              </a:defRPr>
            </a:pPr>
            <a:endParaRPr lang="en-US" sz="900" b="0" i="0" u="none" strike="noStrike" kern="1200" baseline="0">
              <a:solidFill>
                <a:schemeClr val="bg2"/>
              </a:solidFill>
              <a:latin typeface="+mn-lt"/>
              <a:ea typeface="+mn-ea"/>
              <a:cs typeface="+mn-cs"/>
            </a:endParaRPr>
          </a:p>
        </cx:txPr>
      </cx:axis>
      <cx:axis id="1" hidden="1">
        <cx:valScaling/>
        <cx:tickLabels/>
        <cx:numFmt formatCode="$ 0,&quot;K&quot;" sourceLinked="0"/>
        <cx:txPr>
          <a:bodyPr vertOverflow="overflow" horzOverflow="overflow" wrap="square" lIns="0" tIns="0" rIns="0" bIns="0"/>
          <a:lstStyle/>
          <a:p>
            <a:pPr algn="ctr" rtl="0">
              <a:defRPr lang="en-US" sz="900" b="0" i="0" u="none" strike="noStrike" kern="1200" baseline="0">
                <a:solidFill>
                  <a:schemeClr val="bg2"/>
                </a:solidFill>
                <a:latin typeface="+mn-lt"/>
                <a:ea typeface="+mn-ea"/>
                <a:cs typeface="+mn-cs"/>
              </a:defRPr>
            </a:pPr>
            <a:endParaRPr lang="en-US" sz="900" b="0" i="0" u="none" strike="noStrike" kern="1200" baseline="0">
              <a:solidFill>
                <a:schemeClr val="bg2"/>
              </a:solidFill>
              <a:latin typeface="+mn-lt"/>
              <a:ea typeface="+mn-ea"/>
              <a:cs typeface="+mn-cs"/>
            </a:endParaRPr>
          </a:p>
        </cx:txPr>
      </cx:axis>
    </cx:plotArea>
    <cx:legend pos="t" align="ctr" overlay="0">
      <cx:txPr>
        <a:bodyPr vertOverflow="overflow" horzOverflow="overflow" wrap="square" lIns="0" tIns="0" rIns="0" bIns="0"/>
        <a:lstStyle/>
        <a:p>
          <a:pPr algn="ctr" rtl="0">
            <a:defRPr lang="en-US" sz="900" b="0" i="0" u="none" strike="noStrike" kern="1200" baseline="0">
              <a:solidFill>
                <a:schemeClr val="bg2"/>
              </a:solidFill>
              <a:latin typeface="+mn-lt"/>
              <a:ea typeface="+mn-ea"/>
              <a:cs typeface="+mn-cs"/>
            </a:defRPr>
          </a:pPr>
          <a:endParaRPr lang="en-US" sz="900" b="0" i="0" u="none" strike="noStrike" kern="1200" baseline="0">
            <a:solidFill>
              <a:schemeClr val="bg2"/>
            </a:solidFill>
            <a:latin typeface="+mn-lt"/>
            <a:ea typeface="+mn-ea"/>
            <a:cs typeface="+mn-cs"/>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744D4CC2-8AE2-462C-A39F-29C5AAAADC99}">
          <cx:tx>
            <cx:txData>
              <cx:f>_xlchart.v5.5</cx:f>
              <cx:v>Sales</cx:v>
            </cx:txData>
          </cx:tx>
          <cx:dataId val="0"/>
          <cx:layoutPr>
            <cx:geography cultureLanguage="en-US" cultureRegion="IN" attribution="Powered by Bing">
              <cx:geoCache provider="{E9337A44-BEBE-4D9F-B70C-5C5E7DAFC167}">
                <cx:binary>1H1pc+M4su1fqajPl24SBElwYvpGNMBFu+Td5S8MWVaR4Abu269/KS9VNls15Yn2ixvS9KgtUZCS
OMjMkwdL/3vX/WsX77fFly6J0/Jfu+7Pr0FVZf/6449yF+yTbXmW8F0hSvG9OtuJ5A/x/Tvf7f94
LLYtT/0/kKzgP3bBtqj23df//Td8m78XC7HbVlyk5/W+6C/2ZR1X5X+4dvTSl+1jwlOLl1XBd5Xy
59dLUVfBF2sbiWr79cs+rXjVX/XZ/s+v7z759csf4+/7229/icG8qn6EthifYVVXsGYY5tPD+Pol
Fqn/cllSZPkMqTI2FR2//upqm0DLj9rzZM328bHYlyXc1NO/x63f3QFctL5+2Yk6rQ6950NH/vn1
OuXV/vHLZbWt9uXXL7wU7PkDTBxu4/ry6b7/eN////vv0RvQE6N33kA07rbfXfobQqt9s338RGxU
80zVdAx9r8pPD2WEjaKf6ZqmmpoGMMEDrj+Pi2eEfm/PcWxe241QWd2cJCpMxKLYPorXvvnnPqOS
M9MkmiZj9NTth35/7zPamYYNourq648+A/IRU45D8rPlCBS2PklQ/iqibVpuwZM/K5Cp+IwAKrKq
aM+BjLwHxUQQ6ExF0zTyDJr2+tvP2HzEouPY/Gw5wuavi5PEZhrHPBX8E7HB8pmCMCQZTT6KDTHP
FEx0VSMv2JnvsfmIRcex+dlyhM10cZLY/BVvH7bJZ+YYdGboOka6bD67BYSst7GM6GcEy6qKZPQM
3QiaDxh0HJkfDUfA/HWiwBR8EOlnAoPPkKkiRBT83PFjYqYoZwCcZuqa/oTcKPn/9XuDfgHMa8Mx
MPcn6TG3vQAe7b8GlH+e/TGC7G/qSP9FolFk4wwIGcaa/BLtXn/7OdF8wKDjwPxoOALm9ttJAnOz
LxKRVq+d8wnA4DPZ0BD8bxTDDASegnRTJ+qzK41S/wcsOY7Ij4YjRG6uThKRJU/Tffm55aV+pkL9
AszrhXWNqLKJzxSTqDIEuteB8OwlH7LlOCpvmo5wWa5OFJddwP1t+tpDn+IqxMCGaRDl2SNGZJlo
Z4YqmyAJvFzXX3/7FZ3fW/QrcF5bjrGZniQ2bBvz76JI+WemfuMMaVjXofOP15eKeaYrBjIU/ALP
e3Q+ZtNxfN62HSHE/jpJhKx9vG23xf61j/6594AuI8vE0JH6s1x5y5kN7QzrRMeqAhXp4THKNx+x
6Dg6P1uOsLHsk8RmDtV/vYv6T8QGyBcyVAQAjAoZ7QwRw5Ax1p9BGcmZHzHlOCg/W45AmZ8mMWMC
aMCu4rv6M8mZcqYZmqKpKtDiw2NEBICjGSqBageNnOWD1hyH5l3jETrsNEna64zAF/H9C6iCdfLw
qakHpE0ZGwbw6GcvGVWdhnEmKzoixHgJfSO0/lvrjsN2/FtG+FnsJEPe9HEbfKIWDfM3KjFlA+S1
Z8BGYU9RMMwRmCoEvhHD/q0hx7F5aTYCY2qdJBgOTA3wz5yyQeRMO0zHINUcpR+Qn4mhYgTFztMD
atS3czUfsOQ4Hj8ajhBxTlNHu92WAcg1lfjMasc4w4qiagb5xRwnkkGx0TGR8dF5tI/ZdByet21H
CN2eJp9296LwPzXngDyDIfUT43jOIeoZxlg1sPyiIYxc5wMGHcfmR8MRMO5pAjNNH/n2UyVo8+xQ
/xvmi45pjmOaDpRaIbJuvnC6EaX+gEHHgfnRcATM9DT1m6lot6/R/p9Xn6A/ywbWNQPjH5nkbfVp
qmcHOHRFfrk+0m5+Z80vIHm6hzEep+ko88+eeiaQ2zFELygvnx7K+9xvEuBoMjjKq14ApPpt7v+9
PccxeW03QmV+eZJcbLVvv0y2SQb5/zPFGqye6UTTFfO18ITs8dZdjENhCloOBLln8EY0+cNmHcdo
1HwE1WpyklAtRM3LT8418plJgH2R8eSNqcC6DoXAROhLFholmQ/ZchybN01HuCxOM7Attzzdv8aW
T8g0GkzeHOaY38Stt66jm2dIgbWDkI6OSmq/Nec4LC/NRpAsT1PhXG6LPt6mj5+HymH12UHi1EZs
zNDPDFmBNQPmCxojmvwRS34FyOs9jDE5zap/tX8otmX0mZwMkghMx6iQSH4kkbeeYppnENwO9c3x
xWcfseg4Nj9bjrBZnaq/lOV2F9TlvqrKz3MaIM0wYQY1JExrHqNowAJ0WYN1TmTEzZbbD9pzHJ5R
8xFGyxNNM7wsD/9kGf88hFSYAEAwq/ZjCeAovMEaQVjphEDGfFl0Oyprlh8z6hcwvW08Buk06fTz
8ny2LQSs5vzEUKeqMEMAOQYpz1qZPOLTRAa+BlKNohxfOvBxu45DNW4/QuuSnSSjPoxeURef6U9Q
dOoGLHZ+0TRlqGvepSQQpA0DlqhrL5PUR/zpdxYdR+jnvYywWZ7mWvUlrFL7VF0NwyQazIMqJkia
T4+RCykyxDoMkwi6Oip2PmDKLzB5vYcxJFcn6S6bfZqWfdxsP3XdDSxTJyYsu3nhaH+fozbOiErI
Qeb5Mdf2Vsf5qFXHIXrfeoTT5jSZwkH9mO2Lct9/HlE4bCZQQa3R1JcENApsBkx4AouAjXnPIJkj
H/qYTccxett2hNBqdpKedLij5b7ju0+ck4atOEAPVFie9lIN/S2+6WeKDItxgSW8jovndYUfs+bX
2LzeyRib5cli800U0WsffYKiA2vXVRPhw36OY5kHVq4BxZZBLn3REEak4IDP7yz6NTrPLcfYfDtN
bEQBu3H/P9Br2DqownINDZbfPj3GC3BgqxTRsGLAdMLTYyxXf9iuX+A0aj9G6zTp9dW++9S9hgos
8FQJhiLnGQQIY++4NWzcBRcDovAyow2Lct4Shd+acxybl2YjSK7uTtiBPn07Oyz1AGggsbxs9Rip
CIAXQHfYV/XKDt4js3oa/r+36jhA71uPcFqdplh6BVQbdu7vP3FeQdVgTyF4hkx+xrC37gN7DlWs
whL4X0zJfcik4wi9aTqC5+o01xasA/6JzA24NYYt0rBl52Ume8TcCIh0Msykkl+4z++sOQ7Kc6sR
HuvTnBq9COA8ii/T8nPnfDDI04gg81WrMSGhvPWYwyS2At502A/69ADc3iacj1p1HJ/3rUc4XUxP
Mv2soxjW4X7qTmpgbkSF7POyGGq8wt2EnQlQ9Mjy60krkJreYvQRi47j87PlCJv1/DSxKfb+p67/
BMlaJbAjR33Z+jEmBU/rP4HMqaNydP1bQ34ByEu7MRwXJwHH7j+evPM8ZJ9L0Xef/C8PHoJNVDDf
phlQbL6PZTBXCmulVJCtX2LZaEZudBLQr+05js2o+btbOI1jhm44rL/9VOFThdAEKwfkw8TN02OU
9g1ypkMxQ/DrgTfa+9D1EYuOo/Gz5chXbk5T8LyutsFr3/xzueZwABRMWgNL/ukKb9M+zLEdtE6E
kD4San5nx3E0nluNkLg+zSmC231Zffk5vN6GiXc3+N+GLXAFjGArAfjLMX0Gpj91kD5B2/w5Pfo2
y3/YrOMIjZq/u5M/v97enESCeWc1nGx3y8udSEv+mVs+YBIAFABNhXNtnh/vkwysJoBNorBTxzy+
HedDJv0Cop938+5G4T7/j6jyr4+8+3EyoLWttvbTkYJvTr37z1ef7h4OOxw1feG0R4PfsyNMH//8
Csc9yVDD/Diq8PAl79jwz4Ob/tZovy2rP79KBKQeU1chPJqyftg12oLHw/uwYFSTYakIvE1gCz2W
ITSmB1kHDjtEh0vwPlZ047DdB6gFTLsfLqn6malDioMmUGkdvvHHaY4bEffAR3/0xsvrL2mdbARP
q/LPrxroTV+/ZM8fPNyfBtogrNE7bIwwMYi5cNQCXN9tL2BvE3xe+R+ucxzGShnMcH1dCtOc9l6T
0r4cQnbX46JkTYKRpfPeoLlRYLuQ9dImuUwcHPFHvcu+D3klTbSgyJnU88L2PZm13Nz0ZZPMSFya
bl1VtJHMWZ/hZEFQ2dKE1xKL/XmmhNqNzDqi7Hy1NS67XFsMUkdYpxnDRVsOhIoEKxQpsrfR6p6Z
HQrcJI8rR8/DkBZF307ioWoctYwVGt+1IsunbdfTrEGLLo5kOy1iV2nDW7M3kRURv7fiOIssQ8O5
7cvxVipQTBU418KVMk1blGF8Q3p/mMvq1EhT5HT+pK1QaKd679+1+kyqc077NC02KElZDyL5wjCG
aeJVLTXaOGChqkbU79pZG9doUcmluqlS4q2yQKWD1wim9U3q+rylkRkWt3JXYCo6LaapGsiumuGe
1prKpwHX7MEIbVJ6+erpqdLRlOR5b0dyATZAb8SodfpaEZMoMXXWSKFqJ6EquSQtFIa5dIFNLVxp
8HtlkQ2uprTzrChSyvvWzpXBs+HUJmEbmV9SbKYZ7eq6sTM5hBsclEmE+33R9lNQWlo7LiXHILFw
ddGtcVf1LEYDw0bUbYq4MWjYSqxrRMXyRlJZGWJ3iCSVdqFqzgar9LhvFwgbdpaVV0lr0Ejq0jlO
247yIoydQE9NqrbCmw3mmigzVKTq9SCXtZ3AwiEba/okFElD82oggKBEEy1Mbnngr0kcNJbws3kn
GXeyp8yjtsTnUqulNMBVQhvhqRsdeQ1NDXLvaUHrpKrEUB1nc24a3M5FIsOIDOuZarYd0/UstlAv
lctIhLRSdWSltWpVHUfUqKtkkXZ6/PwEt6b1QXzZ8HgRZSWNy0JYmZ+tfZR+87zSEp2XMA3lA5VI
X9DWyyZJTviEcEm11QAFNEW12Iim0qhRysTSUGWVPKRdFOVLX1YuDL1gKBiqNYkiqqiIL6NIdUpf
VWxUqx2tpPYqN3p/leTJVIoijcaqIA9RWll6Gi6STC8v+jLrrcBMfJsblpqjaZMr4V4nwTL1lAcc
CM32PCWkUto067xQNlKumFSkXW8Nch3QSs5MVuvcs+Ru5be6OUsTfq6Ufmh3tZ7TplJ2JPETSypl
JkeatxRdPJFMs7AMqe4t1eQJG/Bi8OddyQQWCmu9uJlmSSgYb4bIHqpaZTgsnKjXtQVRooomcUBY
rgmn96OYBQlrzWbWNtweBrTTiugK4qXkmHIKrQs5p31GbsOGlACnF7EAkykJg4HifLgVoZJSnPqF
1WdiI7ehY6ZqbnWCm0xEElUE1qjfG4brJ9msQ3bet5bCE8frONNxArhH0jrQh9LK+va6EalEhyKL
mVTCLeq8YAS1FhzDkVmG0j4gVdygOFNoklcTLVdi6mFRU13qdBZ0ebnypWKlJuddHs+CTIaxjVPW
RnpLc6EmLCAPRfANdlZ1zl5PEGItekylJKJhT/GmqtJ13GUti8r8ridDaMek4SweIuFwrGTUE0FH
mzLFTlCHtpYGw0ZO4++5317mOs0jrFtJLgTNB88iXjfjat3No7wIp7UaPMQdrqDzoocizqd+1jUU
Ve33Ig24JUdiV8VZxbLCkyHydrMaoqYFC4h02uQ4YgNP3do0IpYm4cYXXkfDQMHU9y4TP/7eNCq0
wr1mcUUP6CCKTToMrtTmm9i8Ckjl00Abbk0sKTSLPasv0CSH8daX9UrPymse5/dpxzdl7FXM1yV/
oktmRLOhNKlH6vvE6/ksCzUKSy56pjZxShvdgFSFPMYNn/EuNRgOBtlKm1k19Czxc1oX2WO6D1p/
EwdxN0O9vNIrDRy5U+dhQpbI6KZBggKGe9UNAw1ZJG4ShjLZdw05kCkc5XWLvPg+jj3ODL9/zLg8
zdr+W5+pmZM36p0fZYhWOb/tZGUVBLXmKneZ3EZ2XvjIKnEfsITLFc25IVNNL2+5COde7bWs9YeQ
5nLGqVoOl0PafK9TmntlyFTPO4ejdjGVkMQC9F0MgWBVa5JJVoVibZa+YevxMFPawKCC3KFYDxfC
8KGLhWY6XSBUagbtWjZXpKoI0xFv1lKf2k1WPA4EdywNw8Ku4LdoVdscRQ1rONlyzpeNkoRU8brC
gthyLRXlJWohs3phtcdaMSdFKK1UQ3I601/72szLu8HOUojcIde8eSANkzYtfAv20XhO3MjzQarg
GvhHFiXNNOrBSP6dl9oW16SjAcfXOaoQi0RpJ2aDpmXSFMy8C2V80fs5XtaBAeyiF7Ne4pcQekgJ
317qeWS1kDequJun5nDdGwIBeejtstfXZku2mtTc6LKwPRXvCWQgB8WR3Wo+w0nLOOq/5a0qWVnU
F5aElGmsDzEtVeUeaISY1uGtwUPArICsluZGZPUG+pZ4TbYC8zIqq71lwl4uYBnRAlZ6d1OukIxW
hxje1v01Bsew2pxVfvIIrjpMpaCFXIxrRweI+wQBlckN1yzadNKVwgK2NNfMMKGkSfetGk/NvK9p
zRuNerp8V3rahRxxVvgZ3uXduZerujXoaUzrRMOUA4vySy2Y14ZS0EE3Flk9+FQrmBKs+wHLtPJl
D/IGhK5Q2dcJpNJMV2htMlUJ7IwHEHhqgwV58oDMeF1p6lIu0gdUafd+edM13hxxxU0NZGsYhmxN
rrxoUgXadRP3ul2bIUt1w02riMFAdyLgH0OULI0inYVtsR16RMu825gxvlByf4mIeES5Pi3zfoYq
ZUb6kNVadqv0RLV1GGJyLvU0lyYwGp1MHgK3kdXGHWB58Zyn5CGtv1dBWbuiRClN2iKhfix2nTfr
o51aD24QEWEpvnFXpt6y9LVH3UDI6jxjz+NV1jbSshoan4qwS2ismd9ConqWKkOPBRHEvkybtJrk
s56kmz6uDCZ5xj1Ps3mq6rUFBGHpZxqySWQSBr0kmGGidaAOrATqBwOWoeZhMGNn0Idzo/Af/Ka6
1kNpRg68Us7VWfqIVX+jKTCseZk4ecDXHeEU7qlwfAMSaYgwU0ppKiCCC0mjkhQ4PLmTsmgzDPUi
ST1bIhPR9JaS26lXctq1w1wr40sj1ARVfPm6UvqOmgmEli6Rr+q+mOZEn0Zt2LGqux2Soj6QU29C
OiIorB6YdAHCYLKmMF6ZrmKGg4PMNmV5ZAKqUAnQTOjAb4nMlDRtmRcot3Ehma7XKHZu4l0XNW6F
0b0ZVcvQlx6MgFxoypDTVNGZ1ya08AfNilU8bbK4oKUgkyG6RJHUUlXXrpQizVgbVpbXlEtUhopb
xQB/oxeTFKfTIoJAh3naOzwuqa5CHkyysLVLOeY0LH0XhgynXnpIMnJYzGpJz2dB3hbgIoc/NVKb
FoaT92l4uEx8KX+58vSa53lgkTpWnz/91OTpAoK+l9nT659PT1d+vjRQ4HhKzyej99/8/NOHnwwb
fSaKwrmK6tSN6rRS7KfPQYYtX/6EuF++2Pl0KdeUCVHbAMi6N9NEfSmMKHOevvjpCc5xK2Y/Xz79
pYvy7Xt1oQazXGaa5/W2WZNt8vQbT5/C7z/6/B6eycBToUwm6azEkZjVh6chqRUKjDGwNE+WIvr0
5tNnnp60ohKzTi8SVupXIhh8Nmr/82UTKT2rKyNgeQw8gv68ogg9cnPoIQGSzazTtAQg7YAlp5xY
T+8ZTRexNq5UFnXcc8q+PO/UKB9YwDMxC5IuiCHDwJ+15G/SKrGS2s3bYCEtS7yCbDVoS6gnwvCa
2KHOgJR6NmTqGQlZ9609Vy8FbdaC5S1r5sBcfFpeJ27qsex2uAVGikIqdimF0hGihTXM+JWShxQn
l2ShS26ozwyoghinfB+uzZUX0uG2XnaZcR5fkY3aDXSnhgwJp+gXCvBhFluKTJvMylqn3oP/Qq1S
RxQJltwXFeNzoVPJmPBtC4EnseXE1d1EmVWCwp/VLtVY1NOkZyG2RHPfeUwaaACpxVIfyqUnWMlK
V72FUELT1olrWrKOejfZVTRvGiiQrTaxKk5RbEmXOQ1rSGnL2CWVo1xhPAsUt1M6C9s6aVaJzzbx
mmwGiBY5jdyqdmQlpz4Us8E6mYkLv3LEhSRoES/gWVukgaDDEEwRuhtS2smckp520hKeFYMSiZb7
hkDmqh0CX9N0U6h79Bl3EzeWaSlNTKZDydoySMlpEc0gjlYECswJiNZQWs9QLdMIsjrDV14DT91F
KF9L200pnMqzholWMnUeXyb3EKDjDafKRLD4Mr3MzwMmUc3xYgqlmT8xKAKSSw2abE3nzjDXPesy
n3m9RCVvFjtJbZn6rJIZ9wMaIScACooZlJhWlljhFtN0Utj9HV5n9g4KU39hLqvW6u9SwqT7mEYL
H1Ht/LZjaB1TvqgK2s0ym0DtolpQHtLYY5u8pcWEWJuINfA2xdnhWYSWxPDGeyTThhKrmuBv3hWZ
aj519Q1f6lP9MX2Af7cw1opbfRo/8Gsld71HqXaqWxxaMFS9jW8PdKBAv6AD1IlZwrgKGPJmSkJ1
ay9v0tuE6RvIiqKl+lSyOyqgGLX4vfdtZ16TDdnIja1FLLE7PPX8mSmsCFGkbUBEMjxqOEFmxdTF
NTV86tviOt9H95XEHDmyVOterNb+xZ1GO8UqYjY3FKqsDUFjkVvaRO+Y4FR4FCNKkKWwjsV0cJWL
PqT82ltoq716ccGbqcT2VWYXD1lFDWGFa25L8OsKq6+vQqvWLGU+0AxKWnC88y5w42+FaiXgSykD
NadsmWlHDRRH0t4/T9e9XS2ytcjpMImu25Y2cw4Rxx3mvIOeEsvY6uYSd6biugIx6V4ZrNd3QdBw
/FlC7KYCLeWiFuABTq6GVgnd68+Gwcqv4XvDde7m+ySnMJZZNeEaS1urY9lNuYAKBZk32AWdBbQe
NuxgsO2W4aJzCqtxkEb5ql4W6+qyUiGE9Guy7DCM8Rs+6aY5C5w9nhaTXKWxafHKMuznkbKPmGuy
GGpUavRWcbuL3GIiMXIFmg/k77SiZQimJIxUVo+taCmtPAtLtKMweJKDOwOYMMrmUsj82aEzy/1U
gcvtdWRHnknTdZYuPX9qgMYx85O5PNN2UkI7Fk2H8yyh3qTWwZMnXT7lq2DjU1AkmVh21L8HkSRk
wy23fRo70T23o1kO6tAM6hxxDoQJek64GaFNcu60OTUeQmAptrwcpkEwd4TuFMhKVvci26Dz+nta
M+iVQnJqNuQTPWB6Yhcm9JowWb4tV/yiH2gN3mu1xT16jFoqKzfAdEHKyhubu6BPDpaSKQwcOdPd
blhICjPxtnnUSiutlnnl4M4y6f1gyQMj37m8DlX6oFBfZwhb0krLnejas7rbvLYIh3eagGrpdDAo
KFEVDdYBiJsMfCLZC7eQGHAr9aHdp9p0QHbd2hDCuM1pvoTBIlzoFdufaTCaroO7+rx1G2MNvTPM
cyZYhGnxQCxjoFAboZSpxImhjCeHkR70C9x8E0sFICpZeBc1Vqq5A4VqPJmBF/pMdDQeFuAj3JbT
C3VSuvW1YkFKxWRRIVu6CEGvUZwgoF1F4fOJOwi7A+jbfWgBvTpkjEv1AZIlpMCcdfPY8iE4tP5U
3BcQhzV4CX2Qu/45h0TvdA89MFXZ6jIL5B8I0OyAPUg1YpvMBtpNFKrJj6oFxdKgLwOnmeDD2MtK
JtU3idt4B9g5ULwQXYBwGV/dl5AFt/55fDmAR12AifK+uIQbPtz0EkJP5015MAF/m4aEetPSaX1r
WFWThj7/32+nw4NPlblvO+V1J1vcoIMFOuvKMmLmnacbcS2ufR+UkYnXUuiJNKWtYH1kd7ob7+S6
pmQ/4LUGZNcNHbAgGlyzokDA4T8QJPeQkpqIhZKLSoAh2UNmgDByW+dUkRjk89Zn2RrGOaQ3b5ZT
2ZZtfwLDKnwk3/XS0RCUmpCjHBhCJfhK7kKCciCTwg12NDlXHlKnxNArygPaJzMDwnls7oyEdYh5
oM/FLQ0vK9MZtDWfTTEkIseJYqqVM3ie6blrJRUNmTdQ3ViFvl3JPvXOhynfa7XOwjKzhbHKjJg2
8k1wZVYQLN1hFV1B4f1Q3crX4Kj7wJIgqs/UeX4fWjmD4AkxI6cBYtqDMW8HGvnU8ef1Vp9lU3CD
O3/r3UtzdZrPfUeyQAAgrHEgxc5EuclLqMdpvEFbf86B6IACwjzDfgpMFgQnqzOcImDxzaaihIJA
lyNamM0KwCmvieJCF7LePoCoQsrANLSuDsM0dxtQjWg2JyrloQ3RsXQ6jVb9FJbJAUWDWOdD35Qu
CS3wfLLJ5hLEQigaJAXECqBDg7hPgcPhGTzLyaRPNriJ5xjylxSxKLZ0b9FUDKmOkkyM+tIgbtZe
BiD98qCgsjz1AVo9nGp4HnJHuYiYwfYu0Zk0mVuyq1HgnpemSfvCEYldmVRxBoBcdfyC1vfFOnBC
c5NNDNv1HFCzLM+pqM5glF+oFi+osNvzbu21az9/iA2W7HLpqoh91j2qUE3CWYBLaZ6l8ixImcRL
y/A3Sp3NhjyxpZtwECudwVhOJmTrhyXt4s6VJpWxjQkMjnqaWZVSUm+4wllsy9NcUEhXIFN1xiVI
nJq3SDWK7UhypXSHroqeVTpNoEzMG0Z0BNr30puYzT22QEkIYKRA2FEmsZOuQ2vAE/UBYhvkEyDS
ipFQCG3g/jUgl5ynBLB1gK7k1xGk3w6EsSkQVXC8NUSegLbBrN7nLL8eKMTQLIPAYQEFBUKdNRA8
LkpsaRe5vgA9PtVmvQoM0t4N88aD6RhKMC0jS9HcpmQRSMnoWgXXhnRl6+BjVpWeIx+ocXE5ZJPM
wXu8l7JJyfR966oEaMS3bA1+btxGdjWVS9pMQTFBhPVgz0BBXaHJhaLBEGZBZYNIXFQzkEqiAhRo
2oEE7Vt6D7GCidLhEMXA41sqMf2yrg98B7VzDeYiQAkSdphOEXgr6mYdXoOkMsTLgjvShReu/I7B
ZMW9cedhi+BV1zjQfc2jpFjP/QGxL4aUEtkYbHYhJ2RiCr0dryUoPOZlOM0ugbqA/Ci30xxTmP7L
GqYesLTB/evoJpqFoQP+3McUJp4g917hdqL5C40AI9aX/Uy2m9rOhoWINt1csDA4IFblsySeB/Je
wouQ20lq3XOZSYotAy1CtucGnEYU8vRwFyasXhWb/lq0doscWVw0uZ1Hbh1ZIKrI1yWfSBWtwQId
SNpU1ZdqedlLN173jXAm/ENwiUOa3FcyBUZ4W4HCDBQ8oKJk6GJYd5yajmE6cW4Dwehdv/5/XJ3X
buPQsm2/iABzeGUUFSzLcmj7hXBq5pz59Wew971nAwdouC1bIleoVWHOWfSVBHU7lUGNzWtXgEbj
OBIFRFKMzC0p6i7RvnqYUv1S3IX8GVLnuLa2OYfaV08kmB8Lf+WPv+XYjy2PLoWZdJiaQ1fe9OS4
NAclei4yv8Ib1E7lLpBudq3gzeTWHioAjq/OUmyxOBlUW8rjKF1JZ4iPQ3PE2c2/5u+8uD2QbOdm
q28ZQav6+QgkVT8nMdSW4Dea00aO2HgqS3OFpI2nIDPwbc5c20rnV/kx7w5GeWpjt8zcZfxLnTDj
Z+9gIWpkAzXKog1Hp2jOrAF+u1Xmik1Q5H5keatwrnoyea833CoOrrv5HaxrBRtmBdAxeelq303y
lIWVcZB8XTo22Xld7T0JI45oLkzPeotbv0jOwNGVRd16zlPIkF60i/WpzGN3pCARWkcXJ4cckX9Z
cRsgM1/YgO2LbDC1Bf2Y58TlNn8s82Ad3SKBS4YuOSX4QfXTNB470W/FIyFbkp1G/Zo/VLCtr0Zw
SEfSX6KSrDm/cnRQam8dD+Kj5umQX2c1JpaTxC7NEeR7/cXZiKMLEjwrPmEa6lgsAjU9rOTLwovm
D6WfWAe9sau3TvLK5CcSbHJ3p1ycrA7T5ZlB43MK01aaYwwWQigiYcLXbcVtEdzpmfBAfLKHK+fG
PCpQ2P5V4tdh0oKH++Qdw708gF85rd0+xJ/553D+aMLa/mh+lMPy9r1Rib1bgjP8NCoe3JYoStPP
FMe0XtiEN4OcBhN9BRbo7e6RWvaQXspb1tgCGDvILOXdp3DPYne56yzSp+JO10X3sm/SLsNRCGPG
+bnxG8EtchyqGXZf0xu+tHLbW4rtSRjx0gX9RGkEmwSLTJbK1+paXvIjE7KHu3bYwYOgm/098IK6
f2WCj7uh0suP1bVqDvPT8jN2DilNKk92LB5S3dYAI7Dq1iv7jwWrbLyo9i0Z3MP0lg16wcW7sqCg
Erya7UENU/Ocw+c+Jm47X/ZAstw5W9yJyj1oX3Bj9W0MOHA542tjx8Rnnas7h5cTWfhw5eAF+PQF
H2TLpE/zIXE6SPBQOifZbmXrb+o1PyXx3yX7MCK3PLb5Xsg67V/xRbpx3LlLSdHwOLhj/pPXdvmb
3sqbcaoDwyO90y//xhNP1+xb9Laz5RP26gtJftMcims0XqvsfTOOvewzqdjOuFzpmtlDDYRAWrwT
puOLQkJlvWV/qMkNX5ps7SD/AjAJX7kXld9G44432SPTwUFWvonPBFZdHjGt4UqlKr2RXurO8K6I
rgpc4F/FkB03gu4KVpLbJshT6letJ5LRsjgphJQjfQMc8TAIclHAahj9IqJwSWxKi1qFEbbTD/29
b3xOTYz/E+z8QtKkWc+/xuTHnvyyzD5F+6R4deWa73UguWZg1CFlhph7Sn7t9Gta/pVs642bD7Nv
YdGE43aXhWSDJ05uEnvis+DX4o4ebNp5eIwNe3yaH4rEl8OoS2yyWVV5rKOD+K6DfeiPJufrFwMK
o4A5yE6fOris0ZG3cHLzz+7cyXbzrCWB8B01KDWcEuHC5MW+9ThB4qhOBPLSuvFZr/y39lsL5vP8
nJyit+5lJmBSdM723DuxaSc3Jx6ce2e81aIr1c7ncsw6GzjRLn23Xt2JFMKtnCJ3CfZtZ+ef0d/p
XlvnGvNqDsBceXqfc7vVXU5irT+nlmsMoPbnZvozfxLPuM1HGWjkQsP7W/O3HCA/wJuo2VThb9ND
qjr5R3F/rh0lPvc3spHxQydc144snwaA19Ku6gOKC2DGgTwWdID+995OHM7srLnbZIu/yimwnsjN
T6VHhQkv6o5gmPK7/J75bKSYP8QP6xyOsr/KpxxGdzsjFZF9ignCc3UnFyg/5DV4NmDDsNTWAQEB
wADpwU/bKeizv4Mdv1kXFH7h9pc1D/ipKJ8EbGgJBQiN/iJuYM1edu7zHuMujZcm8mb1sQareQPz
bQzUMPZCHmr2p/LVHK5L98SuX0QI4PGUT0z1anVkAsVXTSBoweCyuLEb3m2cxfUPCF2lH0XjHFW+
tn3xD0TGQoKz//egRKdS0ey5ebGM29Kf9D0P1dPHyVYOTX14zlvHTH6K0p2EE/cYQfyD6G91xeq/
wUYsNVgO/RSahtdFLg7tTI2/4yO2Ph0iP9VxrJHLhfonIzqZGvtlR4odvYPTkcJXYB5kvFRLAJbN
UYickIUeErt9iQbgc2d4G974b0fcDtqb9dRWTzWIc6Q5+vsoHCi8HrD7gWQlmCSH6u1twv1sjUca
hte4UmmY1ac4TzahyqyYgLsUFzwqtwG+pmrjMCd4ddLf1O8OmZ81bqq51vzKxb4oLnMHw+jHa0y9
DqArn7TMKak27eVNeCAM1S5OVUdxAvFDEtV4cnwoQW0COX9Ic7eb/OWwL8gHI+pnHClEmE2spIom
IqIOS8EwTO+fBywvuNs7tXpzL6lq9Oxh+WK1pjdyLdxasrurZLc+nB55afQ+viTflC7kxWC5OMjU
xy0ZBzk7UVicfovGjd5T9U6KmQH6wQn18I9feLflTykFE+/RR3CUGdLp0qwUyoAaHK0HsvYi7OPL
uoLGHCSi9JsU28uXBIntKA3QTCT5eRBS2ttLilYkEFV3ehNnTtoNSYVh2dmzCE2Ze0J67U1PeGCR
09bJwApV24LDucwvqrce29Ymr/Y5ZMrXcEdLdgbwaEFrSEDNd7L7AlxYckD/KYVIKSQwK3IEnT14
jakVUXV4JCOScpCy64hqyi7t/m9h+WRUue4AuavHefa0CAyGtARlRDbZE6jS76y9VdRQykt8zMI/
wh1MFJcR5MkRSIlhsUFqMM2/MXDOX5Wg2K4BjES9OaRVcxawoghTckqk/EiRFL2v80V5q665R2x7
Z9nE7C0iz6L+NkFoche4SxC/Ftt8Tz/yOMQ1MJryZfniSrgVjYJdtInw83gtUE896xS1jln7Zn1W
vlT5JOPgPpL7/JAuuwXmr1FGkeBFlyy/GlrAxYr+jteSWRlqi7tymO7lK0yytp5bZ35NMELe38Tn
BqP+ymPHui8nDjJgNUqwB/OCgYM0mQSfugFR9FgQfFdJipV7FOp7OYJ2Y/Ys084sKKVAzF+17q1c
A6g2yFDq1/yZ9wLstCQXuSdrPvvObkwa5JK3AAlRVrdosR4TMr7W43Pz6JKgH2rePbozy9QFXMqq
whhwVHuDnTHDynqvhb8D6pg12mG49AjWvugfleXr8aFRQzLnXjmV2puA62fMQuRWXbDGh6ILFnHd
jSfdKw9cNqU14hckElhlBffrsQ+qIw7XbaJs8xLBFYgEmMqdxESNHQWwoj4wesbKlflGkbBn8HR2
twUgbfe1Yb6D8sIN8WSsR4NLWZ75bdk5veZWsgeayPeUXPWLuDiq9JxphaNOB4j1muOd/DTLD4s6
zu98nPvs5YrLQg+U55WtnFhWZsS8GtKdiR1xBeXAkCT4eigwfr0hr9n5HGN6JBay4qyXKhxYo0x0
zW1PgxqbwRgmkgbAHurihl0EovzAOrmmvtyIe5FwqMU/zLoAbGzzV2B/XjB8kPVhT0c0fiWDW+Mp
iXyU1FJDwN2nSYlS71bCnjFXqsEo3zNHNpU4z6rKDBpAQ7K5IOvHVZgAuz5MDrPCtjpS5shl9IyR
LcIrYEqRhoe7Cf29cKEoP6zSYUbfiY8+YaoPovBXBba/mPFBAkObfHASoMrR9HajNT1d+oOt8BLI
Vdb2a//nztzBGkKGoFJWo3SzmRk2SXnSKHaHoc4eA2WuK4qggWI4WJqQ5ef2BP7qvm5HlpXPw4zv
Gxo7fIi5Z6nLNjIdjF7xGBWHiN/wFrZjDpYEanifNrOVF4ehFb3L0rEEjDHVbOa/NS6XY+Z8iPFi
BPsmNcg23Qplm71vIDWoLSQ7fSOu/Tk6UmzEBbGHLAmgxTFHd73MH9x4usMSCFRMPvdlOvzb+jsX
1IF5tAe2B1w4p2pW1buhXTkVmhpy5EvlNGjhCCugibYKCSy66N/YRC62H4zU4aC2mju2kHXPxkml
/jF9NpYDwj14I9vODJmmajOjSQ/aWywfBHzD5m3lrUUmufMHyEDJft1pP8qOZB3Kxtkif4HVtVzp
WS9OgCdCDphwx+a5eYTqWUDK6a3GYzY4hejWxiPzmTEl8sGDsZ3ZBt5rbTuAEiFMAX6Wd5Papa8g
7qQ72Cqyzpf5V+sCdKOsMqPgfWyDZB7Zhg1IwbA745KgmFRe+EAinmfrDF+HfbCVy+REZdBKAXeC
c08KEu5jJnDUIQGt07yfPoOyj1Ex7O0MscGxyBtnGE8Y2fA4PkGQxp2zn8XMGZ4LJJ4La+wlLWkL
Kp0Ais0EzPbjylWST7EKGB3nWEs8Msdl9PvMEy2nKSXHqMKnzXJxJ9Z4m4b3DJlYX9t1EZbqBUmb
KPumbvfyZeDym79WQS2GUOOW4qEYyyUv1nxRe2OPGeYUPXP2jP7OS6a7K7gaBw0HeXkkHYzJ7gRX
mrBbaK59YeOThURH9iieUDhuTfhv+e3SA8GpFBubNNsXdQn/s8L4UmE4oKlkffLKpRbOO2euPPN1
CdG6MbNV8NgSziLro/UBB67aWSene1RfwfBYjX7z6vwgyS5WiKbAkF1Z8Fiwqj8kpc/WsVCw1kri
odUpEHyysHggXneatxdSldcw7gyZuJNXR9ZUUkk0duPgQPZ209g+mNwP82NfMcsI3k7d8cm5OFlf
7S1iThROGGN6ZGEp8xgS898FQQbiIifRvQgw347rvTZFH5mqx6582bYTt9+NYALKdCb2c3FAz7Uo
UEE5qcpsmAu58hYrMDogNXucVnu2WifAezptD96PFugp1f9wGK1T8o1KtXza7VVwuPJkhqvuZ9UH
1QNGRoFLDaxStdXzc2456nIWl8hrhTcRjee/Y2eqvj7tK62wAooNylfeiJmkFkqPFM5tsLEqTLWg
b1FUePuC664KI2U52mtC7YAvR94Fw4h6yl05FOtpUm5I+ttncDaUHJZ5koQKaRQI0c0oooBjsJ8f
1WlN9IVug/zusRuP9XjmB2x12566lqLCtSDO0bA8RK+sqChfUHZlIPeyywmo8SGybfUHXaP/4dCZ
X7tdKzf2EqBVhBCF9mxTZwCoR/QiFD4na+x9BJcguXigCpgUOVdp7eu2ruYRPyzLFt6fEr99MND3
y65lOREc+XTQ1KAc3Dz2cM+1esQMmcUUBxTQAok6B7TzMoqSD8rdNgut5GGIEYD7scjh8YYsoJWC
k4Yi08z2P/4gfKNYwY2pv+1RsA6L+VTWXs+akt5Yf4zu1vQuGsTdksYQZbkCf0qScrEEt2d5tpMS
P8Dsxe1pSk5r5WrTn2l43lkvoITES1JyBKfojvgqGchp2O2as5iLjvoJjGBB0wRNe8Aw2QpMFsU/
kFSVBusDJ1AD6yPJMmyOSBW/EIzM2sHaIfFm88SvcO17zpGE/U344rWZhFwqTp51ptCE7BqRvBKJ
9kchfyrgzNZ9Fryzbpz9pe42I941qJJTgtjasBfrsGfSnHsB7ec7iAi3N3qXk8eVYZyI2wXh1Kll
rBHSf90dyB6zC5C0EE+CQHlL3aryMZtRu3EsEadH/WuLo+/9ZjrKXGrzhtTrh28MHg4kUm4c3SHF
2bkYVJI9LUwIsQOnQujdrXV1MZCGI70l9jaxYWhgxpOiHeL5IKy+CHQeu41wY3fmwmumk7odAHJY
bqG6RWRcOJZ/zojD2jwW79gMR4qR4Ym2ad9s3oQx44zwHGxRLAZiEbJpeJ4S0YruEB95G+6y/0QQ
goMi3glayNvHYKZuJl8unBLNWunU0hU3NqaXzkRnTG7uxqJD2sDNuCuxD7CMl6whyRmnRVyoUR9h
cDQL2H4nGdhWPlXGNOagGb9YEsGOlpxsme1KfRXQkmlfe77HpUhB8gAXUmw9/R0IhLMcdHjC+uPZ
EceQMwOeViifT2gCoGTIxJi98Y2TfwQbpVinXt3DN8oT4E+URYWj7TKDoUf1F6K0AEwmOHcgTBEZ
eecMgmT65mKVyElVtbItEeehWSmoUKvXR6UdFhZzfy10FWzRpOkZl8fBtu3WH8eulVEJZ2RI+vyw
mUVGp9BgHDUVsEnJJrfMUXKus5gGja7e0mZRjtJYK0erlZCRZYioKrUMaVj7yAbaKMphlY+5gE2J
bR6KcwLRLdDUkupd5QldPh8j0ZiO8RjFpT3LMidpVkRnEnHiiwVw1unSfFy7/NqkuuBLGzvSz+rL
rM+FE0e9QWPFgucaVMWbkudWNSmkYrkmWkX10di0n66MP+eIINMoROdkK4PR8DLymjg2qzBHNG3P
g1V4uSHdF1OpfX3/5L+PR7q++lFuXv/9qMuVkiRHvP/7XVnm62EBuan2tqBKXoZj2evDcW5Tlmyc
zqmMTDT/3y9yvCHE/Pd6SIz2OMqN6UgtB7dTm/YY58n//6L0gabVhJJ5bUk3xKf/viHTs29z1UdP
qSpIoP1LN61FYf/39b/vph7zK6syXHtUlKmhoWL8920h1nwr1E0WVNV2ElqUnULere6iLh3dTwZn
JEXv7w6R+v9GawooQrs2Hwpkdnz7bwr/+eD+aZSd/Oa/P2zyKJw6arChB+vpDJSQ/+7870u270z+
bzj/vv33Q61p3ywRJnFR6FaKS7GlriTSNfvC/vsy7y//z8/+/eLfz+QxOSiZngaKMZ9Lo5D8aopb
pC5t480ZhVwSC3iA9rUT5d7O2sRwB/gNOe5nV5w0zZF1VObWecxM3dMKow56oXmZQWY2xGI8lhh4
OwMZqJa/fSF2VH7RV6zlBRlBe6wja/DmVoMY2dC0ZUBomTEhIJiq+FoJCGUUdaP02xvpkh7MszEz
UvKeziYDHX8rsnbraNrCOj82AwF5EjVnrIoGTfNKSVQ8dMveTWiqudtP5nawFvOr7O+dBiCodVL1
LEKFpJTrYlrOfmy2WaDJDUQIIIna6bdVlh5bca0DRUX42s6RPSykJyuaw0Dr9Nq2aNCiJACfq1df
SYrMS1VCWj2NTz26ygbUysyL6NKUY6hNoZhKCiRc17rRMsIamtRaljYd+mIGh2pUz6K5zysXVjpe
/b4aBrcbKwR7xjmPpY6KvP1ZRoEAHZMG6aBtcQOZngk5bD1BiN5Dw4FVSFwpoyoUYGW2oun91ixZ
1Ml05wl8lOd6+82MIqSUqDDKOn2txSFET5/qMwRtRv1cG0YaShsapBqU2QQg1Oc8giYaP6aaReva
WQV5fVUsaodqIdsULZ1ManGnko625YP+wBFp5oTiX7ETJfnTrpFAYZnEjjHWalDU2ZcFAqRJuXZY
FIHgVZA8JhUEzAhYpUfwURvYjphuM5q2LKalaawuZSvf5b3qohUiNIEQkXrRQWugPLKuizVzaibB
CMRkfq9HRiwIOaJAwTyPw6I9iMQuY0yO1RJvJPaIPZskfzcGslFR+7IySzvHIwGu1Gg0bdL4TdKp
DNExj6Egr6cxmRa3FavqZCkTjRJih5xNq91C2tN7qY68eK6KC+1gcz1P576blEslN7dtHlFIQfTS
grKdJEP708oKUoJJCJoxrTlAptuaQSHH8W2urj3Pr3lLdwhR86xZMU/lUoVZWg/h2Gh2HjX1SRO6
i2Fo8yFvhw891iR/nlu0KhxepxWM2yilxL10Td0iNtPdiKhzUmMCzTF+qmab7W2mty1T1Z9WIJ2L
S8UfdPIRYaoqx0wNxAxlX4VjKp4SQ9LCGSVttq0lSqWZ5r1sfM9TARZoG3I/k4i/q/pjxMZ8mDsa
+2j7eFCmXD4q+XaM64Lsf40+6dKnnSOfL/0Ux8H6XLaGP/H3TM9d057ppxlO9K2cikj6q6w9DTQN
wBkhAK4BQdKgnfh7m1kgZJPMcfWGUmqP4vY06DTP9n0nHyvEEbT5heZkoGKTV4qkJiucrtD7Ix1S
oyNG2o9Y1mVQ1noQSQWRoOtf5q76mPWClrZRCjaleNgtnU5dS/Q0oZDPRrJ+mXmTunKaeGZCy9tM
i0or9cFC/q1aB0GRDnPa0NKs02pTWWg9um1OTxlxxBqm1N0imr1nquJdtIgMxGjpgG01IxRG8i1N
rkVfjo1j2UwEFiNa3XxMWoem4VAShS2clWq9qUlyyBrthImUX0UkX8wK8fpQLy9SSR030uamzzBr
cw9smHTvar8cVHMQTluKTEPYGySbZYt9xexfVrFYQkVUzi1bA+SI+jtOLGcdlV9tpr6h42oGEyAr
kqT1YYHfneOMQijVtqumKm+dJfUgH1sadqlCTlgDRHXrQE1IE5be5OjNumkJa0lHN5jAIgs+jbCK
Wyu06Yitfl/pfz2usToHaWQlzipX1XEjkdGL+jymjXIb2+w5kqzWxxnnoZy96HEtPgxRc7biTTnJ
8Fl6nsrPwzpB6iDF6jtBOs3Gx7JaP8s6podyTv+uSWkjUU9eajem5TSszQ8h3aaz1dSXqF2LIKPp
mO4B8bPYJRJiBJ9lNt1ZbJr0nEvJa6VP1HkwGWshXSRhw22a0+wLuZF4Utm8YqVO0wrNRS8HyvNp
Jm+2tMJLewEWMNbuqtB5xabpHi2lv9kSnbNeVpDTloWzNaSd9ZwO54Jqt8ihXVoVGsjMJf00RtPz
kMl9GNOhA/GwQyT0Dsddll7SvPVVo/zbGxL9AdJ3RJM6TaDzHPZKmnuaLr8NZTx7iaotwTw1ul8a
U9hqK6FWlXVfmymPjE71S7F4lSYFjUa/3gQjhhRTps0rzdK16rqi8dEazvKikNviWkZ1kv1ZlMez
3JSP87y9L/Vw7coejCBflMMmTmc1beJgSJMJDHq+q6CG18xwWLw6EOQytcshNlxD1yqgzhWJi6DQ
GS1HobxMBaWF0B0HjYakXgdUaAe5eKb95zqvy1mY8gch0y3P2Eq6IEjo26Ztiaho56UMBCUTqp8q
q70i0zzyd/UzEul9xtifKlUCKjfMMCVDP5Qxsg49Gc/Caj1JtCHHVWdBmZgVAm5XqPvs0Ez9i6VL
uHYBVFHSKba22PxON7LN2hyRyujgVJ0ch7oIpJlXhhYOs7dafr5QHEoTUpMhQWlaD2BzZsuZEaUx
UI0alXk2Xeh6XPLqL4379shafDbbn7abTCdOo4rqhvnrdLxsm5Ve1uRqaiXahvF9VRfErCvVgHxa
t+w0tN1y7oRFRDf8E2s6iXncDa+J8DRr6NFzq2/9KJt+0lWN7hbMklinI48TMM1LHE/fcW9EgRAq
WnNoG6hbeViAAbY6bEtS+lwqT0lXqjct77+lYQo6mXSjNQHBO3P7k0YIMVq6hJt15Rh/GH3vqfE2
eJo0QTdLESFoyx+k5bIqaXIeGyhUM1P8WbIgCA2KHMrwodYoePNEcZa6TmiVNN671ApneXwn4Dzp
ppzb9f5EiSaYOadeE0XaubGK0yJtA93mO8Yk1vfFSuswQwe3FguTlGnw1QDo9z+ORWOaQv+z3npd
e9ZSebsa6dheeDABsP5KwgJCYCZT70lLc1WkQT/nFtTrQiNOnmR0kmZbhG/Kv8w6ys5dNKIOyvJA
1zUg10XjCQ+zWB9mw01klxpJO0mL0PvGKr0pen7dxlm/SEX3Sts6cdJEvZnRkC7LuJxlBdxbK+sx
19lKHhSBqklWbJ51AM8pzo2rSzcQs6EoewqKtuQxAdWlUvsMBHwAq9MbzSvi/phNU/vaI1v0G/h1
nu7wpOsd8IXasGUFCd0kwtK3UgU03KkVzXv1fchGymGNhjs6usJ0lOWQZ4A/9q2YHsas3/PECuTM
6KdnStMm6GnDRg7My9IsBq/ItY/VQu6WqN1ppskY0FL66NT2WtaKhQJqG5z98Oj56lE8srj8weVd
k0tKKpR+pS+rrw6dRj82aYSAZyrGzp1rcJAoUz9qcl9PKcXfsqvg7MW5RBLSJae0PRgWh7SRY9yY
goFH0LXFPEphNJWmo9Ql/W64yWqm04K/7gQS3j8rYmFe2glkt5brQ53ubQgIPitJk05LtD2I4iQd
ZB4OcaCeVuZtzwqQruex6C/qhpwRQRgF9VHKu/w2plYWJCPker63Rda1kaKfX5WzGOWBVE46qFka
OZa2hPpM+5FpjBR9PA3hWBRTQrzKwaSi3FalTSE9CUylWGn9XuNXU5vQm+YVvWO19Cf+Uxi04Gck
9a5ubPm5t4BT2rki5sli9LAa+d4vAH0SacWLKIKL6KokPTYmzbAqqY2txuXmLb1Jp7zCsyBUI/aR
AWZBE23VIRnqE32Mv+1qpEdrq1OQk/5j1JtwE6oeyKGY/a2WjlGHctsy+urYAaNVMZMVzfg6KGxu
v+GfxY3CUBPBq00RGdmKNkPIRM3nCTp/BCFdCb2TRc6SdWG3IkenigBySlH9D9tw3Oh/6YcHQZ7i
iylmV1mdhWfKXYXY+b11feuo/WnSUxAbE65xFJ7qygijikLBGGE1xYjwXQyw6JXxQDHkVrnyPeeJ
jq45Fe1MLStohw391vBnipZXYAeN8snEy2n9oTa6lgYKqzlHozJDSBRhTnF/NJoO39Imxx6mX+jE
KMjbfKInku2kpTkQtrKyh1nbq1BxOq69gnAyhjMcSZ2rAmWopNB9Is1laJSD8qjOUzgBj0xxlF6S
VUDabrXtA/aJO82Uzc00Ed9pDqTbuvAj01lwMqX0z5ISVsWE04i1cKBJYWkfWiq/k2q/R/baS7jR
VY91u4lVkzd077UyK96wdh/irHWQiilHtGmA/rY/Uiq+JBlU4TZBy5vWHCH/h+qP1nWDoG4/krSV
PGWJISnRmvcN8v+khf1Ikomyq8wfllS5C8Y8BaK1GvAem21+zTHy6zVpkGoIekny0BVel9yKbX3d
tpUWMgsAeKzLh6rvX7akOghFHN8L7a2fpu8lsxDRJpSSDTCHy3AbWwa7lXvx2C8l3SEoSKR6Qa9g
HiczvyTdmT8E8tFtPJKhVKyTwdMGbEvTTbS301NvldMtF+dfZaaNxNToCplSS7N7I8/vWlr80efX
pq61n029V2l+K5euDcdqgwbKlp10hgnqLeDWXL0sBCQPNOrv1FrTYbDg8nhuzUSk36yAJyjlIIso
Gnl+y6ewwSxI+uxNK71nAho+T8rfcFiTP2YRSskK/95M6XdaFz+NEbeguu1jJ0XjuUJLORFVjc38
sXpR8vT90SDpsL1+jqa0PIij4Fkli8RzK+qgVSJ0AF5XpPKj1E0HIy+paebBr/Dgzigt52mKlVCO
FRL+5LKV9QSWYEBdNNth4ekazrKutB2MPDgi1cNS3jGXvTFx7gAx1qEBEB9bN5k3kim5udLjC3XR
cnaTVv1TWdavUgq1n439V6Wz43IaNcG66VelkECkM8PvBbIig9quMWmlUQW6AceqpUUfwfii8iQQ
i74tdp3joyZuvxhoPXINqGBKZBw2rQJCvkYPk9X8pNCUw1D+1aI5RiFPD2qHgBlPE1nip1AiJ5Li
7X8o+9amxnVm61/kKtmSLLvq1PsBCCHkBmEYGL6ohrn4bvlu2b/+XVIYAnnm2fucql0qq9VWMptY
lrrXWj0tphx55ATJOIf5yNI0r6ULFpQMrqe2VquGKSyvDEc5OcRPfds+62Ge9zm/CwswjbPeyZfQ
/CiBXYSokuNgx9wilh5iDidv77usia/jse0vrHrZm7TaJ4mwH6qaIFARd0fFsPfu//uiCvz3P+ae
k/F/PvW2yY9Gtep3949eKFxv6qW0506fZsanv307I672qfMfSm//Rcvt8Kvt8+6/DH4SevvxUTP2
jwCmEULzGMrv/HeZtzM11pPWm73vTenNhzabQM05gc2b5wbiXesNJR2hAccElNu4F3qhD2HfN6k3
KGJTzkx9M5SoN+pw7VHnzUX1VEjLQ/3fRcHOUHji/6LzRl38az7IvDE/wOwIcbnUEz5Ehj2I2n2U
ecvdtMGyn/FfNVVbXhL6CPkhJB5jrBnu4HuPI6sNcr8Jl3aUBKCP2FGrxGVH8zx7G/3bvSfnv93r
ht+TSMXgKFQgfJkmyPO6AhfnTx/rZb0WpjmzpdGMZPTR6LSA5nb6JmJzszk1eRV+7CascNbIjod1
SJ+iKi82iFhFl47p1lNJFiOEcZaeX7MnT3Q/IZYFyhTStHifIH4ECkA2j9ML4jtAvbjh0xBp7MjT
rpMXRMzsKpezXE9TLRELwpVfhXJdyghYtVMf+z96Oww4q0wEiF1ETS66hiIyHYwzNne5K+priA+6
a9uP/X7vKEleqyxJb6aUlZsUmj6b3DSxBDY/JxW7PBuwXdtAg0pBgSxz8Bo2l9VNGI3Zxo7lWjuL
KNbpIsI+5FrTOdilCP1dR5UMdrG5mrXWYOwgUli5S9XS9msIkZW7LlfZMnNAztfVoHaDaaSToRE1
IDFY34HdHKMeHPTCL66qOgqXtOt2btTNu6hy2IOrknbhDTK6bnTDH2JEgyGP0j7WRQExsZjw4QCJ
i/ZWx5c4araHnuTdAf+O4aaEusvRZgfMs4IATwpisfHzZy86/NNNdqIckWvaKLUaNQV2lCf9tB6D
7GNjbZUn9IcBaxtY9fj2Nw/obkqHG+aO+b7BgfFBSgcJHOa7lw3z4wfdTu7FMLb6KvXGDooUHV27
rof0BjYkN4FbJzuuU39RBrM6eMhCXXIni5+yHDmCUYcDKHk1Qi2ezoGuaNOv9ip/v2pHBwFwM3q6
gmaod5PmQFjgBAewvgClN4xlj3Oq6Y8lkG9REUY3gws82jDHIAu0Y/wgcLK/mZsB73lNgkPVIlk5
OEX6M9agctQxCFRycrExcxIQFzy5iWgGiHI3yWvVQyStqGQE5Boh/AI/enVd5Z7axVOsdkQ0Clt/
NAjOgcQfNoB+m4EmmGIXzw1GnLiDPFdd/RC93tZQzfLSYkQcO6ydW9MtoT8XXyoxO7e0Vy94PPEP
eu82JWvu23nl0rmAMkdHa6RfGeQ5yhxUoi5TnTkiNUfjcTxt3Ve/KmKQoHiyULGDBDpEEoMld344
XaG3mZB0V+jwMkhFPn8FURZSD3WC3OFFECHz5fJqukA6aLoLZw6JItOUDAH3MPloiYBRUnUzLyWD
K4iTgCAAFJ+LKLlXUkEEYWqKH8mIlEfa6yfeNjtR1svMrB62waon19ysI7Zb2MXk1McfcI+zERLE
jZtuOkSVsN1kAscvjoOLJBu/9fyfcTI/sJknTwV20AvCERRQc1NskzB8cx1w0MbJQz19eBX+RUUU
AvRnb5eQoFgXNrMQOoWUqUfM2+eDiKhwIegZ+3HwK8OJaJWEWQqmok1DV0hLd0ggIi9pLm3zoX/u
+qH/H5fn97bTnF06SHgtGJ3JY19HB0QR9b5IkhREQkDT2uJSqkkucGClO9u4/sywhhXZpjTBAvvn
RwwYMgnmMjB3aKeRC+t3uu39jpOde3MEjML/7jPqstnW5QjEZNCAmzWo8T7xmmYj/RikGb+rgI1G
nlzT6GsROsmKBbIA5zeovg/rLomy720BhmiXQBXJz7P2q+MUq8KEgObuAami8s6BbN2hiPttNIn+
eeI8vpl9BDZc0fXP5VAXF0XTQnyFtwaDAxKO2yA0iah4/DLIFmJ4hGCLXgbTQ5HVd8LY20DHUJGZ
5apOePk09+DhGDv0vMT1hOjvUhZZ/OJ2JgIK7ulUOjdDD4VYa44GAJLTKnmMwqBbd2zOwNqKkhfq
pVf/8usLUErs094mFAJK1h6jKNXnoyipGf/w65tTxFF94ic/Uzej0EHDqysl2fzCyOxfjpOHPUMl
6aGfA7zK1fRCcuz1naiDyEY70QMyyE8THthrdwRBcspltmkQ0YZ2ZvN2ZW1OUNzhiAVmw2e79dW9
j6So9TsNpz7OUrTB//G/TGdtBGobVdzfQ40Wkgp9P25IV/BN1iCPXKg5eu78dC/Mw81BdKt9Rp6s
qxezN9dhhjbtu6sSufipHHqXAhH55MtJLSBhEV81cRcxk2bBgbC8C8B0xSN5PaYMaUtzRXIGZGPU
x29Xn0fP/RzQHXSmcMdnPxW0Rri1Z2CZhAQh7PljE1buKqV+szqzn3yROSQb24Uq7QYRXwnyxASl
u5PL6V5r4wosnDHXN/ZWO2jt57cVITk4GfjXWoHcOufTF7w8U8Bc3ebZnyBrlHTB+BpV3XbOohg0
PJzAksTpkRLAub/jYXOAHmhz6fDy0U01wkEx8R7fe3MY0cckqR+9oUj3rumZMdvz8KY6ef6v7pvN
J7zPcvq8CJ9ge+9jp88zY6fe+zfjZS5WSA72F6mLc3eAaAy0lQEIKASLttZmr05NZgci0AF8V7/5
/c051lLe/POTbCpqfHyQcXZCRScmPI8TLwyoOHuQq35SAr/e4KcT5S6H9JKLmII9fyh3CTVl54vt
ZBkk+CrnC0BD6iGZvg+FWEOqMgJWrMF+4r1bSYL9RDrK42iYAFMYQgCaYKXic+1tKMujm7Yi3oab
K2ps9sraTqOqks7y5GevxmQ8IHCdbEaBFKFgngZzomn32Ry9NXZA9aHGceKPzbrMWJ7BwsJAxXNE
MRtzH8pdvU1jva1jmE3h8XyPwzkkzv/yrhZGz/uk983M/2PKApwBTe1Mc7D8vFjq2CC0Gur8TFLy
0M1NcB+INN22GaSx7KqJbdePvqTBPbaXybZ+twewt+/2YU5GELK8yWzTfmiRhB/8rZ1G4kcuvydN
eAi7fO4BkStcEPD+rAzHK2Mjc1sv0gT8A6BoCBzNwmGHbWOfaHtlHbEDYQg2MsxojcfJAxdEunpG
LsBROHjUuYXiheW6NgcPxP7JMiY0ubJdUgYgmrvQKTGDyjRUIhOR6EKtE/4yd/llICe+zuuu3Y8e
MpJdkkFOA3+iVPr6pcBRZHHy8PlPyW+B4PFXwqh/d66PH96pX9F/2XH5//lXFDgcMpTaYihyhjP9
579ixIfEITqmPzk0DYG6T1wkpv80fpvg/6Ltdx3D7rCKFrRLgP8zLtZUl3i88sSEXBPOdk6SsV0G
CFtK43bLpp7tPNNYe5KyfBFOgJ2cDdhRHeY42XoAPPSh00GUMhH5jqgBLDqveK514q6Ad2v3re7b
PTVXxq6YP90cfbOUZXvWQ2YOGdzH2VPhHcA962as6CPNpuDOjEFv/sNYa3qMjV+UQo5CeU69ascK
QoDmKh2nt6v8/eo0erqKRpGuM69tlv+8igX/sYpxz2cB54GPXDYClWdPWOcnJJ2yUv7IAEp2XQEY
Vg+NlfVMcHDx3aBY227NJbg1TQoe3oytMdIXGD5zTIHnEJdHd+ukjZP1PLnbKW3XThlUfJ97QDNC
oXbaJYwa/WGZ9zvInRvLPNJpl1mzqFJ5HY3A8ALCCgmd0zjiWODYiDxbzm4y7Y7Db7O4OFdD/7ng
EI9aVE3QA+Hk9M3GTRVSgfbSNi3izWuIjtsOAcxv88H55DaZkRg1f9YOkAlVhems6Xgp+wQLq6Dy
Wra52rZlOUGeYK4uBKIRW2uzDcdZC3qFxicYoXBLoGnqx138Zjs5xmH3NoO1hRUPUTH7PTL4lyXW
pf/xC0CCJPBRYS1AZUikcsnnpzMWsczTiTQ/s66cWwaB/RByRZOzzYP6rnL0sLK9o0m40F1qSuik
RzSA1sSxb7zteJol0+0omtVUBs6WFjEfltAg/jCNHbC+iQ/lsU6Bqi6rJkW2bna+cQ904aoBdRUR
sqmD9F4T0TvtIasCOXrAk7uSPJB41otSOXJbQ/1/5SVlvQr8mG4z7JoWKJ/QPNACgJ6pjaMXM2Oc
CWhENRsmo+wQUNCgmGM4QWNd/GCEQKVnnJ6ToZCLGWmZWzf35Z31yBsgj/MUYhSdXa/M+qRZTzbC
LlpjPVUXnEb5df8+cnJUyI1f0QhBceCI2/tQQx6w1vEDq8MYMtS9d5WEQQuVF9jePToNrrCrJXjT
CCBwJHquPSkBJjdda0tyAZ3dEJt/YUMO0Xu/xFH93jpamxOm4BS7aXtvB05zFTZyURo8Rut0t8jQ
LeouKHd9pBEQMVfCK9Su4iWy8DWSBp/t1sMOmjut6+kmbu5szJ3v01oPa7duXqKP01rT2e2fp21D
9S+bNpedHf4F4SFhOH7h/I8fKA3Ofu1ROKc8rDrnNQODvEPsgl44TVBDFaHXV/YdcXqXBEOodwEU
A/BygWgyXO07ZSqgx5/N85u/tdk752TWu+EHfkhmVvOWOs71ef7jhyap+C2wwGW6aJFAQzOIQ0xY
fXfc+ZntH47gJ0sUFNkdVGsYUlQaq9A9YND8IXQGCIgzYEAjGfKHcvbTtV8jG2ZHoXIK2BRuYBI/
A2tCxBU3QOEsB7V8aXeoUKbvr/CGUDe2GxV1f+UBZnQDRWj6GMs/ozbyfhq1kXc7Sozz2b1uRspH
VSB3O1f6t5y8AgTiuDw2TjT8nKvMXVmTHeyhVb9KveZ34bblXU68+cqkPPEvKVTZQ/8kuhrMriYd
2gw4konv64n0a9HyasFbGb20wAc1MqbPM5Smo6hWS6CCIYVSNfHDUNP4wc30Iow6Z29NOtEKmyyg
aZCAxhLXj8DddT0gxE4Cooerwn3NwmAvzFXFIfSOaEq+Og3oLGRbQHMurdvJbifpuxI5aXO/HUCs
0GgYOthsJJJBzasBwoNn2JOnpsaD4//oJqGfJxRruAY+dFoiKzg9y17t/T4YDxngiv+86gvkcD5t
rBEVI4wRxoGPdbG9PouB9aMMGlLP+lU3iPSDq68dyBswzbfYp90rXkBxRHTsNx3icD2nZHhA2LZF
ThKC87Zrm6H64pdzfbAdL8Hvhgkhr203dku+jVJ+b3u9LIeHIZG/s7zu197gVDvEVtkxzjWBQKjG
0VnbGNYxVpUHIVKGA5R9Tn7URrHCHmClkCOxeGs3YUWI805WgWZj913qcxcS+JACFqBdC49vKTA7
NrhvG4j430VDUwHYjk21xJ9gkVPhAwZusgFp45/8lYus74Dd6C1LNYSIzFXh6+BLPTWb0cRprJ1N
GbsNOxl86YLq3E5HgrdhCpLT6JJI/stOzuUmK4YtI6oomZwgE66pv4Qy3X4YMIoaM2d/06D22m5q
ffXaToBAl1I2q67od6meoKWsy1hvI9Xorb1SWdmu/Kbd4azR8lvrbLrFKFG5I6SHnORiG6qkuKnC
ML5F5RaI4KezvxBloR+wjwqhApEU30UB9Yi+AsK4Af9HAKb8U0xQNSsJ33mICW4RxC8R4Qom5JXw
QqoBfAku/Hwq70qRARMzL/tCehfx4GXJL68E3K4E1PRyNhutU+PHSbsJTHOyDagBRFwNVVYP+hQh
3u7dQQ3+qpTNTQGo5RNNY4UqKoyveO5Q6KwFG+mF1aHPp/GQdnKNJTD7Wok9aiJlG3wV1D94b4K5
gf5MOnRQ7M7BojUDUG1EhsgD6et4pEPi6QsYAQD/vR8C7bnx1LWHPnsmfPe1JuvhG+EoPnSrtoqm
9akBsGRaF3lxUxSdd0NpVNWAkfxxOfZFjJ+oL+cVT0e2n/3xqi+LektNz5o6vHXWpNNb28Ma82YH
4wAU+RTKHyebdUEO58Xtp3Y5IsbbvKaUlIux0/6KlpChzKsp+lbQkl4idjmt1VSUT24DBTFjV1Kq
1RSn6QKRufgbhZ75ReG74R7AIf/eZd2jb+wch/frLNRyWTqiRBJpioGdl7V2QUHVo/9QUpU8dura
Bp5Y69qOjR+xOIjNiO2gaBBCtdAVNnEt6xaBxZ6G8eKfV0lKkNI+e6SwNgrPlIPEzsH3zSP3IVir
6VhWYTnT1yLG8yIYCTa2AYEuvQboGWKK7zYWA0B94SEQfvQp85xs8OTxdw/re9a1/pxM0AIp8E8S
dfeAsiMT0IghAqOmmTg4oAw7kZPJT8CpmWqvBIxFsaNbDJzktU/a4NLa6JhBUbEG6puEYNRVui1W
rq7DL7XvkIVPK2R0TbeaWXOTdQEQhaabTiXygaqCbovp9gF39wNhW9vLgGn9AuK57dimMKJBaSru
ojD5kZKiXBc+gs490/LCpsAms/88sxFjA1jzo9/J5nBkro+5trP7ehpMaz4Cyjo70bc+g6AMwE/g
kXsxXilTJLc+cNNXOc/IN1TAWAEo7P/87JoJvH2YceX1MFwlWo/LoIkFMi9DvAtMUxOEcwmJIbuf
xzuf16i3ZUdtfwz0Dnt9tnJQiY2ABgmfcODxrnGyDsRNiPN9uK92IIeZB8AB1HGc7+ncvcwiJF9T
H9s0BnTgpe021ciWIotLlFDDaOuhFgwNRrk8OucSyuY5KDK2i2oPz6Ct9Xs/aqABnUH+hfJfveyR
TOSUP0y8TraVD+ijeYtZE3JzaxxvEiiUh2ITZezAJoU8p92PuwUkeCoXEcHTRv20K7ejXo3o39l2
3ZFErbSbBIA9Sqw+XT+lt3XCVrEmEHTxwAWtJjBDTRMV4ALY7qwyhdUuvDqZ7JV1sx62axvSiXaN
Ul/tEln3BByuPlh6UkCjTSXJs6/UhGIx07zNxgh882kfiyFBSTVTCUGWANybrhcWkHD1SbGyXdWV
awBy5SFt0m+y9b+jXIO4inypb0PUNX/s4nyN+nDTi7Unxu4x8le7wNoD/iiFFqFJh2o/hMyz6dqc
qM2G2oFT2vRk6+fupprJChXI6FaSWF3j5QfunOmeGuDY3rqSQCOH1ww638YW4eg7Hb1BkU23oI7I
qqbbNDRiTZoBfTvTYKtxCruIxrH+hnMjSPaxL9cD4suPVS/xsCf1N5Y5DJRg1CdsZ1J9qz22TfBm
fwhYHB5vn43b2e1F71xZO7ZKDJixdJPUAQjGBupgGwpO50VaCHpru9gJuPt2dg1XAeXdSgFu+4xd
ItD/kEHqHxNUs4Euo9kmxEg2XukEPI8hRQLL2rgP9KgnHsNefXIr+bOpnacu4soJ79l0mBHcU9Aj
KZ2rzIOsCad9/EDCWprB2mAf5ODv//kN4XITH/u46fIQsAJEyicuSodxnCo/vyFEAcTnUA7VSyUZ
6H/Yf63JkJQNVBZctMdrX3K+HkRFUB3PN9wxM3R0sEPHpuHVMh0hOorkZ70cihLyMOYEVplugN/m
wh65pPKrpXLafGEPZP6g3kbToVD3IR5Vi1+weAZ71bf9YyP6ZHWyn6AQAOUdB62/xUSc3EIyPqZz
e1AoTjSXWfIIfOdCDMX87Lk5nqmkgK5L1EzP4ThDoRMx3l0Wjkc3BxykbaEdiHqbKDp2FwQYaxfV
MkzX2k47obNo+8n5bDt11j3NjPeUKZnzZ2a7vQIRZtPRNNiHutvZvGSRjPcuOHNPrOH1AqVEu03o
ZOHGiSZItDhp8dzSZpe0SNP0NkBcRl10kHiXXrhVV+8Zx9539Mgt3trTM205BFBR+g0qPuhaNw9Q
pk3lGjlPCWkOxAOLu9NvOZqKx6HS5Pb4Y6Z+pW9oYbCr5udum85cxb567EdFbk/2k6+d8/jQOFwd
50vVBFGPOW6gYJBnB0Si3Svd8nBRoaTmwTagDL3MBZvWtidHN7iT2bPt2HtiIb0V7UKw0809f5tH
l9CZ/ecHiBvU4NkDhJLBiMoAZERNEPrs1JLprC1krKqXLvaKW0Sh423OwmirW0NqwuHjirccIiPW
+LdhO9BV/FvbsgpkLxw0u3Df+9FwsJ2saSAUIoN4abuO7t0tkfpwPORmGflVo9rcZmgCfjNB/vpS
as3BzwzBKaZ1pa7GZvJv6rR/SnD0WSiU8bzqwCgCe29EwZd+pk9ByVLIUcLmm3BBOjnIE8l6aXvz
hCIiwNoB2zQOFVZApVqI2suQ3QfxvLBfqvAQeSCZD5UJc9aWqo/vkci+9FU0PliPhoFEq8oc9dzM
v7AWfgCCP346tuvSHOD9LBmXOZvLTYViDx12S6hFOCGGXneIqrsxAcG5B+Q/DvoSQp5mqHXIS1gF
DLrB0QwZgii+UVM5XEVauwewMyE4iODOIcrACdDmKjU2JQNou9htO+gTId6RCVLpeXzHYw9pE9O0
NbKE1o5DH/gw6M0JWSCPHa4DPxN3szN8s0tHq6L5eqicYuk2IyT3u9RfxaW8RzG8dmsha51XZqs4
bOSFb5Z02ziFvM8y0W5t7+RhIW/2rvc5rEcSAeAOjDY0Tz8DwDxUE9528ueZ2XbF4MVbhKps57Rk
2vXRjsn+52mxtFeo8Te0QePvzMsKBPtsQ5FxvcW5EWCYlI9b4iqAZYJcI94HkRBNePq1jxlEgbpa
fa+L7g6l5eRvv3sdygmKN46LegZAEP5sO/el9MPyW5QB2Q8xHHpbeThQew4V28lLxTYVndgmQOuv
Sje7D7ISlAjUG3wbKIMHP8YecCCOOYBroxQzeNHyFJrTZX6twgGUtvg+iGL24/0ij9KjJf1zYYY6
V+ydeMjWvmEGOShjB4Z7g9BiD0I1jiIwhi4QnFc1uKbX5SiS+yTl/LYiOrmI+44AJMh4BMJgBr1z
sznA6tPcp9M+d4JlDfza5rT+CfzfuMZ+D2Vd7H5hgHccOAsBbv5qTLL8C/yfXcn61z4BgWJwEevn
LGxvBalALGmQQhBFCzlKeCgwuq+6psm2Rd+LnS9ZdZnVwls5ATi8qGTN1xVOruvGNLZ7apqaLFHV
EPWfjJttej8blxTw9fmr27T9EumdBYJv8c5DNvJOI8t6F4BwiSMVdIwHwUCCVEE6gBXio5y0GWbG
MdFxipNHhEQm+EVBkqPG8EBDMHMaVMcsynKTZ5173bsNfjyMMRDPpHiqBf+hZ17+qjJoUYWA8YFh
Od04daNfMwdYCq9v5dWEoDgKMqrmQTkgUnuef5+3Qf2g0j5ZkD7Lru0gTTqxlw7IWmbQmiIXBWQ7
BCRBBcftDsmh8x9Bb7QYsw7Kb2P+mKc030LjoryqOPC413WLkl5JgeRfnCOVSJiPjKG9tEbbZGb4
eEU8FPqrSqQaTz62i+XWXwZMO7eZjD1IDrEmuY2T9FkrHe4l2JX7wVzVXgLpvayaoH+J7pgpfSMb
SG3g9CIuM1RzXveBnp7BJcVJRjyh3LZcQyGivSwR4qkLls5f5xLsmZ576cE2kfPYy1reOQg6Hzpe
6rULMtBpnDZQ2Bsr7V1Zm0fa74HSKTYKYpz0Modo/TRG1feOgxeJ4uhqk4xE7EABHy/xSyl+/MWj
goDJ9VixZ4rj2SFC/BOUHpR4ML2Ug23+3jNj2Gkg5WzGlOssTj0zNvl+9qtAEHedqz6964GZOz5v
dY6gv0Yk9Lhdt8DjsoU8LwNgT1bFbupc5ysPII/azMMX6bTDgbglCuYp5ysrud7U4KhcjMYrrUax
hIZJtbCjeRq3V9AVAbq4AhDETu2pPL9zu/7D4WAYBxQQkpDesk98GlHUe4uyFIUJArrRs3foCzHn
+MskYHr5yPS5I4jHtkG6bKcrFIBGrdc9t6CKpjWaTgnE7EKz+Tsa84mr5eAhkyYj6ATNvoOzmZeV
dxUdSkBhnXGfxitrOZlPrrHLizs7kEPTw7gSgeKQA2ih7CZRBDKrMW0vgC7Nf7UAl0Gq4pcoIJ/h
+l33yMH1X4xuP2905bprgXJU/SU2iagaYwAoNAdR0J+HRxKJ5naIgg92pmm6VbN6RXlqesDL55Lk
NPxiIy0qABsyGauD7aVSPLuDlMe4jIcg6OXQ1+rWDg5Rh/oFzoxS8iaGk1C/W6YJVNjsbP7UTCi6
4wjozcn2enBVipBmiFShbPiGoObxvhEQGxhlF7/i2bsf3AyKYhQvsMqDsAVJVL0F5RaF3DpTqd1J
foqcFpCuy/sHOUfOEhKU0w0QMsMhnwOo6xuXFJWcgFEjL/no4C8yxACvecXwLzFw9pfNpCBCuAFl
+PlQ9+w0RoHrjNywyl8SkN4hitPfudRpD1nnZbcQP0ClAuQ7DtZWiRYi1HXeL23XDsxUnN+lHfdm
UmHnPHAfZEQUz4KgFXin/ekCqfXinpIIQoyDg4ywoJDEso0sUFdLcfJ9dpx2XUZCg5cnvHZNTGNd
bJeVHe6zl6ebP9xj59FT8+2fN9+uze2rDykDT+A9BPYPcNAMKKvz/19tQ9p4LOj4zRvK4rqIUFed
mv2Eaxp7VcU5XusohXtoEpGurC0xm4qx5hhAHqBdCoeisJ0x9lkSbAuPQmFnQDFnqSIcRn13f3Y1
gDB5tOn3q/+73+g11x2P5qXNU3IAgi9ihsCaPRbbbsTSbG3P0LabMZ1+6NrRk/Pp3k6hgOOZ86kb
tQ0+KIf0OdGu2ARKqX0wZTeFSeTbBvF6iPWHlC4RgI0f8jks975AzXiP1K9NBn13YJS7e/A0vJsq
wyEyhqYSzgUUckZ68H+CZtfir/3TB68OpeV1elu5WJL9qq0uAp2Xz9GEJd+Jtbu03VKLL44S5X3p
IRkH5NiOhrR4BkEd8ppOD6qB7aZQIPJHOW3HdJi+0vJXWszl85hDgYcyaO7YucA0SK5UQMCHN6MT
Q2WSuGwAGEV5c/sN7GSkSCBMYr7BscvCLwr1nu/7sKwP7cBRVjPmC87TZNUDHnnVaMGR0qjkXZIa
jGxWJ694OL4lgaIPlKR05SduDG3jtHkJxKvTifj17EbZu0//8vunjH5eMTiwm6Cvh2DkEAqQWnAe
4SekLsE9j1sgNpG663UBNdgxcW7B+42eE4hNug0S2YGA7Btj2LdaO6if4hqhHffaScr4OSQK9R1T
7u8AHZkeC1SEtG6l4uUaYjCQczWzYSHor9p0JCs/SCAgq1E9Zybjqyr69HdR7ULOGlT0AuBF9DL4
VhQtFISRjD8wiRAdxMjqTZcP4tZt63HZNWy+U7UL9bDJ9Z7MPEMnk9/z/DaP52BHiSKrUVWB4xSj
RPagUhQdozOUl1H01mMubJCh6AH3iHpIDj82Y9/vrJc12+7U1/MNG8h3a7cmO2ibaagRSuw4qnrZ
T7DG1kzZQgzroi9Ri8faPnxYILolYsXt+oOtwOqz6aC2xsdavH0p+1G87MnSy1EW205ztFkfhzfq
auAQQ7LGs2/djAMixgA8QWE2glwlae9orkV5nTIXjKMgR/Ypw75zk1besK4zV0LZoXeGte2rAIrl
XeQmi4BOixyBYpRYmrPpEkXrkxvhd1Cw7WOxnZnc+yxGz5h6aC1dtB2BDkTIiweiI7Z2WPH75DFy
8rsuU7EAPQmvJ3On5xdi1YEpc2HnCM1EOWJGvd/zrfVgObjjNTaV2DBh0NrAc4JWrxPfHT+pANe6
APscEVZ4hEm9kukMKD4E/NtMIygLq9dC8MENXbE4zqBkfU+B5TpNKlwIrqiEVUs7KwMbe5fk0W3A
kRG57ESXXoaVnG6QaLc3dZFkG90VT9bdmvSM/49dMJjILz5TYl27dSAIcvwUa6sjkBxz39vYu6Ig
cm6aCn8T+62sjXrlbSlIsLP+CUuaJcCHMXbRmHLS8sWkFzcBCAj7pjZJQIZ8hmkge4fItEvDRedz
VI3TDnbjiSjurUs7C4o3lYmEe55aeCnrliFk2VFq/DuYVKj0ODNwWRyv+prP8sYFO+E7a1CGze+U
t6bjoA/OMLxCJzH7HpUoUgOxNHcXRGG29+SMw50ZgCIHiO7CuU+kykDY6PIr+wEDL9ZAEz1PKHS+
E7nTrwTeHQv7Ibn8oqqQftOdzpd5NYbLFuCzZ6DgLoHKM+ICbXqNOBg7ON16TOsZpUs0pLiwuqQr
F9C2BweaT7fVWCKPoxNSg0uEoKsblfd21PWT4cpPnGhpu7ETsk2r8pfjVA1+wzUgZLsg7MmDRyaI
poDEvbBdMIFQKDSBQpf92M6UoIbAigK8kf6ws4lKQP6VjdyUj3cfPEezA4TI7djRgiz/ZVHH2fGr
Bk5X3iIyTy6o+eY0n7FMhDjfUuzGdNL++c4VRLZTOcdL+z16RRjw75AWs99j9IN91+fl8TubnwPY
exzsETNlziESNAtUmLIfYBr7vZk3jsfv9U/f2d6kWyg8n33nKGsIuBUq3nelvh6djC/7JlxVGcDk
C6ev/FvHAXznwl5OOahFqAMOyjIUL28A0sJI4ChUcipzFGY9enZIXqQ8AMBujnC7mWMkXXktk/9P
2XktOY4sW/aLYAYtXqnJJJlaVL3AurqrIAMioPH1sxCs0+zpOXZn5gXGUAAzk0kE3Lev7X9mVlz9
PpleNC1Oi8vwrZfHV31FFhR+BzBZUGqTlb2mTU1oQNbjRupp/oowMn+txafP5+lZTeg808LMrpRb
1az0zHxhsZqoloh8AmkYD8VO9TVIKolfr6kImY4lSKnfyzhvE7eL1V0t9lhi5a965LSPk+Hu7zNE
PQEs1LryoM5FwisglkfACdRURa6WN6yWymgEZayPzVH1FaM+nCcbk6l67o6+VS8u4n66t9vROelZ
gd3KCGg2GjGiIR6RlRL/ENA2eVxNP8Gx5oXX/Jry+c9BF+aHX4ITSmVYXCkH849oW729YbbR8xjG
0xL8wgzI8B+KZRFhkD3fCOYfqYOPedrOOCEuVx6n0sFPEBUE5dj7ynehz5uz99Cm8U9rMHGfcDT9
0Lu+c2ErE+3sKsJrogjB1WcgJPXQ99+1ZlvbNt6vyWD84Uf6tRRVizmL/hT7I79kmBm7ODFLDK6j
P2u9d7/cUcdhZJhC/L8ijWhzpj/61vz72lFhVqd/XTfpIv85dOZg7cXx8NElBDZMI/zX9YY68eJV
ieVMMFXY4PHgtpMtwe4wxza86A1v40y98YfWGYAezOZb0ICQjOU0HvSsLD8C2z3VYjkr1DrI9mV3
scbeeAQC4qxuKxfdWlxPr2FgVCfPzvqtWiCKPbVf/nfbjPOd0Q7NcZGgvc2B+6TG0S0Wa2nUwzUm
PHj1NAJ9t4VB9DwbtvfGv117HPU429WmDL+HGFUt74RMZ781u5lnX72bX4dYft3eiJidlUbC4jGb
hv5ierWxLpcFyaCdoHcVH7MfTwcThi2Yng4CI8WzaoJmSZ+6DEMs5a31S+BTdqYu1ThNC8wUj/Ao
GrozODvAg8spNaeBYW1ikctz6R7o3bSPs1H7LG3+8suEqsYXfI79/BxFc/rsaj0F3ssvmi0/gSK2
fS+u5ncPoSFxT1tWSByATATM39rZjfBzruTBHXxYMNC01coMEyh2qkIgetCwDctgCs7ckt4dUbzD
58PB0a/FoYyy9lbNoEoanBZPlTB2xeFe5gCK51UbfRDO3E2lljov1XLwc/Z2mIATW1purgkqh5fK
/zOmdPB2Q61EMu9J9VprtUjN6vP4dWI7eVEtd+yC0+gvQTGwhnu2ucbJw5nWy6v4Pbc17TmLqgcj
7KPP0Sv55WQCBrgJKVRKY9x3OukWNeoKsECaPfUEbRjtB/sX9Fr9qlrLGc3Bj96L5Yz9DJJhmeTU
XHcW0iFHgkoDJpDf+2cyUf65c3p2p309mofB6x7NZUCGvlZv/jGs4YrJl76LfjVF12NkAvWYA7rt
9nKKid228/hXZHwf7Cg9hB24NqcMrAzpQYyhB/dISDO6TdlvlO/Nnsr8xinFyyz1GGm8/vh7cqEh
rhg7HCrVYrMAPWzWdXtErcHJmuI1cvX0OU+CHBydEz04cfATkAtjZueLrdlCjLtdiHT4n13VGoQD
EfkkXYJmsXTTzzzS3K3QAqJiSxP0rsOnIKvOqjla5iGhfufFLsNFQkzCYSqyzygmPm5VOhhhX88+
fcf3gXuHv0fTfASjWIQTrFhGe937wy5j+aiWatF2tvTxQwLNeEI48q6uIwq7Pqk3JZbzU8rz39+U
GhXSuL0pmLMYQWQZlrpKZLfUYKlYn2oWA2yskCeZW/xP9fnxUpflqzIuNTPSQiorlknerRLr7xPd
JoXLOQGwjitHAEuq22g7zeO6g973GjlifkcGBmir6l5UC1AhW7TEeVYt37COVHRntxZyuLMVlcOT
GgtJROZT6T+qFrrBV+Si5a0VWtZnN3rGVY0VgEiN2EmwMZjndz1Eb9zkNvyJ5fK+LmEzC+ya1agh
MFgu4AydbxfpynGVGLn/oEYL7vMEvgHK3UZdaPSJmXsn9Bb6u0uGgPrpS+vK7EhNWPk2u14KN0PH
8nBpRrneXnwZfnno/PgUYyEZTaH+ogZ1EKmr0mqCU9Fo5duY9eWuSIHMqdEhtMSZGmUq/9XaFh8X
P39TU8leYLwYRGzcl6vE3dBvLeo9d2oUviJscIn/wdBccwukUZ4JY0MpcQPktYRY0S0v09jHDCJN
wt2ts44p9FrVjfGUCiq4zaiY4J0s59DraCUIgVBheSTpMu+LLCxejWAQ1zqJr7pmaCUs25kHNsPy
jmrUARP2EE7EcUNRl6+qjwD2d4fk7Fl1JbC+8JjmQYgELyeYjObQmGXDty9nHw3ooGE84/mzNNUK
E65E1usvqseI2etNzuJYu1wgnrLhCbeQ23Q1Yxg9PnaVkx1U04/b/pKW/cvsjd+LsG/PqrslpLPi
A9oD6eVCUVPbp5A7zEo11WGQ5pvV5vlFXSmYsX4hMdiu7zN0Z7OwGfmg5E+DPepbS+/wlnT1GuOe
0tuohT2phZfh5+2nbcjIbSYkTnj1clkK2c3HDCi/iejt9tM6xQwBSp/N32/fj2yegXABzLqITNHs
4sUWYeHyn6QYrnM6Agz/dO9SrzKIaRQMjBfVunUNkMyDahz3cd39zqk1WWKhXAL7NUYkiKvR2+Z2
1N2kRPfMYdj4L3pShL9FF6Kh0GEcYY4peZEVdMOu87wOKDpY4gEy+MVw8vbiZDHoyjGP/wwhklIp
dB/X7f5/HFfruTULHv7ycid6RGZ1UtoktyGwK9XqvanKse9NJXAtl8mti5WEuRRk30fV2qbzy41E
bXP0xyp4bCzjVx1b05frx/FOk9LdOxXbMHZtlwlw5UvLLlTNClPvfRoMVGFiCHZIGVljGu99l7TP
UKLq59zKP+I8m76qNPJ3XkUlWMet8wsLq4nIIb7T0NPSJZNSL5mUXJPiHC/PJVlCGug+JVkyKNmI
U/AI5Hs7DSU6WC8onkLNxE+evN7l1lcX/nBxxxaBRiDhglej1LcmCpl97+IHhIEBBSizre/9At56
G/bWuxrNPDAolW+uctR/uxF6zLrShhJ8HPznS5wFW0O205O1HCaRTE8oCn9MpsxOqqX6/c78vVT1
qYPuanji8NBGeglUYTJSkwsiv39zsq5ZmDPNbliatmZ4RzDq0OuXZmmnZCGlTekbLdVVIS/FocF4
Vq2winvIcBTspk30z7OR8Usi6T6r9IOWXTqzQKK05CwG8FbHIMS89p6zcCN8eahlJiD0dx4jyC6t
7ExS5eJ6X+hO+BKrpjrcF1qFQ96dRcNypSScf19JLUhFER5K0/fza8E+oRhIYGl25OEBVphQowb3
/3jFDp/SivBj1nFlKYmkEaWw9ReXgoqh7jEIWVrdqDkPsWH9oVrq4EESXqd6Ye0tMRgvfe9HLz3x
1GW6Ok2YtNry353AEsxmsV7O2MaOc6ZQJH5xcZPT8uJMBvnDVD9SOpn4HMWuv9WXX586pFI+5Jal
XVSLqghxHgfjQ7UkvKOzLP15n1MAcwY9xx5gOaBU//3KSYJu32b1NzUjN+rf/aqJ18Xasav0QtUz
BLyFwTUjsl8FueZdhzoPHvVlQCwDpR3a0EtJAMflQNJ6NH6vSNPg11yZhx766LFvk/bFMmb7GaeW
cDabF1F07YvHVzt1/4RR1ATVN4w1FWZ29XtRQxX5M47xhXdxHSzoMjM5O21hX9VhCEaKo+c02vVy
4k0vA7EPLHg1LSN2b+B3QUhNzVOj2tC89UXIX9vJxkuBGUEEG/JhcEEhBQaEoZUaUO1lVAujP30n
6p9jPAmwXB/M1/urSJviTbX0aRGjNlzgf4ze542lcybR9iNeJKsEZ3Hx5M9/DYzEfKmr4Fn1Swrm
CZs11QERSf0t5jFJjJX70XdseMjT8ci99N+XF1UfUZ7tZU+tSd5mpjbvkwcJny0Sr+TSp16pPjWq
5g29jP89Cqjo99pShvi1DbG5B2MOcrWNEa3FcjxNaBBU171fvSrdNrp0vo05mpPNbzYmFlpVj38t
LzLk0+pFXP/u8ST+yEEa9dpryF+iSzFZ0KTxlIc8QyTqL6deNsGM/6c/DQRI+Ju6y0ENWLOJ5ug/
K3x+0qsrBAXv4PbkwffQ5Jjl2OINVRtv/ClxicpxaVPNvHHas0PYZqWazZjxmMZOIZKJ2a0tDW75
kKbPajDQysU9a8IfGZTtmzqxTGsCq0szdjlxUBBrD4nwvpkz5fEO5XpVbI5XVeWoih91JEC9vdIW
71u8cz71NJ0fmgxXQQMp1KfmFkRrUdke2rC2PmXVfJscK3+KiH++/ZdFmjHpC6LYvRTAJxF1ZuyV
KAjseaHZuOUuL4Z5wx3LPbgWbmRCM4v9JEJBfBxNhWpajc2T1XLzVc22xdFtFnH9PE25jdYNby0l
+tR1LKz7zhEQDab+0zAgS9vTl5oVVyTPZBWMX4E/EUFfZlm9pmapxf9tlqXVBkxlF3N3I+s/bQqr
lzNUbff7sqr5r8syC9OTcldrg7GZTBMdx9+H1NqXxFSQiP2nW4AHhwI6YviJ5PisBiiTKK5Nh6Wb
XvVAmAT/y9xn3pM2d7FHrZ1dZuvOV4+UMm9k8iP1UFCBoPHPqeeZj2OPUQucvuTHsjKUafYOjeL3
SoP0tVqpJlAy/ntlbQrrtrI0/PhHnZMSLdtDEqb1H4tMxQnjX0j5iL5UvfvuNEGzLfshuchayx6g
tZs75NjlK5EWclteDwgEyoZalZXTty6ek8+WYPymcIb4GtthdQKfjVOehzIsbSiqiERe/0iolSN2
n/zKQpQBWtV8zUlQwxKGQFV2ILV9WX5j0y829WgTi0J9iZn65H9nw3lIcEf4ZTjcNFJpfiuEsVSS
OAmal9A8+H7mHkrLIEmUEAt0zGH8ZrvlJQi4txoalsPcEDrDCa4hjlVvvQfwupqy/GDgGPCmk6o6
cLeY15UdV2/DNOiPLWI7/mXLNzXDGf0D6Nb8SXW5MsCfy8fYTc2fI6h6tTDyjRoliA/qcPSe1aVU
lx+PG7B53bNqtTHAcWDP0UmdO0mktnNLPItU040AcfZR9V3NHUshryLBZtSn5AFtVSIwmJDXPi/K
7zCnw41NEe9J+n79YczFrmmM8vsUwjbjU8yHoir0r0r/oaZrhp/sR5+NvWr6xs4rW+xmrK4+AJRE
oLKcdOrzTWun4rOQwjyWZozd63LSXnNOJf+MlKG2wTa17GMly+wlK22ce+yCDYTX9/j19iG3wpp7
NTHdl6ot88d46rdE5QfMcSLZHXCi0EiQLu3/x8W3Uy1X+68nMKK+XaVtCRQ+ISTaDhhv9sF7ahTN
pTNwnlH9BZLATRUN1m2aLLAf+nta6+f/nOayWTqCIpKXKcEJBjt4O/srydoALrPRnbt2tj9R4BMZ
aJIPXQ/iR9et49W8fImyP+j3QVpAOFiabu1gfUOg4KyaofXeRy5+B6jarqOIgL4tJ+tdBxOibpNV
ab9yxdT92TRyo5sFwQm2/w8pPNjvtuWlC6dQf6lcrALGDJeUMKDKShKTw1220hB0GtjXdVn63em7
q6nWzxl+wUMi/6oKxH+j1w7voyUTjAkC8APVhEUQdPNDGjbto5i0blNlcfhBgugngOr4V6QfHNPi
fdSG+e7n/vjlLf97WlVaT2lao0qw3e7UxnN8afrC2SbATN/05YuCp/fxh+Y2O60mJmZHQKkzSw8P
k0ZdfIuhyALX9Q9VTRBCNSeLb0DIEumtqZmhdTCDJrs1h4j/UlFo+UYvU/s910ey5RifcX+l2Trp
SNMtb5M90tWH2k3r2yjuAu0BOCm/02VyXHrs8/K4vY1WLtkTYJ2YLS/vygpHcQhtxFPqzMJpMyyT
dXTey2gQVMkhMrTpNpovNdBRb+DYvYzOeRriSS1QgC0Xkh6JkKS2rNso9eHOHsoWlsbL5DjRrb3e
uu6tyb0NI5+u8W9ri3GY96YTBrdR/DlG2J015ttTc2z8qj0gwXo32hFGa90LTCqXA3/e369SC0Lc
PJ7/PUNNi2PgZiTy8r1qNhUOlEWMx0A5hsGjsE0ExTgi5H0V4t4yIdaKSW7u6iieb51qnjpEOGJ5
iWMcVUutwHuE0C/OZOmy/j41zYlFoV7k8WW5zP3QmvqbWeTDSS1X/c2caA9+DD6JOn4ETsuCMC2C
TS1DiKrLiQ3Blw8Cn/IqnKh5uF8sLNvkodbKp4wH8n9cZsi4qaLax0BqWX+/mGdmR6SY1fne30Wa
OLmh9qGufD93Upj+msCYcTuH9xp6RkVMO+tuBy2xu3McxFB2KygJ/+nO89hpV6ptVvr9pbOY8HLj
BaChiY2OLOR8e6mmtlWureK2CW4j/8Pp2jyhZC8itbBcclrO40YdT0WqbU8aRi1FALMlxXbOzmbq
iIzgWEd8ylXTdTKP56a4vFBAEn1Iih1VvwGX9lhLnW3sgBuC0WBd4DZ+d4mrzn4XRANUfyaC8TjH
1OvfTg67mhxJgskC8YlNRIX9WR2qNsU2azmoZtui2tNDsD2qb8CNkgzD0taBiRKZ+o/WPsOBtgus
+YGbsE1sbBlwQ6/H9ZSov6sE+EqUr0YwEbvNvmvy76cKQuP3MrXgtlZGzgm0x5izN2r202RqZyQN
uW8L2DwcJjspLsNyUK9UH8x7FyNsHcjA/z4Qc0v+x7JUg0WgV+XpX/3qJGopafJwJ9ku36743y6m
1hoyQCeqL5E5Qr85ArOdvhTvKy7SnZx0wynlrh8c3UjfSoVius8ZLLxP9UAb9mbjpSuHQpxXzZTR
0atEvh/iKP/AKefZooTqz7kJUz4W7T9nBHH7f5kRajU2GXML8zMwxTnoWoJXbVScTd0Dyprax3uX
l6eYRNzb9xXSzLoDgOaLv5xE9d8me5Pu4ddX4+zade3TVHGHtm08bSBr4FLsTNI7lGCgVvXktE+3
zqqg2t6khFP1lctAgyvBlmdsjO2X09wGDA9dKrXL2ztHa9QmfZ3nYbe+990AXKr9b0rXv8le/xhX
85sGYuq/TvfvE6n2/8z0UvAvhfjiv44bu1riF/W47negoRDxkHEZsdmYAENMhiCzU9b6Q50CK7di
mmqkCxsTj/VWLlb2bbJTna50LcIiizVEJpNVZQ3NS40udQXOzTv6QUa4ZMBZxvS/1JjqqYMwBd0Q
FOt7n+sk9iop8kU848iXGK3AS/mipqsDkmu27brv3a6h+uxYT9eZFzcHs/SHgyF0NDBCUPWQDPml
IfZxiLvpsw5LY+Cz63NUI2oOVebtujF6a2Mss9WARwnKruytiaR0bp5KJ+ubt1CkYuvUOhUDfvQK
BXr8ZgjM1qUjWvLQtdyNOeWFU9HgFFXjUsnGMXoCmCkBmdnGR8aj82qgxu8vKwXfEjhDtMrBp3qj
FaBZsvFvz5PuTQtJ4vUYjFwHT8+Pep6lR23Zd+lljfv5OI1vVQMTJnERYRp+drydCYYkwZWw/avv
+PfLRXENZ4ENXVthsGySx/UmvELvbfVKHZqkKQ92Y13tOoou7t8HQmvRhRoK7SwS39zrfvNNDd77
/zV3Hmt8q9P5v57jvjTOfDwvhLlV5773q1f3vrnyk3Piv9577lPvferNZPPF1HwK65Y3q2ZR8pfs
axeH0DFymosfYy6C7Zu1G33RbAHllZtZPAde67xqZeu/VYX5VHlT9qiTSH1rOmyqZq/NH/pBBG9z
2DUb4i5YbS6jdjO4O4vtP6VININpCo7Uy+Vrdaa0l8YliOM/1KBDFdlLyL8Le+6zzJzqKKaIcptM
HcNEUFWT9WgZVFu9FHyITihaW+y5xuBdhN53/ikHuO+0zM54FYU+PN5asU1gyx+fbi3XO4i51J9V
K8iIkLi5/VJY3qduYscthnZ+VAfKg0HIh9gnq2ZR278HJIpKkMe+v211p8OgW40YMl5FsAcP9zPU
WYr0LIr3BeDH872/G6pgW1ioL4OhLjboD+1tCxPnqUV082SXHo4EtmeCra6QliwHi6jIRQgSVSFP
I+xK6eusaG/JGbD70lJz08Q2V9JNsoPbpf1T123cVBvPeoKvnSCy9SPd8Ozs/pBd2230TABk1Srv
OvWk1dRA7fDNZDX6t35wLBLI7c9AUMemjIVF2GPk8I+XqYMEl7RuM6+V/TAQzmrLA0p4XJARLbUU
T64jqzcISPhQUU9+JLhXvQk2OHuJnQ6WrYwKb3QuchAfBKPzdt1Re+d3SQMqn+zskMRYkXsDtKIo
EPuyh7i7KrpCx48pnG+HDIevfzR/aLMr1oWhRQ9EhaIH9Sqcy/gfTTXwr758WYFlVlqu1BID+zq+
W3ACIw814nv05kwCVlysy4c+StJnw5H9Kq6b+kfTu2/BqFtvWTfa8KXscJdXffgJ9ZywQCV/1DNm
o0U/tVf4ItZlJNu5prateByTWG/21KxO2wKV15M7DOHRaAA9240ZPpnLgaem+jpY9qZOCfdv0cCy
SW+GqxpU07hF/yR8nZ7UOdQBkiwi8GhHmgpdWmzPH3Kud5FtUb1TVcO2I5F+HL0u3Sc9ivBwwX+k
VppcyxpDXmBkLpEImveBeGkKu0X6ZE1IL/5eocEXuWgIN726AORRNN6XhfskTz3Sw6qjqj6H7oe7
dEN8dY/dEhwkS1CvUDBHB0MX2tlvB+2M66B2blBeYy4Kr0QNqD416hg85lJhxxzksPU6gFyiURr3
GLQoxH3PTn7oU/7S1DWYYqRdh2YGMJ7XhfYFeXWtJkCbyTZdndlntTIskOpEHTcITS9ehKGT371p
bYIWQ7EGtvlj6jrmIxFJvKCFJv7Rp0Zlii3rEs7YTcHUZ9uMJ6N+Gn0+jqxVB0fm5jUo31TDKvmC
WAlEf8ex9P7y5NRluBZBe7VbTDbvq+plfWRV/aqZQm+vBtRbCdE+rMhAJyuFgwKiglqziT+mqs0e
+wroJAl9As5ynvZe3Xg4cEON8kNSBHgJcN9dRv+/VwG/rd+7rllpltk/4QTTP1GN0D+B4DkGZJLO
9/4uKUgUz7PP4yDT1ECW6+AmKU1Vi1Q/P+90mNphCXF51iPgDCLsg+9+6o7+JfLS/pUGe5Bk3k8t
wjU3Mfzqw2s0d9MH6OusKG6PTeH3B5RZ1qNTNb9X8xv9Qj38y4q6n5wuukCyS4eVv7z0ahFfYkfi
ah3mGbYw9N0H2n58xNdCX6iBiIEb/6KwP4rpQ43LPtKpClIt1b90qVnBHIf7W+LXLEoEfwuko5rM
8FkTL4iE41d1oHxG26TAeXeqiVyUiACWs/s6pUaRavZzY7TTozOL/q0j6772UQIe1WCCRc9ujiHr
qFHdy8cHUVhL0oKlEnftlwkdlxpUXVRaILW1p0fVckJiDGFzDnm8KTAcGsRJ0QZ6BKUbuPzEIhZU
wZ1KAK2PX5lqj8ucpqbefg7tYqV7/niUkK5efR9ypKmZ/o4t70xBLdguPxjfp6WlunTT/CjqMr+o
+Q0fWayhqR1Rgz4youc+tgngc7KAYgppblCKmet4NJOrCypnECPfPlX+POkuu0cb79OKpAhvaHie
HRw+gJ/yvfk8yh47bcMEqCgmcIla/4Xc+isCIf+UnVy+bJ49iEL5NJFtzYW3hw8ItwXnqJ1d5ogE
Kg2RvqutY9KTGNIVR82TyXMQ8uWOPcHw3SfQbbf6BKLJxrGYR9mreqVh4rqpK9PYmS5/1hS43Fpa
1A/npPWJP3GXJhRL5Ixb8qCH5XpoQnvjlyZR3GxRkh+88XkKlh1RAAQu4vqrAqnuyTLlvH7HT+3B
T9P8xP8/1aEy+3MBlL1UuhUdwWh+C/rojziNgn2YGAE0fo3YFo/D3CUTPkXzu5NgZ+wugge/GY+p
rPhZA+xNkyvydmc1iSp+osQr2MXdk0l5MYXcxltnGd9xG/FXOoqwjd2FRDspspSYw6z1CeEP3kPr
fuC/hyhBEW/mtkmxGen0pyDQMXIhT7gyZ3D+qGvaLdJjTztVYLs2ZDqwgOq4L+t5+jAiW1zFZXvp
CMfjaZD8lTlYjJq11W6j0qh3sE3x2bQRmMKMWptVgtAp+Wa43fxHW3f70EmOzew8WpXUHwI49PjJ
p/02SGSxAp78K+z+kIVI1jz74rFs8LtovhXYv6RB8dkLxCRm1e0sqo5N1GqrQVblytQ+oyJbO1TG
r3jGvsgytv+gSs2tsp3Fb6YIJHkZr/mps03YOPYH1QD1CckxTycSe0mbcrSdrmkD7nFFjsDK+W5i
MIvgmz0ljrRgzPvpG2yrbVVwg51E3xzrKrsmLsrqOSJvh7PuTo4lpZxh/4c2FMVbF/6qg4xAomze
NaKj7BPmK1bBzZrCNRh2Y87NY/Y2umFe0WPyk8x1eoDlOyGRHH7maSSvxoSbZZ+/dX1vvFveqUdB
udbC+M2gLmRTgtYCUeouEU/7WMrias/jqYRo+oLx+nWAP701KJHZzhl/DBK9/R5vFHlKomNQt1vP
rOxjWEqLypdhcZiXbD7bep+4cbXq++4J6cfGltOACtk+GaWv4dOeCJR23as3lyQsp3LeAP+Qpzgd
jrJDm6tjNQCseJ1qnX4YBmrMSrtA+IquKywDsv2J9x6VlL2nbeefRO90fJ27V9+b6xfP3sZd7e7b
jvrkItEByYzruPDdwzxTx2DDZYGdUBgnHsv99UBhIvpgqNVUrNl1O6Hi0E8pRPwTu4jE3NZTDcE9
c0cJp5WXNXVveGHex2ZTp6Mo3X6PWvNYVgS6UEcyVZ3FUMO3E+AqDcjeXIlxHvYUexSnQdoSNy8o
JyPI6lMcJObO6fRH3azqE0Lymf+wxJePOc/Hmwak3b4zp5/cxFzKZObgucFgbK2xM1hx94tOrrnL
tCJah5WHJ33u//VSjN231OcBbvLqZFWYP0AEvmJZtTLJ6R0jC2iCl/Z/Vg1/njiYnyrbTU56BeSf
DDyUljWy2eBR5vi7tP4O9Wv8ViRzvc07hMiy+ym8jBAGAA2YYRhAzlriP/YyPIrZX3L+qzickgfD
6t4LB+hhWlXf2iIHdhE2/PGEgeYh7C+6G/ek8ElUG0352iT990ja7S53EnefuSRUqqHbhb0s1rzf
7EGIcR8k/EJEJYKVKZz+Upf8sow8fhMDeX2z5tEljPdZKnYzAeWDGzdnIUqJR3v5PkCvitNQnGaf
5FqO3SsZzWzXluFZVvJ1ws5tqxv9UxUaX4npEapp5IPO88a6m/t+S+Wic9JM4BOxkdnHPNaHjWzr
X7FRliu8Oi1d/jIx6gHykI7rusk3QRg9t4VlHFJxklHnbGS9Kr3mVc/jj9rWEyilI4++vrgmnotn
mzUAtI7QpspAHCmJz7G7zr5aGQAkyfxp7TXnCpcs353cVRwU5soTlb8rSfdcOySLMsJBt6Cm+WFe
3IBH9lDU3eirQIOQRUw/BVHqfFllREUWIafHWA8OQ75uidCfSm36idmiiQnbN2cQL5ljDUe4Cojw
Y9LF3JzH9eQg5ytxElkThsYDpuDj7y0V6bmoH9Kh5TvYH+2dG7rmqtPGYQNo4SPPqxHtKujyyQ82
adXnqyGjODUe0gd16GMnfSA7+pAL6Z6QQAlkvP2rn1FgQWQJCqe26lr5K7WcD2eY/pRmSw4ssc+I
sR8qqhCBtYKXdCFgW6H8bEANQ3jN3/ykc65wkELsEnJ5qKJGPIkJHR5EkeeYwm+7E/lWsKnbmBRm
bUBGYdtlDGhpBb5lRiO2tbkgako/O0jhR+c0JsvWDFbyMAfCOWIALmB5ZMYpHSwqNJNifijTbDgU
Yzrha+JaewwOp0ufiIjNLGWtyGPqXT8MJpLqxthWKRQh0UbJNpKXuqOsx45dkqlT57wEFVvioraK
QwIVAvpCHqxbPIn55kYS78Sx8+ZawbAe8Jp7b5pDr7nJuihS/70lab+WntN9yDTRVlAV409r6rEb
R1H/Odc8ORl1X37hAI2gL2vHY+XYzoaS12bV8nX5NTpU+iTUtXxRVtwiTkb7gE4VnmYHm5obWLdq
KdX6Gt2ug5kQ619l4nSwGBBwRo5A31zOwxfxdB7Ysrr/MoIQNhAqqa/AaYgtzr78ikq+IsYwr78o
IRtXRm/Lp0izTsnEDgmbwoCAhBduVDONZ/NaaFQRjcnX3GYL6AZLkmiK2l1tj9xkbfuUuDwTh5Hd
X9s2Ga4NP+vD6MsdgjOelbkBbSosgalE9JwLe20iSsGTNkvtrc34lQ32und5l1WYZusuG4dVpRnZ
tousJQraIdKM8VG3o4ZPyGgbaxfJ+E7XsXePWrApfU6KuQGsuzjQk9OZdn0atQDJK3ddEyIF5WPl
j7UzeKspzqxtRgh4ZWEsYJZZ8AwzB4vt6tpn9XTomjS8zvws0HbOaBbf8ySMnwikAuDiIYLthqY/
GlEn+befn1x74oZdSuAoOlDxPl421SFPsnqfdmuKGdqd5TvrqMNLwNat7NEduvIYzIZ/MpLZ2gzV
/L3syl0ry3lfNwM7iv9F15stN6psa9tXRAR9cwpCvWXLsl2z6oSobtJDkvRc/feA197eseL/TzKU
CcKyBJkjx3gb4X0ADt71cswgvvD8RwuI37lxE/4VLKJJHkMaAa2NynSUp7EfFSRacbWcmfIhY2UZ
lKEkgrKCf+MLuiU3fZ2644LElV3i7d5X5U4R0mLhTiA+kBAIqj6ygt4rHV8tawqRLA8dvi+vo/BI
qlvlvu0N4Y8Ytge1F7u7vMbouqWyHLapsHeYvA1ntA3tpyxB/kHkC7iFlnSZZjKhVoTQyIZm18po
AOka11nprHCwcC2B29HgM+RYfLJnZZiaozbnt0Rpo0vHo+o7sfhtOksfWFQZj4NqXNM0I4U8O1qI
O2l9qOOkCMzsvbW15iWeJ5yLFfGD2ZsK85jMZ+Qr8XTG6KaNlWekB/rbZE+KX1Guf0K2AlFUXDd7
T/XOaQefrybNk3fyhWw34IYe4E8tPfNYWSI6OJqGDgPCGL6A/q5q+Q16455bYrp1LdXGHFTiOY5c
TOVL96lQiQJjpfAHV0Xzr41Cw55nX+uUc+fV70liO9eqU/7KiR9qsjTjyRRNFbZz/qc1wO9IXBd2
ef9S9zK7FsM4+Uo2I1/kjc8d674D9RyxRLs8l6oZhTM+jLtkgCndR9G5GkWJapfy15zM8YJuv3GY
RBqk/WQFbcJ90gtk8pDdggJqkBidp/rkzsMISadurijS3VTJlsoAKmIgEaUrGVp+sAvDpLQvcvKm
Mx6E0tfk0B4g2YbphAao2yTLsbSKFmileOva+q4gnBm4PWVHp22/a0mhB4bUTJ6wgofPQ3G6n2DJ
obLrxs3NXnOiPVJJ4bjil6DOz4jNDIHw0uQMR0mlerX8aFsDrBxhwY6HAg7FzKy8TFOys3vvexFV
pt85A7mObj9OhbxMrY2mazfdJkCGFRPsvnDjDweZ5HDydBFkCGIuU2yzGR74gnDj3NvYS4aJU3zU
5TTtGlJmYSFBlBcpaMJaiW9LqYtrNaVL2EYsUaWNKpYTecVeyQYn6MoMdbwoPZCDK875Up1sVbcv
xPiY01rd0UTKztA05SB4kPxofikAcIxlltyxHN/FFoVmDCdY8+GVdE3LjlVFHNLR2dkJI54OpbC1
XQbAxk/cwLGyZ4xuLcKbFuFQEJI7y8nvqZdcbMuVYed1SKOZpbrHBNQ6Lo7qwfhtsEzBctbXh7zc
Iz0VLr1d71Mqz36s8M1Fsxq2jit96MrFHksIZpIoicMu675rq75g07fjQytJC6EvCpVST3zV86Kg
M2xyT1E27QpdPvip3FXm7yfpzwJLBLGLZ2PnFGBkYpJyoPUdGY6FzHaTjvmjgXTZR0p+Bp5roIAN
BNTeyWAgpNg3GMb7DUoQoMPr7rUprqBYKQR61PzlBIK+mMzZV4mkzV4r1vnnFzIL4yXJirsSNUsw
qFr0lLTGd9ukDr8M4pz1eXJCJd70TQU4V001QzgXh10m1NPLYKg7bSEd3jSayrwXQZ2LwCnl7blD
xxTFsMIHut/4kW2pBxXduvPQWPKzsRZQEGZdDjs0BO6Rly97OJpTgBFvSSCrsFOfygwggNectGzs
z9OYDOft1VcT22Z/xvGSjE3Pkzk5pNvBtx/mqnAP/LjibBSqONvku/bdghPtlC/npGFhyEo2bR68
pGC7mttRDOiL6dBQYDRd70L2wvVJ9d8SzZPnvKk+pFuSQKnMUR6XFJcjFuofulvMZ8RG5vNo9FU4
4Fbj17ZWIiJsVT5fgnkaFGzhhThM81KdWUUqNkFTFFp9/WGnoAI6vCe5PqmW1kK/2awDJa2xoZnd
6Lw1hK/EoWl+s0i77yNFleelx1inGK2DZDo8S1T90FogLPUbWb9hUvi77ar+87vaXm1fU7pYGpFK
tLg+icfkECF0x46Wfcb2yl27EzsOfu+dFNXEh6axp2g82/E7pCbBRBdqfW2wu6Aq6zkZ0jZxpQWt
2uSnrlsouC873MTvmuJlYTXxj1F8szSxKkEQwbdtFAVMUusHaBCUa2+5wnSRZBzP5whlKzVCirto
jmPbrGq2kesjazN28BIVgjVgsJNx3j4BYh7UhZ3lnbKdOLMwrKo660uk7AXb38jAuxEQJVIh0L/f
6spjazWa5GtaVzsDdNDPCRzzQDjw2Jpf7lL8Iu/i8s1GE3eubrnsjulX+uDjjZcgmsNvJfSpPsu1
2bpbYyLmwW3+/3c4Etjbfp2N+V+7n7FcdkFCa2IMmsH+zuakR6Cx0O3QVkwERqr8iDerR1GHE2LR
nRdUDH1cbH3pSfCZidMAuaMZQPzt5z9JhF4UAoea0l2x9EpPhVKmvv3cC1Tp+3S4V5G45swD56o0
iqAQ5c+5xM5BQWvMR5hROS/6c1t6uIosihs6uUTRz04oJ8TZ8or8X8XcvZQ4ocZ3h6pYVD5SZ3iX
qmschjVNoFpWeZ5iz5+k1C+ztuyg8Huj8+glz7A3uOAly/rN22iQDinEGCLlMJ6U2s55dNBPTeYU
URpHaYmayDN6iDc0Q3FGs1s9YiVDWAUZ68JXc0ILRrH8haqzr0yAtFxD93MvNh+T5VdC5GevXv7w
YzvBDGj1ZI6oVbl61u1SSmT62Hm3MVmMA0llAWssyNhC7CzZ1s9qCalxYBsVJAW62n0R189WRsW5
rvEL7KsDRPsFDU1AaEOdRr4xJVqgtpSOl/wfUP/yElUoyUZoa+xaZWmuOcIZhoaen2Ca3TuTdE9F
B3fDU9gpL9bS/Z7y5OAs3WEALPNwnKQ+8AhUx4g8+kddYR9fZcrPfhXNNF1tADGaFDdFZd/TekMo
ijT5GeOlSyYpqJ3J/D6gFWpHqfO3TMinsS7olWI/FxHhSxVnjS/V+diYrf2LzLxLLoA5ylG7/kiy
5JXSIByXvoFoRbZkV8dtftIVappOaS7HPvKWw0LpYAdK09gtSteGhI+7WozZQW3WfAcCoG1FprVL
evsG0B9hzGR4xdXhbmR1+j3CpxkmOMUE/ZELtV7JKwhiGvby2o7q967V/qnGrrlEA4RJqv3UYeoS
ynPmoQM0Vrs4h/mbZHkJuTWfmaTCbi6LS1MKVDLX7N0M1Hc0ZHP0Bqm8q3MWJp5BShXG3i7qixAd
1vgdpOCvpHOXJ1NiG2qo2B3OA3K9bl+CbLTqdF/Iyf0uyV9LzwVb30bzhcRnjCoyckpDrNdHYyZD
XbGhar3RCJzc0Z7ZARgnKdL20MI9e6RmB+udSvhfqR5Ny8v+yJkbhhSLcffqQqCYUppHD8ufu4HD
edApSfW7EH+RFUipkabCX6TtPUAb48OXOhCGm6UioM6XZ1IMf2a9Oy1z0j3GtnPvPcIWaQWeeR5Y
FopUMh1t9e+CD3veat45tbTC/+p/Ht7O3Aa3/tZsp3+9+2vs//MS22F7ibZ5PtJL5YQ7hQP7I2VV
+XxZjxpB9NrfXm3rzZCqnLT1/8/Lr+Nfp29jW/NfY9t1trFZ66qdoYrJZ29XFD6QYMGiur5UHUIY
0qn/M2oMJgHBerxQgOyG+np863++9bNNZsqAiqXs4zxpzlsj1mV2NLGV9Le+2c7/01cSjyhywFN9
1uNXS1N5HNzSCAARxa/bmChtZvfMHA/b2NaocNPVdIyun0Olnb/ETGNfb+pGzzuZOjCfrzdV7SKp
77Dh/z9jmYLSrjaop68xdpzYatnGc20WWpi6Ij5YIkbTWmmsmypM9RZhVMrSN3U/pat9lACRH7qq
TOclSsrQrhL7Xs8L26d49lEYr7+nIC4OmSHyI4URWMuwE0ek5jTdG3aDLMilRNWTXQ/tFd3ng8sa
e5H2RIi05MUJ5tghZ8t/qaTTHhB3ea9k4azeHmqosO1iWontp7GbMiJ89SmfujNiKOXFG4k9GzY3
R1BUC8p6SGXOSol+XL38TBwjDviivQcJ/aeqk+p39NaqXTLaVaguGkqsSc8WsxeBXecTVqhNdTBl
TaVHRZBJ0yHKEXrv8mFQ3xtnBDDa5SubgkxSUVrg4c3Y+CcTf4y2b9kpA2jsY+tjGU2xK+HOvRYp
IgViqn+Ry8dCaB2Ssd7fPNT6t97WQBSO9y3U7912/jbW9fq7Zw3yuvWGtF6oME1PXTd74NS6ZFeX
+fhaJVEFDTYdQwVniddtLK0JdgFH3bae1zfNJW3Kv8jQ/OeEZbIc5DAGMCjrNbam1P9NRyu5b5fx
xJKeVCxs/a8Thl6s4b0sTttYw3N77ZTo5uH7Ws+4RMDefdGWEqtsFBX3jhuv6Qmm7W0MfeJ7WVFB
3YaseljQFq5/b/P6NpSOyxyoQtMPWzeb2/oV1dr/XKHK94oOUGnDvG4gV+CgL5nInGPWMr8i2fI/
oNvPU1rMbEwt+vY1/t/nkeLHQ0E19P12va8TBy19TFTj2NngrYaCU/2EZKB5MqZVP6fBJ3Qb25qh
Vuunbm3iTMGoVZ+X/X8d+DpZyxcHyVb15Wtoe4Xve/30NeZm5V/Vk0Q/MvV8V7ZI0OqUjJMp/c+r
rzFb6QARSO+8naFQYfo8rYqb4qjogGE6PUI6X5jRqt7SvcckgsKImGG/dbUE8XP2JPCuHavFWjBa
QT5rrnA9OR2T8pglyAhv3THpxWlKwZkg1cTeK7HfDa8A34Yd72fXpKh+1FuQ+93Y2+9TJccj9n3N
bjsZ/fj82Ekx72ITrvzQ2c45kgQldk52TlW0BJG0wn5zhootmJd8bD2r1PLHWifYeqkb2W+GaaGS
1JX3bajuY6KJUizXrQtiygzyyfreoPOw0ycEd60UUyKlT5XQ8jz3TSM0OqoVQd3WrZF6QX+NIGc7
2WC6eIHBcNkORiA63r7p3NZDMM4Gz5UQL+p60bwj3O08r7puJzYIugbR3Hs8WHbhb2MjK0+YoKe/
99jfe6kYINGwxE3bwratTa7uRKQ71+1VN0AXCQxbX45O0e7xxynAfsbpoUIt5C0e70LIcu8pTb4v
xlX3crQfJAksir9aH9agst6VfCA7VajfcHJhdZ+r8t3Sppk4n1nOc+yCWNxwLksK3dlZu4OCE0fv
RR/I7hbvQITxK+nNw9ZrxCjfHOPE7JiG9tIcHFBBCBXrHvStXDtOVZS8txOZrKKhJAWNRj9qSOoG
CTWBNcvnBANIlzAtzH5PGmvNjbmE82gG9kaF9moZHz19Z68sVFsd5H1r9OJomMqzUclvva6kKPM3
8zMfGhmOeiJfXbB3UQxokRnF4yC2BVRDHQ1BVLPqn101vERRo75lMUqTIG58aXrRoySvlTfE6qrS
8P3MGuiitdleJWuMYdfmU1zFxeeQNkXpWTGG16wtfgvbNY6tYUAVt9CHmwlxL2VT/kPs3f52zeQ2
TKX2V6LfkHutxWbpuZ0Xn4C8oobddcAlLFz1dNSn4hV/jXSrH7ua9W5m7SkFyPtbKxGGU14Kz7Je
dbu+SE2t9rVGnrZSsioEwCIoeqffCPowoUGYNkg6L/EjmF0vJgrwJALs9LdMfqrxYh+8VlvR+ZWL
wjw5wgrHPQxrXZK2KshYfAuwfxyrt7HPVnZhkZy3Lh6QT5RetCvMe/sl6mfqUP3YwNUwppdUmiu/
LGv3oIKzY9ugEWIp1dEY8irIClseSfrJ0Fxp5ezMjVdCf/78Qg2SAsUOEFSYKRT6KWphEa53Kckb
2zf1+6h0r/HCDGQw1e7jSK9Rwq1AfeGx8K47XfuM3v/dYrf2Piyudu9afb8dQ1zUu/TY6fqT/adn
cn43E8d74Grl27ZuvQ+WMT8WVP23YxNCcOSa1WDrqegtvjYDmfv1fbhpLq+VXoVbDx148dp6+T6J
hIW7XaPcye8ftmO9Z6l3ByfDz54wm3s3LidTzVVkLfRj3hTLrVybTh1x6Ox00jX0RN8O+8FVbLSM
dPs26ZrDnncufTI6aAZsg1jO2LfMYo2Z5/JS6thVqKPG0WjultBMMUD97G+HtoYCptnWw23rfF6q
bFpE3NuaNGo5JsdxQBabybjGZ8CSCYQhlMO2br3+AYoANu9eYc9ULYAT0Z06nbMXV11OaIa/fXa3
I5oUwzm18ltZDP+YdVafSjJet2Fo/tOggOmEIreb4L8OjKo3Pel8lK9zO8PRDBSVtcYHQI60yHqV
tCMZNOkZggEYRz4buTvtkwEypVao8TNPEiQBe1jmawq8ahvbznNnET9vXbcxX2DckWVY3/81vjQt
8kXSVtBljCWhXKTtkjlKYJzSVFlXATCGYjkWgiLyOpaazJ4IAcXAOezurbSqdxE1yW3red4crdDK
is0uB8cuUw7KaGdspKv+TbUr/ckWzjcQIx2gF87AOgKQp4lrDJ1EUmMqZb5ct67WAeWAjFdghcNR
MVfZKRo9kMNrFxnP8nkZ088/vA3Z1hyksohx0uEEqxxJsY5oomzddMQNyjbXRPT2t2xLnOFi2FjS
cHKhO9aLhIK79bbP18X6sbBL+bJ99nLFeU1WpuBow/nNCiyadexOtq5I1IVbs1oNbtbPZpfIIGUI
Qa297WppNLwUghQvhWVKa5ZWqYHStPJsUywgkTw3zNUmEtiqTWUotrXi3ZmYo7M4dn4CIL5IXiUw
TF4wclr+JW/xMZMJ/S7QsA4oyiePCl03H0vV2h/Yr9xAcBRHUdvRuTOWBGs6JT1Sh6yONSKez3qZ
fRTIs/3Byhd/vWT6cFzxpypr26/NfDprIrWf3Qz0Dbmf9M+JQnxLBp+NgRa72a2YqgwkThxfKJEe
sml5s5fK8JHjBL4hCvupW/p68ctG4/bmSR2K8nlrFGwInsmGGgCqfjooPAZDDgPdHRvqaXEzALgC
eg6HTkVjs4fF4nXTBbD8cpJt80u0hYKpcTm/WX3DbTe9aJHUP+wl+V0tLh6I+dMwi2if2Mnfpi/z
5xQngVArHGUPTV/9EFamEbR2e83V7ffEPlASK74ZyzLuDSXNQlcpLrHi/SZcV8/Yd/w10/pXPyUm
5Z3GOWogRqmyuWEmEBqbZFagwAT5wUuM/MdIkQgrBxcoUkOx0uHBzpvJ2+kJ5aUGIMBrXR/IyGeU
/PC86KrsUXSoE1Ml0L41S+wdLY/KJ8D3ImwS5DFNB7DSCBa+bYfoav1wYX3fxkp7NZA7h4jeYNNU
oVhfkxGzkLsk8TKR71WJzaVjPE/TD70jSLrXne0e57JH/nACoCwD8ozKUVOoq8FpavZw53XkQSLj
/Buoh3oryIDt0Feyd5Vd+QZqlSeWRyQ27fh7U7rysegs2gzpzw6Fe8DdTkLGlEYxp+Q6ednvuVLS
p2lEO3dZxL8LNBjR6d6PuI/bwMJN4U7xVkNu3krOsVWRlU+Fu4sr1fgA+fkLi2vxr4kKJrWgv2nf
Yw/uJCTra4E4xNj1vopIHb658fiq1lr60oBS2Xpb01i4zkCcJzm2nrE1kdBBukze6hwyviKjogH7
y45gI8LMHgl4NFN9zJRWQ0+n1r11LYQUb2XmPW29AXThYzQgY0/2cN2GDNgHBye1m13r5trDG4wO
lCcAorW3DWHCh+BbV+Tn7Q3r6nMyWJmJXdJjrUWr2qfoH3MEpNVMxX3r1aUWh4UbVfutO7GzoV7d
4TXGqZ6u9Y9UKUAIOMP8OabPnnYavMoGycspW0NQsufRKF+2N8SuMod5gx3adpCoGpcVnerDejVl
baaRxJ8CaeC0nUGqezxHNSpQX5fEBeqM+Gr++ZnxpquD1Jsfc0a6Y7Y0/dFGDtpyMjkXZcJKV3fZ
v3ZnoytN7PTqJPZrMf4R3mK8kdMMZsOaXlknjDcxid9JjtDEdowUrRogTukdQYyab7bWgecavDHc
zq0MPT43OGoG29FRpdKjtql1iMwX1nsBGEbO5dlLiCCgoqWvW4M4Sh02eVSH+f+O6XNa+nHjId5t
6+nrHE+gvCIP7W/zUCSp8XDr3njki8KkD6bltHUzxetP2gI8ZDtFG23jwQI2O2X6eX7VUkaeUGk9
2uvbm1jugbtHCKLDbWuU3nndmjxrme3acTo5cea8dmij36ZMgWaOsRooyBh2dLmQ51nfQUYwuaMl
x54m6qoA1G8b8gVNIcDm/1xP9v/WpRKFMPsBRumz8gqXTt8rWtt/drexzpQ7qbGebT01buvD0gCw
++zqEe9aykMEcON5G8ILi3Jen6kBvvbxYxubl+isVTwYW092ynDsLFlzBn90awZ7fhaAQ54+h2BB
nkbif99wqvTFcXnMO7Sz7Fk3fWq7VIqNMX7dGk9NDmptLLetN0XY56TSPdR6kebB0q5ZYNk4/na0
TlnlC0snddbm2f5rzPDyv56qsugNor1rKdyyv06/t6ZWfd0a7iMUPAaq1V9jkTm+Sxwjrij6qK9D
HGVXqdn/fJ2Qs09BeaNtD19j7o60//R50XYYEaxARiiwJnu+YqT10mG8cmMNLHE0L88DJIjz1rOx
l8K6aT3gFcmr1pnd6f+MbW+z2vqX7KJ4p4mmBORTOfetcSVZQgdCAAx1xoSqANKlFiPHXQ5H9SGz
SDyiXJBe87L0sI2VaUWuMgNinlS1COYmwos5LaPTdrJpuD/iGpViwwT+I1S7CwumWZz3UvmQi3jt
SBQ+ofeKE1eOyK2ZrEYi0EHxehgvTm8OfAEcTIBP7SikgpTSbPlQZ5k9t5l72g5uQ5jgaCTvW++k
zaO4zeZ0sWWC7coyGu+tOYqzN8keVNAcl08yFmElQkUdxa5tHbnTME4BeIQDkLl6vQyrcUs2RPm1
NNXQsptvrRHV8OGHaySGJ2uIUWxPqEnBS/gV9dneShA8yC12OjURgCe05jil2C27FQg2eVKHGOaE
koDpVgd91xGDBC3RR+X9aDO99BeQwAFOrxBJI1bzrdoHPgZ2vQkGXVXGM4iJd0066SFmQSDBrQJJ
B6Q8DPpFXdCaw4LKoLgAO8lVDsWkf7DvYrIBvbAThnor++I0K45ybXoBPXYY3VM5QIAzjPesHTO2
fy77ZNCe5ZC4j6W0tPNMRZt8R0cy0aj9spo7OFO+Ohk9mjRk66ETtTtPDLnfLayRbIaf1OGuJa33
sorwzZAY7Lkx4T3GxtVs8TtVRuSC6/QDTdc3KkK7tNPEvrY79zKUuICRCODlVzOPKMDbRnNBtOwb
CIvpFKndsBdOEvkgNaLbUP3hMskZuRXDR/d5DByMmfZzrWjXkli1tCb1bhRceWzKBZs29YENix6W
yhLWuQ4nD5+aVhvlWfaRDFXTHXetg/ll4cplp3b6t3jCPwDEVB/GOPY26iLuFvCPe6Ob70qWNscS
tcYrMongSlhTwqJ1uquoa7Ik+gh/a4mCuJmHK0CCYy8RZOxkHlRSHLxy8k6VMTf4cwOIsgczwQEX
boQc+qPVrIjAuNdCc8TFHIDwL6SafjLLlUeTKnnAtzUEwOH6AHU2MnjcN3arANfLu+6i0aKTAFwL
LQl27L3Bam/YsG3UX02uz/DqTHkZARqclDXhYbT3LaLW1rCaEIXbqKcOgjdlgxYrkhHp2Knvevlz
sJVbUcDzRRwlKLI76OV/F9doztTfVFbCXKK5pp7nutFeTRgeJrc95V5bjjn4G6cJjCpJr33VxOd4
IsIoNZ5f7CcD6J0Cub1xvXsFVnmEHmhSOOn7jD9AaOTkUO1GykNiz7/c1T5+cnEXJxXYJaRCP8EO
LQQ3OdjOKR4SHCFiyDQaupxaLddMyTeIAFUwZumfthRn0sjmkbV8yEGsIG8l93yh/8oCi5iJNDzV
B0w5usZ6ITGi+xnosl2UtQ/81uCYua3BQ2zUp0QyD2aKieff0AaiJycgqxc0TdXrkKbatVsbx5wt
SvVQOyo/0eMoNHuQeomms0NRnJ6512rDOM/dAFDWPq3jPwqVB5QYUhSFSGX8HqxRfHTImrNoH/sq
wvfEhdOkx9RA1Al6qkd4/BS3AHmWOzuSLqDu2QjzJqei9FVykEWmJvx5x1oh1LsZcvHz5JFgl3o/
UxWOXxFWYfnsGhBKEUrRAmWp6wTyEitpsFkkYwGMq3B4zI7k9VLEe9tb1Web4U/sRiUCZQbwRlcv
ADGYFcDD6JAsDnr7EOb9XoPK1P0dIQ2mwH7D1gPOJ22HrLPj4/OlBghN16Fa9yCUewUDFk1VkI9E
LyaOIwoLwn3Mzfw6JXZ7JdVYBks/I4pWds+wl1/JNLe+hZ78yZtx8Uv1yDqtVrBKNHhnJY/cs7Xi
dHCr/dm63lWkTLNmqzCNFU1zXFBY6rTkxwgQ9dD0/Q+8Dww4wXYcKiKfn0a8iq4OyeN6JRDHhf4o
HPcC/mEmyp4ivsHxx8SunexGDHwpwznO6DGrqiFRlFlDoqKLTapuwjo2blP7Vo71HND1GlCcZwG6
YTHYQ2Y+OxVFKb1Gcwvp2IewepcsT63t8iw7iLkzD4NsvH8K7w0uU6920e/Fljs476yl3gqRUX6n
xhBUVhmf9SmeAr1R2x07de84ADw7WOBAwZ1QklIiNm89hHsHS8A+Us0dEeCTh8HvSzGiUeTQQ0wm
DzszfqtKxb58Nc1YO59dm8j/ZEsoYnKxblZE7OiNFjhGtwTo2XjePoojL0g81Nc0pr6ALbOvqzGP
YmQal0VmlE2JPv4UlR5WuOme1QX5JoSi7tiX/rVWhyioOlcs0Lebkd0ZC/HarOI5ZjVhJ2zK7j4O
3XzrsnXmpueJuLvLlFC3kcVBxI6aBIXDzwgm7KR07D/6oSDysNKPvNDROTTrF8uY7P1Upey/1yZy
nxavh4fWaVnY9vfCafNzwvbgXEROujNqCACwsdOLZZt3PTZgb3gTdxQW7iOIK/J7WTgq8r7oEck1
cjDc/wicaeVxw4DZa0UaqjCwRNNava5AYP5vo/TUizAvP9YedhlGgqRWJEBqTKXXkWbBr8FB9nwt
BCgLFtvRWWkw3IIj0Ye5B8c6HkBjzfE4s+OMeC+pkSuC0idu1PrSmvOLmiwT1I7I3k2o0gTz2kWm
YA4Gkx/LLFyAZk5SwCvpkZ5cNNBFnllfQGQcxxlGCnClW2/2d6XD/wmH53yn9w0OgBtmLlkJ/Bb4
s9AZ5wpOweLepkLTCAX78tmjNHfO2uZjAW70jtcGaMP6Z4K5+7ta4QXjdX/cOuLm3rIEzpoqkIvO
TqfghnI8V3vampklDICVp+yi7Ww0wGOCyq1VAHtGIAVmWZnn7TL1or2lMq5OZSaYsqfe2UkrAx5C
SQEQXL0ENYppqVPjTqzYAWZ45tOoQemVAAWUHmBV3vL3kByJnjISrMd8ST4SpOAQH93PcSR2joPR
5Iqc2wHQ3uUavy76v4WC+pb8l31Nd+nG8iAnyTIJKjB38uig4i1L2hGqoDw5yfe6EsY3JORR5Jxe
9Ty2jsWovC4kAVZ6q3pozNV4IPuh9sYx86aEav3OyxYPs3nrllFKCwod+dJOrRD+M0CM2xfX1Oer
VmRvk8ouNWliZBQTKMOrSVMToWuTt/w9oEAfnwoQcSn7vU3BGyyXsD+FI4r53350tAewXRdpbGVm
I2AyT2srrr4qhnZXF7b3AgvAeVbntwUE34sBGMGuYvxus/ybIDBAvjIFWikopm7dpdBLYj5RAtBU
lEPeuwnxk1EAf7F2VdwbAfbiwxF2RP3Wm7I9TrBFgq2r420N3lhaftIqLea6Df9P19s7XcR/ZluZ
D3VWLBeEP16GBbC3ian2c4yUy3PcapLKMFKYzuAUoSXt5iCggRsx7AwlR2Ku5OOtTA13RCrYSSgy
1rHvLFMZsot+NshzMIvvyvK5TwCL4Wn1hmlZdypXzIxYcXUJCIuT6TynK25UGrN6AhiRrEjSrZn1
9ENRjCjM/ndoG99OL9fHTp5FzPfqddDp/LIuaDegZ6uDnNZkE++i/awaBIbJW9aCFIgeUxsX+xg6
r90ZcIvG6YFQOeqGeN596mpsGKENN1SabBjczEHJu+3+gzXqowKS5PRrdtv4DC7LWkKCVT7J9nJ7
oq0GLtlxe5kvZJBgYfHvjbIG7et2OgpCQjnMK6SQWBbg0ADcOm7xeoj8XNHWPAKjMViskKrKd0ep
djker/f5jzmMoJjXL65dr7i9+sIn2lquLuEGVdwGp6Wcy+N2JpaafDPIIuLNvh3r1otsr3Bzn33b
KYvd9ilztKYpwCJ8trr6HeJWPWwKI44XQHIfT2A4f/fr7zeZqXOsUKPeasBbk2/f//YyY4tMSQvj
u61bls0hEYqO/8z6mSpwnzEOG8ftT24fw4ufk7QZEScZmtAT4s/2vmKK4ZivP+PnL/z/GDuv5kiR
aFv/IiLw5rWsSiXbUqvNC9HT0433nl9/PjYzg47uzI3zkpEOqIIkydx7r7WkUuKlUL2P2V0CGt3q
xlLvzlCtoMlE0Mca+yujAdgtHupxSsejqtc/JB5YkoEw6q4GX4c9FcqRrBpsxIgqJ2WOd5ujOL3X
OK9QDb73IBePXhPyRG0oRE9t0rzIs7cT93HA7nOaa4Np3UJF/II5bvGUFbepw/avRVmYoMm/Hxqx
wzoh1E1wkMclT0NyyHPi1pWsjAIr1H38yt3OK/r8Fl1Hj+gzyS4JQATGhnKuNHZR8AsmM4EIhDmn
7Gjm47usHO2gSEEksmvkt2t2TnuioezoRq43Ng026uYQt8mXedRv5c6tdwlo6a6w0ukg91ruStIW
7P9bDfKVJQZAnokcITmpW4eDlCUxUhRDmi4kRBPSx6H7JA9+HZpya7bRIC01ls9dRQz7QW6F/Ei9
r7k/bVDoeyzorHKt6o92kQ2B7nK9v2bu9DOBV8YpYzXAqHvRqrwFaRue8hmgc6tPn/Rl6pDPdhbb
znkOZiKBUd3bqcA5YcJt4BOykrz4fy787jdIFtkrwO56qK8916cHm0xOpImhH2QKkO97B934jU1A
1vgpBcu73tw1nOLdW/MuqOLjHTRw4xURqMm5Qb471+Zj7IbflS5Tj9sdZhK81R0XSPc2uaj9U4aI
5Ul+S+9Xj6k9qyc4Gvt532ThXTvoCmEeyzy0vNZypOT+s87ryhnigDA5yEjo4/TEEoatyzIQ9BFq
JxOM9TZ8lg52NdPB1PcDFGw3MoLHzhpuptxiW1Idc2dA+Mhdgiv/87p2kV78kFhhLzcIV1gCUrax
N8f3rr4EMBqFXS/0Nkxvy7QsI0mKW12B9WeZkSx9do6+Uw3ErKRPTqAwR0p/Sba39d0QXbPSPlfe
cOM15l5GwnoIsgJn5a1tcBDIXMiGvTnD0H3Z3vBtLEudFINlFKp9f2oI0juHTnSSNlMGu/TYjv84
BKUsT01y6zFSXrMf2qX4oW4dtmWF1vs69SArh4M/NS8BWLldSnhMkRLk1ttEOC8fDt0DaBrobFQn
/YQOBX561gXyxAdbRxjUeczn9tlhbcD+8E7HYjGrxa4FOpETlDLU3dVaYlXnsXzOB7c7mebMUqLR
1YMaFNhueghmdjh4T4IsmPJFLtKch/oQROWjk1XvHrxcVcbB+jptZanchsk2VqRLMaTtTY/8oAxG
SeplupacngBfMmMwT3L35SQF8YwTMSsMu94HVr+XtwRUO7WSfVc7uMbX3IJESfYtE6rBR0B132zB
UoTcsC5W0gt2cKAh8RLfMCb656gn3B0ak6PcY0nkscfL8gSiXPbIU/pHPum3XmxkJ3Uer4lZQlDm
dTcyyWjM2i2Y3RL23ENYBOsXwGj/BJSfXeSE8uQlx0zfLmgYOxr+nAfvCbE4d41Z9hP7xUfz7JTL
iNgmA1VTnQvHbb9Pb0ft0E8A77e7WGYOM2myfGYyN7MOvgVcSEAl4AK+EpdssBL3oB+VLvjWgJwY
8KKMmnVcecxksUW8bnWeXOcyEZiDP/cMPBKO4sjeZyiGraurdRcVaUGBz03X1kkYLPVDbSTGSc4v
v8u3o/HS6o+zkbcn1TSe5aluj1Zyedf9jI0p2o1FAdM/EPK/NmjbxKHIt1/K68KO7WmJIg3bB2L8
j1pm56Dz23y4h5DdvCE0rboV1M4QddUtY+F3GWbZ+nzlSWxzzPZg+ED/SoFnmpNXHywA0tBiIPkd
qwUvgcsMfoAh8Fhyy+TJyLAOVGyPFuHBfoFuyD+TuXTYZvTtSa4Depnvt5uwtUpOuvz/T8VabQS9
dC/vk6wU5MdIcV2Lb2XJrZVzhOwHC1qIGWShq3T2jYrGonSRy65LLsmisMmrtmbxa/8VVr9+KOV3
vltlrMeWubsnLOAOhyDyGHzoZf2KcwTTtbwmcwEdzD6YzO9wrWBPDvvkpmjCUD1K9zXrL1/QiGAQ
tMPXdZyMVFnRbclWN80ZLgcNpkiNMLFlESZ/Z0vWKEkpv1vLrr++nEeQOPdjAa9bT74hPP1k46Wa
9/D1Fjih/nDlh5j1re7q6kVutizqJLfd+60ORxCc1wEAkK2zXH0rbsdKbnuMW8N2vg/HRvnnDqIO
5jDmTJk4oXAjtkjK8uZxxxO28Uv7+uPnUit2kTKo75aR8gjXkTf/CADaX2S4RrrqEDS9PIOw66Dc
kJHy71k5ep2qCMppbtwyPXyEggQgRbYt3AdMiAA8pHVr2PaA0iDJ1k+Kg/9z0Or8sv76ZSSvYI/t
nVnXM+tgllpPzzv8J/+8d5Jbe0n2Y1kOWs/6rtfHC3w8StFwbLT2qzZDNSvzyrZ6kGP/rW7rIq3r
OluyWyLPYytKTo77z7O+285Ib+n44VL/VvfhrB+uFCwTPkJzdReC6FtecTSc8VVU87pXlRdeEkwp
gDOBEbF5X8xsW7LVzRmaoMDv6FO1Btm1k0y3cvKt67sWyfpmQIQQLvh1RMvLsr3xH16q7QXaXjSp
2w6TI/6z7sNh/3b69XWd8wXcX8RE+40HF4U2lrXLWlg+XFuy7mS38jtbxb91/1C37ieW065XkPN8
6LNeYUi8O00ZfqudF+5lapA9qOS2b7TMIVtRctuCbOv8oe5DUfr5PYQB/U+thhIhKWyAfLyc+N5Z
3soQXrNSK+UZUzbb6qzKTrpXvGzTO8FUwMa3sjIvMHIpy8zPWijAomRllruajvzAaue9TA9Y/6Fk
bWAG/guutk4atooNQWaXopwBYUL+dpAnKck23UpRhoIjm/6tzzYMtroPQ2g7zRg0KSYLF6TXoM7m
oXP0dN7L/jchwABzUTK+Bu0QndY3Xm7KlqzT6laW2/WfRWnYXl0pBhhS/pq+pfzhDFI3ZwmxE1rC
a7RN9uvCem2X57Md2aBVwuYtu1gYRozFQvJu57h1k2MlkYXBVpTch34yiW517/64tHw4ZPAq5Tgb
90QFPtVAKVANkB5Yyg2NSI7lw1WiiNe+yNTlZ0mW3cidKZM+z25m1dk1mWPdyBPenuj67r8zZr5b
KmxdJScPPyp6LHprp9XIlTuQnhhxBE2KDlf2MHsl7hjYXLTpQV7R1U4pI2Cc9bj5Ki/yX1atWg2O
SGfjOmlwDuZ5dkmgCAYlDmhNkrrBW7nbyr4VKPCfhdauXHiHndlCgIwJebN8WLoWnE3dvwpm28IB
EKlw18hdledSZ0CZ9Kp4LWNwJoIn15cHPLeQ7rSrPfPD7Zeb+u4RrVvX9a7LnkWy62se4ZycPXM6
yl2Wy26J/ICtKDf2Q926q5OWj2DOrac0b39JD0N9byOtt0PGEKm4IPffuiIezwZEgEcdxCxFoGcQ
kBYXdCZptXR8Z4YDTc/S6nmEeepJgnZTHbxEWnbWlnOoSZ3dl0Hd7qTX3GXjjTKX5kHtM4L0hqHY
NRGvuiRe5pp72yPAUyOm6C5N3JMahVZ+hDIIwWV29keskkQNT86l0YPmEUwWvmZIYwGeZw7qRbF6
l/rj6xLR/ikAlPIJ/E19gDVuhJWDotRlEB5lCe6JeoQFIrar9FPsOTALmt39FMOF4BC2cNLx7Z89
y5+f0qr5Cd7xpje18m3MTVS1Uv97XrIkr9GBv/UDlUjxrHntvdn64WGtx7PrBzgctBZ2nGHYBU1d
f6lnYnrZkpefdTW19zDqEF4VQdulFossgIkpec6tCv4mVYXKKMbJ1JTEcSPEWD2MSwumJMQEBhQF
wkQ7N4VdPsxTUj1ITpKsKBx4z/IcYmGM8FYRB4eygn7In4ZvJs6zc6suVH6ZWhnIkcDEcVgMwDvX
Z+cWFzGs1yqAT8NHSFSFwfDQZgUxQV47sB9uCveWSA3cax7G9hbWr6mfoqdhSQC6RE++mnyHVlO5
SFWZIdIN7yKsXAXEZ4aFt8YJnhrYsJ9UPKFPqaJp+2kcA3YQNMS2R2hVanMvcyRF0ZDdTcPQPWhJ
5z3OS1JnhO3ZjC3Q1fTYGkI9S/da6aCKNuCdMSfE5sZRhxfG/zUl0fywlojmgPnXYcxtx1eR5T3C
MhPtq7DdwXtqHB3NMg/T1ORwvBFMXxiaeWs7hDoT1qoddFtP2h1S8NBgoABeemF5VwG1u2uWZCsy
Ps9JgQ11gNrIBptW6rf5bKbGXjMN7VaSYgr+riz6StlPHih3L0wxNkNq8Nr7BIy69th/S4b8q4Er
nbhw4P68WyZ4ZiITiVYoKlhi+vkX7s4vYZ7o36YmIVoBQpzXYMwIu4YH63HW8CVbU2JdKzfvb/U+
bm/SNC4eeAQakP9W/dSMCoMrS8171ehfa1iD7t0oeRzsqgH6qtSf4h7HkQPZ41GK0oAr9DP06/mx
Hnc9wh27aekeaymifDGxXMtxeLCpchRgt8wZh3cHW/l3J53Nq5yqbkztwfHCG8BhKHVm0KKd+OBU
h+0XtEHyOwznZD1vbcztY9O1x1yF1mbvI7HcB9kLQoUzRvuiYa9sm1eAFs0nsOf9A6bji5QQ2m0/
IVoHGCobIWtaekidY5QfD0rcV9WFjwvVQAK1gf1gsViyCgi6O/jT+rt6wKxcprCdSIMDk8UFGsyE
aDZuhW4q7RmyTW0vRbk9WaounyqHmLDl/tjjSKBLtSz04rM9/l7/Tprk/tkuajBny/2DcJqIvGzy
0KdnzIyDCXOKZCWpghmE+1aW0Ta2UEi+q5RmaekAdxyGRwJniMAL4LnGVv8D/lAmJb3+WtdBeNPb
QwDHe1h9L8uTtMdDWJ9SHdamalYcDNaKi1o49sBLE0TBXbckQwLviWv453cNfZ8iJ/MW+HZ8BMIQ
X8sxQ8NwSSQndSa77AJQAIxqsRY16A3+R0c5ZO29Hd2NiAP+Xw5J3YH4ClU7fzxN2xWQ3D6PD6WK
NXD/4ddJb7nIVJR6c5e2C44Ct6NptSBgYaS8j5Ykh2DiXoqT78NYGPkD4HU1xri+NJcqzOW7rZPk
UNC78uHr8CNzcOxiVQnLykMTY1KUW+fNIhQfZilp/XCoFOXCLayjNw5E4OuhcrV3R2S6eexKAjQ+
Niy/aipjwI7Pc2F/TZEnJXJpdtNrO1Xp1R0jAk40mDe7DD+jirfimBSh9qKW4XDn6vUfeaipL4Nd
qC96WD90TLAP+KZBukA6yNevN+D/cupWv9qElry5GafCmVPep7AZvEWV8gU8cvAojWYZ3PtFbD9J
G5HCxxRA3ad86TnWb8mgma+aHxWfteQiXfjmZC9q0wC/fAjrdLrrAy29H5cEcj992JlJTdZu5h1z
NtF4S1H6ADTFkeO7v9RkQL3UxXYJcil9y7waHm3NaPdSNPpmuDFQTT2UpgUj/s62uv4ToldQF1mj
fowAVL41PbIIKni984KvfCMUrDzYmW/ejEhmPpX2+EoITffNKn/MbuN+sRS3vc3KCOokW+++NTOB
FKpj5U+Q6MClG/a/A8duvxGypR/mGBVxu/FfNYLP4LBtB+I9ycVhe5yRhgUv/HcVsMi/Gj/U6ZZD
VGw235WDVx/RaythmHOK10yx7Nsm7SY4t/viVQcx/Qnp9500KoSxvRKB8QUkr3ovVbbf4F9wh/Is
xRE2iYvmTcleinXsmk8zXjopyRm7Qb1X4XrTQURfg2kmLqGwQuNawxUDLLr2YWGz83uM7nF3IBYP
Wk+oZY+VPzi30tK3vnc0tcFi3KF2MvvMPBDGRG+9WvV7MD7RrRSdSLUJU4j6qxRthIjQgdT9OynO
yvTD5Zv/IKWpz56Yr/MnIya+xx+DmzAalOc0a9X7yAdGHPrIVQ159USgzxHaif659NrPSdyqV4IV
hmddb3lVYljlq8S9kw5SDy/iqVTq7EGqJDFhOYpsAAx1pyO4WqAem9nBs3SPgaM95eZz0xQnt3Mr
BAvrIzTm5dWenOIadYDlFrLg8qqoJE1XudDMqtMh9lDR0u2oeQw1BynwyXqFISz9plqVd4Q3s7yR
IhgdQur14q00RygpjZ5YgqWb1k/+Dk4/omryEXVltSVQvEq/EUWdnYHjOycd38c32zKuuatYL2aY
OfdlYhFgsXRrJ/XXRLTkhU+bds+yTkONiJy7JLOW+nsseA3xu3/XbV0kZyntr6rXtfO/Ha+3BMB0
dvxYj3PzMCoV4dKFC/UdUV0mX6Jfuep/NsfBfmucEX6gXC/ustCwYTauUiLihvlLX7nP0nU00rs6
MryvdZOrB7eOrfu09BBgqWvYUuCF/Qwc6acC+dUxLvYuYUN3aslL5Y7xj04jQMwy3ObRM7vgVrGd
5BylofoCq0q9k9M781e19JqfHX4jwojMGB7GybjBZlvCultaz54N5zivuwOxpZbvkqwuYMaFo+qu
ZE69s8vw0Pt6fFtDTv5Xw9pHmsutFhwJwc/Q+B/UOVDjg7SHxD3eydlix6XSroATVo55WYvSrHta
Mp54taO1Z6Dpz5aZWGfVHsBub6ewHPNqE15+64SWcky1QkeWanBuLOJ9L2jdNHeaYTonO8mmpwkd
l0Pfqs1n3kaV0B/X+c7a+RluHuV34726Q8KSdCys0/OL3RbmTzCJkEWazPOMPl7aLHEAqQTzsa6q
+iHW2/rGNKrhNnJbC3Vfv0SWoHPgxyJYlYkPZKZeQovl9/63OBg/J5Gp/FKItFwvlOUaVHGF9eeU
Dj9CRXG+anaTwXaszS+hDTc4S5TgEQi1e84WUnFV8dNrn8bWGXNA+ugCBSLGubGwnzGR2f4cfmMC
/g74UPlTD9BBJjqJFTaL8CRwzV8ZzMh6178GSHM07ae+I2YZnuLm1WvZE3Z9pT0St9ERnoPCErgr
54BxzfdvdN1Ag2p0FkoDNc2us9ZlV8k5To0LEAqE+y6B1gX9mk+aM3iveep91aZYuTd7z+MeQN9b
h2l9K8XOgHkud+Luosc9xFQa67JLVxLqVjSu9zkAkL6rhlC976vS/xzV8zfdCvQHKc1LBLijW4/S
1dOca6RZ/pOUwj44t2mZfjIL3f/sz/gSC6t5KQ3H+eyfRz9zvsV8Ks/tqLZnpx2C74V+rofa/l4S
kYVkTlXfDMFQfEXmbt9bkfuJfeQdIg/FQ+0rkOcHgDe6PtR2a93SEBV4nFHWXZAs4xmyo4mXCOI1
IzJ+idyhBZla6ATd561DY9TGobI76zQgKfjQLQkDYzo0aCMfpCgNOGyLh2ZGbQvJ6ivBTlw56Cqi
GxAc3WG7Kx6MJbGh4r26inGfO9X8CSvA166Mpu9TtAR6tOA54IGCci/Vv8bzMH0f68jaj0t9tNT/
7/4ulEtbf9/1OQ/hafsmcCF8+/v8W/1/nf9/95fr6tUActszj2ZuxfuBDftzOUz1s+6Y+tle6qDL
qJ+lIWfzu9ZJF4gim+dyqftwLF9O6KwU7xzrfBMlsRa0pVc16omRkf1VpyIf7eXmaesmjWPsebu6
Bm8QlI9K1loAJsF8jVo9BEeHd/3Qw2NzyEateJRkNHleRf+m77SmOuphot4FFUA8JikpwNCu3rVL
IkXbUADdr+WsOvRs1+B6/LtV6reiHCF1cNtd84iAtq1qPdNWTpn05tF9LLldP3rkP2Ak874l4JkY
VGV+8XywpProfJrs3vthQECHtdAbHi3XRXA0gW+lSNUI7ytoYoDHl6ZUTobuzV9gZBjOHWcVwtM3
YFkXuUaYEc7XV611j8S19+B3Go6u5dyIVzzq3LXPxI1YqA4Yxklv2vFWr0M4u/9R2FnFdaywAJzL
5ksaJOnh6j66BFmBRO+di5maJeQ6rf+cOYnyDEF0d9BvPGTEknmG08WAOwYScsfcsQQBFxOP9Vmp
sv7M5g9afON3ZbbfoRgZvkQxSvBJ1/aPUdNrN2rcZhd/TM2HMNDRxFDK+S0N098EHWa/OThEDv5W
MU3YsZD+fUZP5myMXfBQFU3zXCyJobI8DAvoEpcOhr5AkRpCNqy2fNBScPFQJqvHwSu6B+kv3RB4
OiIaOSGABjlNsmiyEzKPlmyfPAeQdRzRpUyfIB1CIMJCGM3o1PGEDlr9YAVdcq6A1twnGaAKYzTn
O8clshh0vH11siG6FFAZXz0zsi6YPYpbb5qH26wax4uiRuU1MwqEffw+uksaH4qnwXHvknJC67XG
SBJ1iX+K21ZFgUGtT65XjABdIV2GAKp/wj9RHtPY6Z592J7gDSZ2kBmHaKCq71/mDqkfxJ3H18iC
Hrkzd30XYpQKCvVzgw96H46q8Ta6Llze8J5+QXum31XRNN776FBBQZ2nh2oKI5iw4I/j2wTgw0/n
P5LGPfrokX3Fe93AaxMtWPs5eiGW9Hdkq/MfSmL8geEXeLkVYCgPXP2UtXyc/cE898sZ3Bj9DuLA
SiQeRjZU9gRJJyEmfxTEJeqd+cMj1oAtYDZc4UYdn+rE0Rc2/hnStfres6YOKmTeAHZG5U3WaBDJ
QN43PsSwtbAoH29yU4lefcVzHhwNNK0IwYdmD+TO8oebPh2mr6bN3knTgle34E3RpryANkAdv0YE
AB6Dcuhv5Cg9Ti61MWi3uaMNB2yJxS2IoJit6hIZbHkIcvjtbq0yJwgRpYvk3lXaS4tUfmzZuo+Z
8BNyge08UldVLjg0HHj7DMXAB6tskXJsle6tQ8DydvTVDPoKbkkG3zZ2ywGkx1KE0c47Tm2BzuVS
1M0J0JJpFRcp+mmt7UAnxjtEHgDJ2Q6bgiXR8xC9p9KcyuvoJRUKFuQk2fpITupQGqd3oxOiNORE
Y/0fjpshjCoBqP+vc0vx3aUddAQurIR27+q2Q+T6Y1TOt1n6tZnC8JU5198VsWNddB9sRZ8bL6rn
+GdjCJX9nPOYHa+In+yquJGSHGQa3kvbZd69ZSk3UBfND17XACls8/ZLPzrVzhic4EcbKK8Airw/
TU075S7TATzg+0DL9YgOkPJ2WfwbY8Yj7CDxH1VUx3x2mvbrIne/T6yuvMfOfVUhcb8HKFDd51oV
nqAznXeJqVb3W4O0ssD6q5+JJE/ROnu1eyNEBuXm5QxyiHTcir09OjtnqPFZ/nORD6dWxgS8kO6/
pcSoQpi5XGQ7gRTTQb3B+RXfHtxBce66MUCACOlQFF+UPgRCojtPJkyOT6m9zL5aQYSBGbprHUhf
JJVS98bBVHDvqAiXxCpU/2txqUOpe7iPlkTqCMHUjuii4QVZWrcG6Sd1Va1mJ3NAFUCKrW3kxwha
mEMXT5j3q/qPCOCCV6j1Ny2YgL/15fTmlGza66nxX/I57w+EivXPehfDhumM2aNrQKoSQ+J2P1n9
cFMQVQuDY0TMPrJVFyv14ARZZvHBUaOHPFWrU8Ze90mFaxeLAdbr1KoVDOtF9plfF+6xebtfEhsG
FGs2ze9oin71m9T+WVr+rYohM4AJB1xTUicspT8XZWtD34eRAYdG93ucvDs/z4ufRhP/UEys1MyW
BNATNWRZPWpYJlQLFpSe2ZwNn/16aOA0ZwMhraMTltcwAwoorTkSnnd+Pzc7aY3TMEPzEk45aZ1a
O32oFfN7spwJj0f+mNbVi7TFpovNCaIl1uTRY9mqykOMkhD5wJqjR8lJombBt1lXq8tWJTnUUMND
jI7PetTWqjqZc45xRO2kzmlC6CbdBtwp5KD7rd92HXXI7huzsG/9WafvHKNKBRLpZUy8EheRj/NE
S7Wr53baVQVHBWY90s7pDFWMNEgyurAG7ZWlT60oU3XajtF85Wc5lzDb/XOad10sJwZDJiffztYj
07Hvnak8rOeVZj+NucS7nrOtKHvksMyDYXsAwZbTK0MNRBAE67sDpWG9pPzAMFP9k2eab2udIb9g
u/jkJQxB3+nUSxO2h3/9T1vvv86r/ZkF8Dasv2G5C5J792OXH7f+JmlZL9qV2WMMsStQ8bPVuuq1
WLpJB9+sMfNIVlokmeT2S9Z0O6gbhj88PEL3SjecWG0gpzY2900SVfsaAYsgAmoWNPkPq2gmOPSI
aezVix3689nxul+E5U6HFGJFNfrZ6wnSkaaNHoUHP5g3dJcwbf+sM987sWa6ulCYRpUeHTR7Wqhs
vZ+2gkR23O2UmokcolkTOnzXw8bYoG7l1skb+8wbQHifzab3dj2vHbwe02vtVwQXd5+1YORkwPxg
xE4eerW5c2LwlxVRTxh0jinWrcLUf4TFcKfg9ZwKJBEnKBjKxeFXKDgdEvC+N+CI2aZ6yTVStOe6
TZQnNWbLW6Jn9FT5V5O1CPJyS9Uw9sCk0uR+rdMQcdnNxZBdtqMCLHmHrIZyCd1U5UkawKD9aGcQ
V1XbA+WcX5rqpUnN4WlgIdQ6NVzoOVvyYSZkBPKymB8SfFZKRFZQyEH2oOocmB3acTcCNTU94g2t
9KHXRhTAlmRK/ed6AMefFVcnGCyi/kkKrMV7MGbjSS/gGpO6HAaG84zKGgbTv+u6mYUElKb6uUJF
r3At/zFbEugovNKpnlobuqa0hRdnZA3zNC9JlBrljTs5006KzCDGUwwbBYChZq3a6hvb/BJZrXEr
Va5S6fCSjTNyoU1xlDpJDN3XcRPB2Shd3jXAmGdMzXphqbb0Av/uVOQXubDU+eGws73WOLRTjcd6
+ZHSGCVqfrVsCAiXKguz+oPjKIchCOPnojwWAIKfWk2LnvGZ/x6jyr8MmnEPEXl6NyJW9SSJO8P1
D62Vddrq0qnPEXGDmT9RlVgB0ugbaF53t4mVWE8Y+6312C6yj3Pho34Uts0+z102bX6KxtBsle55
LaOQVJ3qIjX3xPnSHpaWfl0Wz3HjPs4eq4N+rvAVVZ355HmJ8mhF12ApGFH8VzJa9bcOq+XtZKbL
thC8D+p/BGZs/cYElqN0ZuqVEzlqYaNdET0heNc9lMV0WEfUXEYBscbtDlbk5rGos+DZxEj2rMfF
S+kH41W6ScKSTN8hC1TeSFH6arCsH6yKyHE5SupAVKRAEpJ79nDj3lMD7ynNDe8JXu751jC674Ff
wxKy1OtO1qMkFe/82AX5L91gwLzguQ/vpQcrvyc10oxrNDP+iilqb5TAs58AizpPKIhVRy100TIY
Z+dJGrQWck+1xDkjRWmAMMV8qFIWjChvKDDHhi2uZMPY9xHzb9Jbd1vfENspYmaNc071Kj65ExET
0FmGzyVoiAPyLMnRcGBG2ztt5Z8Mz4A5HP6WZ6ieo2ezbcCGGgn2gxF7qGukiAotWiaSsHaZUctC
zVOfR1YbZYAcnoJYiL8w9fkQD/+VW4rw633JW7T80NbwiL9bpFV8xKFvJYdcc4b/+rZdUELdEsIo
OUkGCZRcEja1BE5KJdS13dnT8XiPMYQvxfQaroFXS5y3yrK7/qrqM2aWll3sAnzYEtbIQB2knAnq
oTezL+YCPOoWJE29/AS0iUAe2YI/siqI3WCDxCgA7+6tJHrVjjMCR/XCv/FPVk+9n1Giw4HR5NA+
SnPfzyBEJRtDOwPlfxLj5oA4H6cdLHvrHXMnJEgSeEZi18aFKHdxbYbs5bpYZc5wnyB3AMIM+IJ5
VCZDAWLX/Zo6808ftoi0qM4j8l8HS3sJ0HW8Lbr+q8NtvUbIgZ1azfweTqZ3HJeo2oTTFN6VGSc7
yv/d7rbk5AngwwqPZsC9UlBJu6qdfqiTwLxpEWq7tY2ivNhsEpIqrneK2p0H0/6c8q8tawShD6hD
5QkzBLSaNbkLIf2sWIe4BsS8gNLyJeLaWR6W5DJIG44VtCB8d3vttoHZIqhsHF1GCRNfko53724M
EGXum+01UCg62l5RMh97Pwa3KrR+mlmoHA3rrhjq8bYJ7WFNDDMab319uXPZ9D3T9OoWyG916+UV
pOOSzV2v146SFelVyUmSOH5FtJMHG8YSO18sciylUQHQYdHxrwOr9Jz8EmUQASwY0eVvSiJ/eCt2
mQGzjIZupr9gmOYlRlFuRyGYU8m2MwavPHOmw/ZkZJxuRcl52oC8FQBeJu8CnkASYwn72xKrM8Nz
Z1rXZIm9l3EgSbQUB1wcpzlq7qSq9C3EHQKX1YjIGvSiaGArPc+3L4pPqdbUqI8aORiwBTW2Zp1O
Hy4JJF+A5LmnCz9EZSJjIIkU4wgWYi1SftcsKYcrwpDtbm6cHlUUJR6vjlscDGS62mKcdkGGtG6I
PvVBdSt2Mbrqn7H9/Oml46tWLsS6rEfQjS0QnANKP+E6P+pZD240uc+KKtzBUYajdC7DO5tYmPvA
7/b425vdMGUPmcYnIvcq6+DBsnpVq3bPlFHiQseyWFbdBbqBZWs7q8+g7/WbeUBByHbRpHW+tHWb
n0ycMESxdz1aLE1wilqEKFECV/oM/whhggc+uEwa8aOpa/Z+0ibl6CstsjC9foL7H3q6+bNhppe8
LLHfIUkUNea3aqjQLJzSE/RL0dEC6Fe03V0Y1OqOjyPI5LAoDg2AjLC7g/iVeJIYl66i4noNYowq
YKn2kLJFp6FaNKJbgyhcTBQ4p/dzqQ/oG7vNoYSionGxNfbj78bhxri9h1QKx8+9dxdMSbyPENjy
81iF1xSJ0kjDXN2rEN8a6J9PiGZW/e/YB5GtEkm1H2fLPftw3Shle9PqITcBHrrItLnTZghWvBlM
4mKGN89dTJcIQbIea/50+HQvc4umwR3j2Jc8ORvKBBBYId6/G5QzK4p5j//xO4vn8OhO4PdLxU7g
JiJMx51Ze5pgc1zo0Qjf5I8HuTfdJO7zCAXSDR5P9Y5gWtQzXBQY1JwHXYLSBTPfBRAGu4GrorXV
mXBOgXoKld+tj7ZMPd4vI0iP7fY+DedfFo37vOFDWbHJVhz/odC7n1UGO5LOK7rXhh6xpmnA3xg6
KOaosXnAIHpXJA0KuDY4MRDchxRzgmECCp8TNd3b7UIpAtfybtTbLz7fiwMsrzt0mdEHzXDhuFzL
rrwIToi53xOVM8HoZd13lXLKgsZ/nmBcnyv3jzJFVS9Qgx9Tr5xal43goPWHZQHY20Z4JVbuZHnh
nwo8rLtiRJtYG+evXoXBAgOkpvxykEiE18iILoaGJc+L1WcYF9y9MaUHP+xfJ809IYRL+EhIKJZi
qnhb2SEpyc+k0rrTXI3dYQrT8qS4b6GS5zsrzvxjnebYZ/r8ZNlKcTeHnHBosQxGmvYYjHELNeV0
6dQf7PzDvTc5/bGrX5oEqdYavS7s+UfbK79pbQ89CwRJroHocdu/EZFrQHYUh3tUPLMdq0FtP8O/
uvMQTN210/g/XJ3XcqvMtoWfiCpCk24FEpItyTneUI7kHLrh6c8n/3ufv2rfrFqWsWRL0Mwec8xv
VJvcTfe20PTNDLLLycUzILFOYJIE81VSH3V6WOekr3gQQ3Vj2htWYvO95SXx54846XqgTs13vr6u
ZgF8rUy/MOdW4WA+EaH4NOOXpOsCLVVe+yBTL72NUU1eiNamlslFMsME7MTmL/INCBPnLZf2uVE0
7Uv/KEwOqwx5snSqf9b0fDuTOjy2wzFeJwJk6yUintchXbZO98snydno1Y9FPb0bE4Hy+rjcipzK
f1ovuN4GIZBodBp9ghW6BjI54RkGbJhwTgR9MwEEyz9m3qRN3xIKrFnaoVUUWakwumCMeO/1sHQR
/IkUuLbaXV/Z8R3ZhuOW1k4eqM59clQVWvXEQqCBoS3LVzLuy9DwaXgP/ZhthqF6wS/KkOPIHloV
GXlJuDedniDhS04szmi1HbTyGZj/Heg0bzO8zA4Eui4rmLuXBy8zvxut+K4y82voLMICe8j8Onso
FO6oltOy8yqaBZmBl90r8RGlS/JqoIKqCtifXJoHPe/O3UWoqpdLI/bHGlyiFyS/cIpVdpjFBu5d
v1Wacxl3bm/mNN9kjYNacjHqdok6NAY3hQqPkAO8D9YLq6aTBLlx6KvsxsWIsWnL5lwVzW9luYeu
cz6GjI2XErepV1ah0Ms9RhX0oHgkr0XGzNV78mokzSwBVR12ONC3k5VD5JFzEToaafSmNi4bza5V
GFvalwfZKI1njOiZtRWESpmj60SL6h+JeaMNXYkIFSCyV5TMtH6qlb4TpHrvvNTBP4xnJbM5zbTm
1deb/GoOktS7MMTuZyuFNl4+L+tYhvBnwIWvX41yXsxmuZudwKycbuck6rSC5iwcyHMD+ZOG45wa
MNZeM8AZbEw6amI4FHGMTduJZKaFXkbW/duSte9+Uj467XRUDp5GXT6nY7kf8OAUinMiH4cdSDbQ
NPMxBRyIoQ0wWl/aYdGyA9f60Oq5PqHK2+W+GxqJiLvAjIMPDTSA7IrEfl9G9U42dbVxS+1p8ADZ
jJn5NlTFlwSnZ3XqjfmyH2y7+GKtaJ2zwySqx4Ux8qDUm/t2Al6ewWGaCxzVvB8PghCxqKENgOfP
Qjsa1ogGJDC14ZBM0x2ZRmQIeujjcnR/BjGApuAOS8Y2Ue+1APkLQHmjCUnkpV6DbSqP5ljfFaB5
NsYq7a3w/Ug5/uGtGgD0QRs6NMoe4e0XmOUX7BEpOZqksV8TitGcmRvGwueCTTe5ItsYZQdVeLS/
9Go8Frp8nfil2Pq9ZJgwIH2Wz36vXbPyPWAuazfT5PLWJ2eDZPrGNqMxl3vVxLthP8h6N/C2sEiw
86d3qDb09jLqfwkK2G3PGSrVfiRPTR8IFlP+sWhgfU5WQT+l3smMq1d68U9ZEqFc4E+rVf/iTOPR
9MfbySsD8hzu2jF5tyv2jYyQEd0gyzeXmXr4pM0c0Joh5UEQ/blybtARABtfUzb0hqSiUVvP0jEY
T5Fgn3Hw2S031Zno0Z46INPRqrhcphdnRFReS09t4PDclLkaNp0LEVAXGI6sKnlsnPKnHVW/qcZS
hp0/kRjJ0GGf6odZ9+9diyJySSFn18l8bQ1U2e0Uv08j1906mTsHmLc7zCcL9Q5yShGCuHO0km5o
F4MSxTsFcvcFBiFGpwQJzUI77GeLN9nlbSTyZGVBN6pwMl2fgX/P28y5rMLqYahgRM2Fpu9MC2bD
0Gf3BMCPMWx7bnBUknf+t66m6WgAImM3Zu+9eHzUxAJ205/exQhpfNEyfC/Tez/4u2QGKTpkZBT7
hR+WSAQ9DY4SY3xY6xoXD0VYJ/KgS1AEJl2vUKyLfbXO3oGQyRc3A97DHXya229jpDZeJJdnA18n
z45Ca0iYkzAUc06XLrs3WH5CppNwNZHfs2bdMcmaX0JG040wJtpK1lM8eASV1J8G5Dpv7ZmSMEgE
izOPfM76NCXdtUOxmIz1efZpGpIvAurqxADRM7X2s0fTIrCTS1aEqb4Wmx1A4c3q7PncapwlLLzp
kjDI3dwhQCof4Kh2L4XZcXXIwOlX/caeK0UxXhYb4VGDOSW+jST7ndGzx2u7uRCybAXvTcknu5Fb
w7QVhRWhGZkL28GZbjWp2kOmFbdWQkFOJm1t2nVkoUx13SopaNM5YkjbGpwqRBB6ctLkE74V7NQC
z15qdFwBnDTaL6LfR9YUh9ixFMnAI93Kc9WCMQNxLzYlbtv9aid9OEDE9GUe5Kt96icfb+r0Y2tX
RC0fM4JZa0RogI9474p2yyjjbT4LsdPr7g3IwtVUrxCfmwui+b0TBFcr32BYv0mfWuFSCeGB8hAJ
Np2eUHc2GZhJLOi1F2FasomGdGWQOwz3OAtTIfZHPoGAnOVCZrtj7oS1PJq6c+xyrsCUd7gQhErQ
lfyx3XgOyxHicLVNDSfKHPW+qiucM08ljtQNuSDdtjJ4n4gSPzOJgW1kZb/uMKs0LhcJ3n7RIPNd
vG0B9JBXc7jWjJ1D4NHGt7UH0YjdDOD2skg1GziojEItGKijC12O9I+ChU2zrkEHvs2p9Wk62rKL
zRlYMiOkEA3ZnpYleDsqQtvn7G80ZgcoTIhNTJlfocYfsxRGUmH9Ws5YbxyF3G9DTWLdREK0wQua
+l3m6SZUOTcsSDndaD5niWubHwguP2Qot9dzQdfapHG/EFVUmMY9wL4qxCrDAKVlhHrR2Jcf2GZo
xKFp0tj3ikjYcGkNpfauMXvUAXkbgJoboKeMr7nRgaMer7WMs63pxWYo26e8rBlHcq4AY4ZrQ/0s
R59UX0SKjVOmkSRxHGrnenawsLfiezH8r7Za8xAjW8tpOt25tXxzB/kFSXS/LkvgmMZ7ozIbWrIE
0cvwRax6Gz6JrAP6IHorHubCvZsGj7GMvDrN3kQDpdNpZPtvuT2SaF9Zj/F4PwkdVDcMURLESNzR
3ThUaX0qbXEUhsOlm4zkOdHH6HX3pmXXMTe1DNNMvyVw5MmcScX0p3qXpMt9GtszXkD3joYKAS55
DLN5ffX8e8/RMImYFxZfNapgHHMKbApM8HVJmJtNuECxJeZ8M/cT/YY00tr6VJdPYPN8mp3xnnMy
6NvU2qrcYCc2GxxqZvVWMx0r8K6GBGAnoh/eBbLB/QnPSe1uZae/amVJq2Uyo1jB3FMxYXglGLTO
nYJkHr/SDuu9bR2oL4a6pMCQ7samqmT3JW/04kAlbUMdLkmpyvzAaGaHlyEPofS1IMabW3eWEXhe
/r246WtKn3JZpirQZtiAuW8uB3d5aURWbmMzKgUN6Zo5VGZQk61DDkwjpteiTi4KNTv/OOdT850+
4IZAr6Q3UFrJq9OinCHSxSmelOLubZPqvWslJcfsjLQJB9rDKSHRvuvDUP5uYzIyirQ9j0m6swgS
2fmLum4L87PUGNhNc8jvF95QN37hSHqiId7sNDwqm44rfutrLntDn0tJyuFcLzsfCvCyILfj5+rC
uEigszWMBXZMIpR0tfKB2b8yRgvJsu8mLo+6qwE1z1uShWKb1lM27FMAGxtMS+6mb8xvaYGdKp8M
x61J3DLeXUPbu6tCP/Fx81jtd9OAOoXX/Q1v5oOKWu46Mz2vIIch+xZFQBosFIL1pk+JcL1V3E25
FBk4rD+wxGD9nn/JtzzHPhHLGWuUQdB5NbvPvqGulx4YCZw5suSt/mbuxUfNhwUS5S4rfDPSLpHL
abscS1uH+p7V0y7L2Kfp1P5tK5+5RrGBYKq/LIfOtk+WiJ+jCz4lgG/TA7FCT4VhaiEJWNEzg6Tx
RnYx7qFvX710nvWCtv3oVhPVJsZUe8VxRnQ1oxPXZeGzTWWJii0KXq5NTLZovV2PveZNd8z3zsBL
VeGZQLC9b3jzNrW07rSyQDIU1utM39JI5ByS/nPhqfjJMbXFY7I6e6OkQBcJoXysTlQAkPbYw3om
7NZusjAaQxJGsLr10+Su/WHhjen8SCYrVTrflYKdmtMzT5NLYlGE/pr2BDUsZkMelHwEQFru8HDd
5u58pK3AoJ9WnkWZjCGbwKO8kFsX68H4SGrvw52G50HnxCzsZ7IvHkynDkVCTiERwFDACZJdroae
q4WxLhzi+8HSX6fR/tTcGV0Zp9tgkV2X64gxOfd/d80sJibmQzediw4OOAsANrgLvNl4iy+bV09L
jiukQpDax8J0VoS74avt1K5zteeSSOKNm1oykA2Ft27jZog5W6hiprrxGRUX+sYW5VUTj5+1YIQi
nVaglNif+unBLcW1VTlDYGoTNVWN/V4HUK1yTQvFJZ938o0to+BE0efNV1qle8AVV32W7vTC/k69
Hp2qpwtIkipRillkLu25cAgU7bvy0M5Epk56u8UV/lEYA3ZRk4RuO9vmBY3nfMT/FteAg+0tv8L1
lN64WY1JWB5rzYDv5BjphqHHWFr38cgIRRz/rrX2aBIlpJwmfdSKd5iJtb2agZbouLGkeV5gj4XW
aHy503gw/eyhkXTWmQD8HuPLm52W74sxvxQ1c9WkLUC/avibM3leCnlqcux5cfJBCfFBsGq6cZt5
Z7fL+9Re5vJ0buRa5eMIXBvY4yZuO2rzi1KpIrp4aWgtSLN6ZhIAb6ImpO++TSJFMdTHqiROqbHv
K08KOuja25rIo96BkPbrk8kSLlwvGpvGCyoJ5K4et5nMXrOyF8FvZ7dftlV+xm2L19Js7ipojaNb
sbg4PWlL9gge73qt5TYmPx6XE7PaRnvNnNGDqc2Y05n8Zcpiv0iwhCnZoHmuI+pN9czZiOd8FVao
01OFwZUwC1LLQA/GVeUkJWbFbk3cayYoPxzRvZfrejPD+aKt5py4Ql6cAlqbNoV+3eDB9JLI7PPA
lROGY420qHw9M7x0BbV2jTrb2trgDbj/GORRloFncnXNqz7vyXSAoo8NXHkTkHX+qNby75WLeOOi
p2wsKjrO4vpklc+TKEICVG/7dHxNZ1rgl1NwXYiYwlii7xKHE4X5ifNaxhGK+GvsjmeU25sYUD67
BObQys7YkkJ0XYrqYUzNt0o5go1eSlnLPJXnQ3kSIzfGOnv4swokOqIM4nG7Zzf2QKj2azvmX+x+
H5kCHQ9g88lUXuOQuZdXuz32bfxGeYAfI6VEiRHqjxqNnN4gbGVa7GLrVeYelxGyXr5YlAxdQj6k
dmzcVjuz13xRFdruOrk78rLrsLEdyZ5e+btqBUWzirLY1/2pbjQaBDzB1iu0L/a9m4VZCJHF3l6t
GnOTFchKQrIS5SVXcybZNEJOoLevBW1uE1u82NEyVMaVVtLB6phEoBPhslHzUp3xDCNaFr87MB6X
bfqFDCZlWNW9tgxA491iiP6+/OcxMPQ51+VQxqHLCAcg/tbkXjUSNu5WDVkGl/Qn9eqJDBg3ARaO
q5ag85dD4zKSzpDTu4OObAj8p641aXv+nt1qUKhOIkbpA2LP1uZ5LfshmqnQe8k9bO4RILPxgXzh
j2ksL5Nd3H1WTR6EMfuRG/+6ZHYGS2l84CPjXjNgd8t1kZBzXL5pE0DVxqK0d6TxE9ceFw0VdhXH
n1YupgCJyAvBBgjfAuKs1/xNDsuS111l8lKypdp16uLhi92v1De/5gH79sIiHE/xARIzgHQUq9E3
X/wC6Le9axft1F1eLrt0YCwH+5SEfO97z/DzwB7WJEusdTAv+XHVnfuqvWlzMW/yUj7UCd3n0vMO
fSuQNN2bwmSa3PW+e2UD8U+628Uu7/JL68DXKmRD1V8LPZHB0FtcET4p8EyVXZGPUYdd0il6+GNI
cS25rK1DPQsCdWx2b3srSQWwCZwdugORwHBbmKiF5UJoTPptbrc3fT6/quoStKjyOYqt6ldm63Aa
IW0kyNu6zU7ZSnxusItFf8Cytn6qv2aLe/KTX3Ow6Mn25KF5bDjbzKtZHvOHSj7HVgZdyGOPliZW
smHEeqNGWA6qUYHn5+ydXVtu6KlGeaYbL4XPag07lt0tEouqyIcysmsxob44szizx3509OplqLxy
q/Uiw2iRvMIYYYTdMyOmmfQAowfL4MV06BI7hHKISDUFF9lzO5sMq5t8xual27pqBEPaRRERZMpP
mdcWvbCd7jkfK5P8lUSqjGeaKyBUGHGn4y5HxR5OI3fJq0svKBzHYKJpfjRKgIC6BfJlblpsVQhW
dvtd5B3sl1ruywWd2Sht/2CKw1iN02ZJaEwNK+KT6xYfEyIfd5tG29SYHoaySQ9JPl8KaPPNZsRl
g1qZgDtR/a1eVTRWTPuzubSe4vcOhSUwCo3adTwOaJbYZPurhNHAiWLkLnY4K+sGsXPSmTuZzzPz
dQEelXbr1zaU9IW2h3NJrJk6FL9snST9Mk4YyAhF1KdQKijvNqovpruOzPRwIN7oAuS/Rpc/JXYX
lBO6jYKoYUhkTWqp9pDPHcQP7ghpJ+KgmzL9NEp9V1FTbhaXyelsJbFc6Dd+K6xI6FO3gxB5WLvc
3ThFvU1NAlvWhJtDkojhWqK3Fx4G97xQz06NyVQfn+ia8fnXK9YfFNk4G/KrskFWZ98KpzZ3iF6Z
d7AYoEh0dXYcXfqnXY9o31pKYygWHmTpV9t1tLgZy+EVRM+2ti/1Z8No3Dof7IKVtMya59pZrb1r
NriZRbNcieHSE+qx0xC/gYfPLXrq2pI8cWY3tiLltNCkYAB7QAjkQmOb5djPVdlXgWvUcQBypcbL
ydRrmwdEttUAoC6X5E2peIli4RK2yt4OhBCXPIXuaIv8ZXR4b2NjdPZ5VmBg4rJnzOe5d/iLO5uX
ZJ4IJSZxWNZoyTje/GL7NsbiojqC+lTXSXOnI6FwRtWbmE9lmxYDuO+hZ7vHaxvtsiNoZKbrTJXl
0uvZOl7bBHky7wUbd+KFKyJWJ1FHNIstGDE7fz41KeEtzMp+6I4Y7ysz3s758mJJpi5nd34aYmY9
sQH1UU0QDUv0eKOylYO0X0FKELJO8tlazhS63nSV0ENFOPRNwCjJgmzutN/wm3mLlvx21ieN8GmP
CZjZI3ajZjCha/HTmih0JmEjEwmbNWeyHYNb40Ji6r89iWVkuVG1eQBU0qyUFTbnnGiNb5XYH7r5
O6v1G/QM4RaAwu3udh0cHTJOjA4dfwDf4qeF6ez0kgkKWobQawaGTNA9NDmfJT1mhxSfPJ23Q6q9
+b3wtpPRE7iWFc2Jzp+7LVePdDxBT4e2V6AbVDrscxjupWJlXxsB9hEBTIwi5LZ9yK14uXJind4G
Wx9RY8lxk0btNFjw+JAfRq3Ud713C+OCwlBfnmdl7NdBRxVW/dM40xFx5BiYST0ESvoGhWK58tsn
p3QY30qHFpn1a87Zrcdun00wd8V5VliN2A5MigZ06mvU7PueufGbhDwSrSHMmnCnUA7ad9/Mb1ZC
rlcZn4oJb6WYvqWHoN/mSPC4Kx9HRAHy3ny4v7WD+GE9zTHbwxx6w5YBnQ/tMr2Wusu1cokuqPL8
ThMt9Hx74ZRb22bTYEUJjZk9n3th4g9t/aNb8nOcdSoWR+4N1p7oAt2WTfmJd4P0Suin9HvZGZtu
f89flHNWpTnyi11GKQhczIZhoeX7SifQuY+t227w86tm4Ny2ujDhTd4srY89kCa40fn2Nh2lPLfe
1sI9G3pKkLYxfSxLc8MdNqcKtjaiZXyub2p8IO1uyS8DuyP7DkLbMMiv7XfOkBVbhfzB1P04SDuk
17SxM/6HcFImzXRTO0zmal9o7fJdS/Z0X3XQTuI8D7TZVlV/ue6FzSLYGvUDxrqZT8XQ1yjx1+Em
u/xjo75VOGmv/h5yyo4oI5SHtnD4a4dLBE2s9hX2Rzy5Jmspweqe5kPx7+clbDvW4bg1HvMpyzkP
9JcBvERomKYbJNbecxw7FKv/kmSpYMoNTbsZKrntYzYylWQOIt/0qukOnRoeZ7ddIzO3su3cl2eF
ZYzeMd05qy+7iIuHYGNvKuAIK3q1dOIo4VhjmdIHU4E6vLX6YTrPrXdf1ryh9Vpuqtboz6M/tmR4
7zxu+l4Lk2WkvQF17KaPF0R+ZMYxVZ9yMqCIu7Tl88l4thyche3w3naQXJjoohSqtn7v3lR0xMJ2
FUNA0bqNGR2cabHCzLkEbcifvF/C2JlH4guvin5SO8DfOBfjs78mp8Rhr8K2bFeYbRpIrUCPMeSV
Qf4ARY76YckFHuV6t4bV33VTgQzjJM/lQv9TcF9KIEj32vKryA/OY8s4Z7Y1h2NdJTutJBmhM7xf
18ajWY3PapzjjQCDHLiLHrjDwvpsrd9CefveIiY7/3UdTtC1Kr86xWyt7o7UfhohRvWSXEurfeoL
zBQjJ5c5PDLHce33OHySON3GWQ/FYzI3ri++LhMnFOLQSQbftILYdI8mzuuS/st2TpyDj+XnikHF
J+MSM560Gt32hjfAFd9DybAlc0QN4utOxR5Qm7wkL5k+temSUQQL5MpplpvZontgi/gtvcWBwqoS
xHLdTibW/bk/LVNRRtgyDssc3xAXwugLWkRhKKw6Ls+ZLMtLVds//apOQkw3VKlgi9PrIuYIzk4N
Q9CwK8TE2X2pzuij3Dh5KihnhwrlxNp39ngwFDnolXrQltU4TXiBTHzAuybbVz0l7uhbP2ZhTZva
GV60ZlzRuQpuBrxvJpOZHaan3kuvR3ppaG4fphjHo0FYbJ56y04bRz8c1ibwRcrZkt2VkBmChLW+
6SOwSgc8k9zKC91kvr99Lx3ixGJlkTit/ST29FGI4nPs05Wz34xkx+ciMsILyVvfOevwnliIkHl+
GafP6aBZZDyZjZcEAkQZCgMdW5u3ee7nHcYnVtirfMyf+Pzv3c++7f0wQS9ApkX0H3x9o0m2VXby
owZ1P5juT1uOL94yPNCFiAMz1+DkuwRn+RClupjtgDAu7h36qBqpwY7Akk3kgbeZqrVjy6/TdXZj
6xpQ2qcRSy/oanxil25WPTKez06tDIndOczKAf5wtVhL5HIF1UkTVSzcsaO9WlP2C9ysRnnuVNTo
2NoYf0/7n9odXsiZQo2um5tO7IyYOydrOnRlf1+JGfpx/WkWHt50tZ28DEudLlpyGZg7bS/xM9qC
wS42vl3zh4amt01X/6SwpIW1ARoB63XW6Xh6/fRK2auxybP01DYaqZVWdXSYVivqrorGxda32OZs
qgsZTLUTGVIl0MbajgiW7t7kiSGscfkX4qpnU5ow0Um6Y8rgtd+NrPDR0uY/adNdoFPjwao1/m5S
OYWDikN5yybskoG2yGdjTf1rlI1ADWSPe3ZmbJVbP6Ztf2tNBEGAqebXyEJZ4XX1UMuZ97ZPTsFW
qKNdHmSLTnCVVRxh6t1h/wb6p1o6VoomhiLcCedU1I1au5XtzbjqxnVdzTtZa0nYFRRl7bBvaoO6
FU04qzM+PVVvvXQ9ZRULUJx29VZvx6vEI7g90YldwHFk+Nqw9UuNceX5tVT9tp8HSoAxudUMin5Z
N98JDb0uJ4zST7Qs1Bbzwxm7G6GP+8ovl+1oUO+WY+GgB1kMC5UQWWJ5OybWZyuuE4tVk5xAl3bY
r4/HoRE2Y+6z/0NGygfil+i8ZzookSIGjpmWa4tNaZpQRqjEvGFg5SaV+k0mJ9wexqFNympnIA84
lXOrTP9i5aEcbTuCFBe8rm1vvgwqe8RhSTkKh8oeZwY1audcr9ZDbOX3gjVl57lTVPRr5LfGVcyd
nGHRYGpokBFNuc1z1EgSO/Os35idskJslHzlJRQ7Lb6YoUI1Z5Y7a9JomY2dO45UJYiNPpkFm1Yr
j0L133E+fxcDvYp83RjdfdlNExcNI39x82qmznem7J9pbuD1m6Gll20E/J5+2QJYoWPX7qSfSLI0
7Nu6RzzTbqxmfUxt9zl31V43rUOXUqpqo3kEv8O4h8CjM3FDtAdv2hx/DaFtO73lhgEaYvbFzu64
w+rys6/BBhafwhLksBUHRN07x0WJK8fmZY39sF9WEaWj8eSTw9p1/ls6XRzxWXrUJEYKjHakQFTq
aFfknjYmAnflPelQ3Ka4uQF4NOO8mh+6GS1mTBiGbVznxOAYgXZxe18xyLDx1+VYT36YrTYpShxC
x+RowUmhzertbK+/t+zqox/IKtN0F9Y+hjR9fvQF8rLlM1Zgew9yNCjY7JAllw40jARsuOKpIKCT
cRPwYrbVf9T6FGq4VDtSQ1Vm3jiGS2Yo3MAczX1q4/3llkdf4GWtC3sj0prZdEZ94s6+66zhbPfK
C+g1su0mtG6jddZtOTnDtsbTIz2cj2q8Nie6wQntlF77guRA1CPa6kb2ECTxpZouH62kX16WBvtS
94AEz9qYGS33tTWajOm50pHAoCJdJtIjjcHuwXcoSigUJdMqlzYgPKkM7ISeLIgDVL/x8N55xm7q
xXFyXXgoLcmQBWs2QAu3QdCcxpNsxXgymmw6IUCstPWktsc+IjeD1qpDNYj2Phdacc+2+vL/vwea
gflHOEXcNp0YFmScJkbQ2/oQ/efbHKipeUusYXfz9xB2APoQtnj790lymeSs457a2uvQ3qPDdPfY
xR5aHXjH30MW8a7nztf3/xxwOaokwHTHb5uG/z4RQjpT+tLUDn/HYbZWd6ojvv7yrH//MFuyTxmo
pG3Nb/b32OAMY4DDzgbj8t/HyswLDKA+N39HwO5acLvkCNp2IW+Emv/zD3u7O0/U8up/HhfUBqB0
JA2t/x5vdA4UC3GkT2qe/324JFrtnOAw+nvSv8fLZiF6KrVv2YvsWrOLb3MyPR+7GONU08rx6u9L
x2+KSwbcus1UPj36fVJemx1aYp3IiTvH6N2RgRCUjN+MQe2qk9RZfP9+dOn9IUgw6x3+vsxLP48Y
bBDhP0+cxPJIViGi2eVl+xLqXGH8c+jfS3l++0LXRZz+XklmRDausZcgSHC4nLpqz3ZaC/6+zJg8
PUnffKo6jd9D12+szhge/p7H4CeRMvru+PdEdo2pr6v9ePf33TG3gwVPL1M1ZXP3949ddv2u6Lm0
QGWlaTA5DawLWQ3B37dxNDd3vGC278lgZhW/HFNla4rriqbWv89TDItiP1BHiBTmbhyt7AaJPd01
UpW3tOAvzoG2vQNR54ZNks33BUjNcICq8LD0nRPETN88Unv1QSKd8nlEfeO6s+VLusKzc0vbfa2V
XW9KbWreRd/+ECrLuGRfv3hzXn2ptmZsMLe+6xUje+k1v6OioqjoqdDhaIJZb1k4Vv02VlQ0m/6I
WoUlt4JCI5wc+wHRxJQ7M0evTZTSC/mhEXFtjWv3XfbunYvD/zOT+ZtXp/2Hzp6A6m3w30x6t5si
L5dd1iZEo/hGd0eYPFzN0mUJugQu/z2WFC0jlatG8TN33d3fN4zEcFkk4nb79+XfN/oMcShPSo1y
h6f657g2UVsHi1n49+V4eYLGNb3trDyIev//GmQ9N9in6aPZsmvSYO1dfadZBhTiyzF/z+/TE4xU
Z8///Kp/36iHeIrqgZ7W3yF/z680HZ//nNLvbzr8bEyk79e5IC6SFugNaUHVfursnEjQNj1xmWnb
UVP5AxCDLOgNe3yvSu1s2q1M6BHfrV6c/naV/YHB23+RjukRgTwyNivdElXF7661urGuXVN6Ozav
M9d/ZdIXt+ZXGc+vdgPKJbW3TA/wAa3Fele7rfOmHLMJkkSu976RNTvfqcDtVMN8hbvfi0htjm+I
NR1Cqyv0ZxyFOcCk9LbTi/t6Nc2z1VaAFixH0pqgFzgVaXfmxKFRlDTFuWDrFFmwFk5FIcpo6qCk
lDUNrqqQy6mwrTGyalwFtaD5PwmjOhnTYkaQbZKT4ZtOxIXiHouCQYCGBZer7KrGdBK1jPbvLTtP
76hGKOkM1/lKyiu4Es73yD58M4zJcv93aGavGqrMfw9V8/A/h1qMOd/rZHxH82iz+k7FA+6p/Ej2
WSRj2KbQlpEz/h5D8IzmrpXpVhIXGra9TtcvlneVOZCsnMfr1sxWeff3D/GybmCBk9j9fWlcjjNm
JnETq7WjlqWN4O4cLRuqT3Iws07983Npjqj8f4Sd13LbWrauX6Wrrw/qIIddu88FcxYlSqLkG5SD
jJwznv58mHSbtlfvtS+MwpgBpGgSmHOMP9iqW+4ogn8bcfNDqIpMP1j/c507yN7AU2I3aG8yXFTA
WHaQgeElPGqoCi8A7fRL0dZltvvI6h6MPoqb1IQYJ9qsTlt0A/JMIup8NzkhUbYRkbgQ/DRnE+Ke
B5yZa4iDoRsuxs38hu5t4DlLSrmmum1+jqP+sVCRtnsQTbljp0i6lZusxEK9j+N6Iasd6AoSKPVK
CnX+77CD9JewEeFjSmNELkutHiweCwABpkZyk9H8FldFiQAfedzbSBEinE+qaTrcLyE6MsOrH0xK
6mhO28jAdNWD4g7yRiTuUynmTfDF/B8aPcOUN5JCil9MFAPFQXTAQ6UcPE0exxz4eOSYW2/agBZ+
qZ1a8j8PXlIAa0E18BNZw4oij5Gd1RyhCmOEj5M1FBw1K/1I1cx5DDyIN05BPl20J5ZzQe5DvjjT
crcooMVIfsP4NNtnOapQxoDbtDukxVK0Nz47oq7Jr1RxLMSJeuxVQ0qXiYHlrOJ30r6y+DbNxGk9
4Fya9i1S5oa0F01lGNEr4tupaL33tw7EtTiRvv/RLsI/2gzVVrZJES07mxwqvlfD3leHHwdZrh6D
hr911MGLJ75lvCkh5AM5j/JPFO2+GXpufpas9LVWlHqrm5q+tpXQXzqJhuoHGvCveqZQPoPhkao2
91NPQZepjIMrjpeYGnPDBJUhLStt2NuobLlDqC1AhXP/S/vTUBTJx5Aj6tlU6ptnVDII0sxmx95J
u+66UZUWWVGZ0v1M7jRv4yYpW+saapetJp9zR3nHn1x6QjA726cqMoOBNQJI6JtVkeTxtZUpog1S
rKwkKFyfTHfOBZJlc21LL98pRRmvZAhi26zxkld7GLYkI9PPSqdlsJ5cd5/4bfjk6t538XKjavM/
WPTZg5Ul7cn1qDL004TpfYCgpKYVgg1MTU9fIyf5JUSS9CgOWto3x0JvgNcaNhIHErv0AoDkUVMD
vZ+JMXA5p1Ng2nDg9P2P8OclxPAkz69JEmeb+6VjDViwLrX1simgBvT9uEW3xTmJKI0goFktsvci
DEtQLMBTt51dnSwKgvW2IgMCOkwO5lkhldehpa4apnrxbo3UrYM+rj5ncXIF5tF9xaL52LAe/aha
E0pW6uFgn42zzIYmMJPYyE/paMeD35L0IGRsT5/o9gk88Rqe8iQul1kFCnOqks8CrKXXIrx3RLGU
4IMMzrIl3f0QvEotNuIagtQH2/QLZ1XlQHy73qy2vtbsRCQOYogxjRNhMbGL9M4jX1Zbj0EvS9vU
hteVwFJnl94ioqBCvloEU7cYU0quPI9jcqKlYTCGx+pXtvTS7jZFVeJ5qXrGw20w/08nBWcJozSs
RwhDXOTna9zmd25S8s3iNSogBfs+r7vVvAaH/eRFSfrkTluOQC7B6vxss6umXkSkwIDuIAkHc0U9
l7JtHwo1LA9wWa7siY1nGVoVemPmOa8sJGVD8OQWX8SD6DRQtV+AA8k3cg5OsG61fJ1a4F3jWvNe
AjezlnmLOIIa9vCooHdintNCdesT83mMQdk4mSd9rKivuR9py5JUK2vjOeFaSwCy0aE3NH+RhzEE
IpACF7KZy55rnTVDMy5j6ZI4tVR2mJDs2Jsj6q7pdTgTvZZGpXOoLfdAeR6B0SCIT3lllicLxBol
9DL4UljJrkxD47XUcgtOhYccyJgE11wigTANsH6fSS21Iqlu+1/Ai9xmmtyx5vlQqWdqS2TcrSJ+
7mIYSgh4Bo+h66IbpdQZJZLYWneDqe5DnhHAYZKGinaYHbi/1eshka2TzueztKJIe8xi7O8CWbKe
+0myCD3eWVHo9rpq3HGYJZMHQ2MNypFSZ0ziEtWtqSkFwX/Mp8NtXF3qGd4W0o8ZoqceBhySO93F
ghByOzXuJYjE5snUGv+Sm2hWBAi9LUUoDgzQLbN5YmU/sYAQHroPEG0MUHTSgWRAuq3rNDrOtK23
N9O4PHZ+lyyjJK5f1SD8Kv6rFe17YHT+t5DvKsn0AaOLaY6NVNFen+bEFjmFMtSr11Gbyged+6Gn
tzmpEysz1U5+zClMcClRnO6hVDl7pR6cPSVP6ludSkGiCFNvFfFsKHHDpisVXX+esgjWFlITrOK+
SBpMCnR4fLjqzir+elSe8VEfPEQYZoZsc0ynhvuhjgMMgEG9Po8QaZdNj+N6FfTaIUvVaBkYoXSF
JP/Q8S38ZgTtWa867QpvIaUsXv1lqJs0D2Lpqvv9OXeCH0P/uKo+ynisZ0VEGvGzWqbai+yW+bPX
/hIE7WelNdVbj+L80vPnnNzJu3VVuoBQxqLFWbySe56xMP4piMr6UpxGCoIAwXTInRCFSftBRrdr
X0bTfk2cpmjQSniq/t4qYpThy92okbJ2BmmXGt4eyoi+jikV76jKSzvRDvGd5KloVJLeRhd5Gk3R
z0lnYlRjKo2xEQMq0SpOxaGwDWplVhPOcpQzfowXPYPifWqc0t8P3OfPHj+NTdyTmFOSIj27qZKe
xRmr0NeaYuru3t67nrKxNQr3YurvY0Gb/hhbo907Q+OgQXbY9o7iYCD0yfco0ZdWkaBdUjdwv8Xp
fUw1UO74c4zoNmUDsZYWY5kAmKH3LCH+vk/TWiY/PZ2qEogvcSYOlcezC3iSP7u3tao9FMd7HJlj
tAoTdMzEZCiOKDX9cR3SlRRpqsrkdmVTI/vlGiycrHk69DL4mhyuFnJ9rROcETJIz57sp+ciHiw4
4q62cAY1+bVjU7cI+N1bc02zFlRatYWYKA5IK6fnalNOI0VD1YEPM1lyrOFpJDjNXEfKjUfMEIqZ
CKEyZetKQ2lJhKoOZVSCq3kQYWAGCx6Q6nPuqOo5SvRn0dwFaLfWOh5y4ZAO10qh1MsWwtqKXsmQ
H3DSHB8xytYvVTreLu3EerPvwiZHT4lJVDyGJbpC7Eent6XEqAlmhqSdOnyVrqqLM8lf360+vVuW
Yf6KSlJ/vb9bccmId5tUCDQXsPTXQgk94XGxqjMPXPQkln5TR5/01O9hUfkw0RwgNKJXdIx9zJ1d
xLGcvsdKnG5ENCTFnlslFJ9YWToha11ogUFwRtutX1Tks5d9ZQ1Amfxk7iJUcMpYCmGd5BqUH0rk
s8To20RL88FOF/bk6xGcDakKzuDNPLYW3WOE/8UBAfl9I/X2VVZ5+cHpYR05zrloo5dqak4deDZl
RDm9biL72tdaOCcRHxxEb22GeGIM0aungJ6udSx2+k6yryWksVVahv1KzFLVjnRkE4YnR4qd1zE8
iJe0pVY+oPRKBXB6KTcMKeSWqbQW4RAN7yO+s2hYVflz5blL8ZJOTW1MGXG+btpYfdVhjUWBfaxj
jYqHLEMuxsjqiFO2dewKg9pLqJguuFD9MgyxjtzQz+5eAsNwnzKO48BNFIl9g0erZsA68duL5zft
BaMlUocx4FDXI0TyBgOZbvh8H6E07ksXavFRjMf1pFprLURLEZbTBacq7nQtMacrE2OOpoizdjRj
XTdD+dCn8O1ZAAC1LyV+rTIimY1met/8x8Zvs294OCXgBL3Ja0CHbTvWNkT/LnwxzOqLo0npt8hV
gb+YxZumGsWyRpnwQDbSPOajUuCB5FifQqlYiKGFTZ1P7WT7aYzxhhvkgCeJUXZPY+60M/F6JiTF
uDWLz24OVFEqehZjUmTsK0iVyyww7SvAgaMYWofqe2vLcBBVU+FNkdERf0PmdsXcYh/1778hYg91
+xuyhDWV+BtKWEMvQVp8Ab7brtwi0lexHI0bwAHJQkXY40WEbRmlC9WX1Re9rn70jo6n/RLKkVps
KBolK9jO1Ek0KXyV8UlfyINcngDDd9tCiaoNssnoiEpBvLDQzXsbhvYKBFr/blf7KpbGj7rgNoEI
eQihnNmj45aninxm1iC40Gnp5y4p/DV6WQnyd3GXH8jMYRk1nf0RNog8YzOs13P2AYwuim6AHYEN
tFsn5ilWtKXbS8GBspE9j8m7LkV7YatggSA6pwfNyJZZ3WEZ4TXM0JwA4xent28X6LaapeOqpUz2
epYlH3QdLOgUFaEHiicrh1tnW/rKsixbFAmmDjFE9Dqtmu0pIKCiH1KgQglsFZeecdTJbx7N6SBC
P+7M/Yi5pIhEuxihJNSPKPpYKFOnIdT3aW6X4XHkG8nKx/VmLgTYYbq+5Aj9XwIPwGSlgLMQQujW
WL2Yjh1dKKf7t/Y8tuaNolafUNuAbd5+Q22cZxjwl0cv192Nh3TQ2vbj9BJ1FDlqSW6/aZ08RwC6
+Syj2rRAxlE5IZ2KA1oTB6u+kKrXUlZevDLqkNTBKGtInasR4qESKlZ0aPKiwwNEG1DtH7wzewzI
2Kn3CK28O2hqbT4a00FXwS0a2eMQBuakKNYcgWDu4f+BtSz1qNyqI8uK+/imqoKVXLNlE21iWuuD
wh+CJlmLUHTIQfmBbL2xuw+zQFJZVZY8QN40H+PCrR7sVprfB6Asw9IsHL7eL1NpVrGuR0h9YpLo
aJqgX0Sx70K54EKiTanTHrPrINmKsM1cc5UGOWgIGW8cxzOuNlu6fecAAhBhNQz+EqUaeSNCK8pe
aspdZ8hU7gWG+qqqG+OaDx4ENudJ6UP9SOkCCX5P/g4MS16HZc6WRrSJQxCk1QHOFbRlxspjpq3c
scy3dZu+gwWGeu646kKR7fCpG1LjrKtfGnILEGewq9giYwblderMyix6kvVAXshUh5ai7dbh5u/a
oCp7ESGlaJyd9IsYLloCQ5G3LFp/vU4YZzKoiFpallbbQiStq3cPDtXtGmwugGsX4zvkF3teOlSm
Q0r/ynQDCtB7vdwj171F4l7Vo3Jx72t/i37OEze5nyPFPGpO3UXtqFVPN8CfI2+vN/VNgjv/YZ7T
e6AfvW7rdUN0hNkYHY3IfWqSod0gxxId7+3i7NZW9BTMOpANDL83pyV3+pmIq7H9GnsA8/FnOLqJ
kR3FmThUxYCmiho3GIj9u8NV5KD/JdatYJPJXrILO3wob5e5X6GtpGGphJN233R9cRDXYlHQzv75
j//7//77a/9f3kd2zuLBy9J/wFY8Z+hpVf/6p6n88x/5rXn77V//tEA3Oqaj26omy5BIDcWk/+vn
pyD1GK38n1SufTfsc+erHKqG+al3e/gK09arXZRFLb8Y4LpfBghonIvNGnkxp39QzQimONCLd3da
MvvTMjqZFtTQzJ4dUn+7SKy1U7VtecAArxVDxMFOCnueluB9i5kUdA4LFUwC4pUXRvqpHA3tdkhG
5aRza91RG+azRi1JP4HKz9eS4jWz+zjRQc0NA80sQDI5D0iKGummSO3uaKRJfxRn2s+zaQTKKSnL
OHCnPluTo6sq2zpossc8AErr6sMvkZPKW8N3htXff/KG8+cnb+maaeq2Y2i2pWq2/fsnHxgDOD4v
sL6V2LgeTTXJTl0jxyfcLaZz2NsV9Y2ppVgaA85kwDZ6pEOmw4/msHSQDSwq9yhR3FwkumwgeNNX
j05glUgo0Na7pgGcVG59WH3/jvOm/FrEZYP7jP9aANd/CKiGv8rqaxzVzYsGaeopAsstWu2mDo+K
C8VQhLFCUaXXJMTzpzkG3IOlF1cl5P3GeAVrEc9HK433ojfNol+u3+e/XF/S5G3XlBAtXQXXU9et
Eeuo2iPZ57//oB3tLx+0qch8zy3dVqB86frvH3RjpzYLVi/9ICPSoRfD5yc+YS9x+FANpCwg9qGW
Jz7je3eXIYtapenuNs6vGpjC6IjufH0sD6R14MNGfOESc2gwzZwaW3vCD4tT19WnU0v9MSo3zI+2
YN1VeLmzRbNKW7Z2PX6u69lQkQ8fMYhZyYnabJtEt58NVzmL/oRdDhlzNYfJ6ZqnEnnjedXa42e3
ip57cszP3AP+uGAM/OBJdjSAhvM+Rrd0NPpza1n+oenyo4gQCRzOP9rbMz7PKPC1eerOWg3lR2Au
2sLV70OYWuvpbaoq6eViZH2yyUJQHj7SIUjYB/2T7BbPQ68oGLy15JLsevpbPOnNspZDY8jvMur/
G8BC5i00h+CUwmG9aDYmQUFmJBimMvs/XXWaXmpoIfz9V0M15d++G7qlWabJz8xUDVVWdVv74/ZH
TRltNWrFr3ieJuOrrtj6qvJDYCFevGjaxt1Lpubu/bZ49CHIrEUk2uuksVC/nHpFHFKuBjada5uu
01lMoEI2S8HBQEUBHkfGeay2Wmv0T0Vh5mfoM3Nkb4Yn0USBt121EvqzIhQduupczLJRD6LJsrr2
UOHtJSJx6F0lh2Mfyivqvc4yVF1vxfrRWmckWaEE5No1syfRNJnMgsHd89pDjZbsZHgJWrxYi9Bi
69pCK1/rOJ6AibVsakHsE3M/Zp8otpFBna11vdx7DWIZRuIl63AqIpMv/3EAmQmkNoYCcO+Auk0Z
c5phTTPE4DQ3vyiaa7KGyklKtV5T7OXJjqH+eVaKHhHjPmTb6CdYQDlwzhUDpV4+oa12FtYw0ZD6
R3F2P4g2tHJGNsMH0Zy5wMrvQ2uMr/YQwiEJANxAV8KWXlEk/aSTmn8QUVM/4JZiv8CvSR5ly3/A
bEDCGMvv9zIrK2BXjfSqDE2who6yrDrFbJ8K1vBPI/jhx4r/EHx/jAs2x8al8HH9hO5S7EVbkjvr
rE6GtYux9l5ypQbOx9DunVi189k9Fmf3MfY0WoReZJ58J1qqSBbjJy6RyfLBPe98N3+5P3/Fme43
gDQzPEluT2HPqX4ZZ2TkzSEMjmtkfPQHhWch6jq1utSmUBzkmspNquePGUWL3VAagTWrWzwuSnDz
fwwLCzTNZARn2id5dPV9VJX+gzigHRWd7OEsghGKnLuwdf81a9Rxm45dos9EjxXY/kKhyIwpNFMd
vkx7m2cObInwidQOFTMgAyLKsWo7eFHwIiJxSGKnWEEtKyZ2RfgkDnoOnK/JoX9HrX9My+Fb5bba
C0JvtojEUz6Uxl8i/99Rhdz2Cx7Xv/S1LoaVLISShZeb4w7Si7wTZ3XXj7cz0RaNHdoDXcxuuYmL
nWXYSA5miisvTauBM3Y7h9kWrRN0X6DPt+rWLqihouGAoBhaUOtCGtxT0yUjbheO9wT/PljoqV+/
pAYLQrcrw/e+DT5CWwq/GqnC17mHeQVBBzXWYECaD8qnFXkJSJsYpdBCsr+YfvUdBSr7LXUyZClz
JXnJuP8vXCg3y7+/oQIX+v2GamsasjnqdFPlZkr3dMP9ZT0Zma6fdkVlvaC+LM/EirHLG8q8sBd2
YjHZSwhckGaKd2KdKXqToPrRKysoWYne+1zRi5TTFrp+/vif5t8n+GrtkV0o1WGfFmhEpjXkz8TS
vWOogEEXZ2aD7RJyrC3W6kWvUGQPHQB5alDNpaDpXnLKcnOUubsXPUS+rBkWkqQ+6HqQX0c7GHd4
jMpwBgldpLGXtgfyXoSmZ7HsL+riONZKdjWMbA7GFbyQQdnPq31zo9kVZtWtar7AZX7ShjL5OtQY
8dl1UF1QjTQ2lQdZzatD6wV2xVMgmfXGM3x9A+V5J1dZ+m5ICDiyfleOuoZ+LaRpY+lkZvtKGvbV
qlTz28+hyeQQKYZCM1RuQ21ER7IulxZGrVpHnYrzuEBUEP581uzB6093fuR/j6oaJket7uwvajI+
mfwov0C6/bD83nwHLNXMnMQdry7rk3lumu0LAgPw6xy1ucQhjMmiKftHWYKmiYKm/pCmJLM6q/RP
1Hrkdd/o9cHsdGujSr2zc2yqkZqU4T3SdTJmiTjmDCb6tE6QBeumz60TPHuJfMMwnlEp85ZZhutU
GmYxiEq7fq5ITc8BM3Sv3Lg0CBS98hZYCGZVeScBXRnf+EvKrywAjhTprQ+jw+WlyfydxzJtU3T8
OS3Fu4chG4rHNC++wKhTcHjRZajrSrGjwj6lyzuSVbQnfW2hUZt0qx4YwLvvGRuoqP5z1zzgAhex
JR/CDemd8RErFchoVRt91QvoqQiXfwwFIMTGbHKKy7G3Ukm/76HVU3vxjGSJ/YuHb7D52jlj8yFF
4appYAibWahuBnzfUKiJmqckc7WV1sjt3gqHiBuil4M79nP056D1xpDxvhjFuFJyEhfIgqFZBoCa
HLpk3Q4ihHoGRrU0fAwH6VAshaS0OJWTkFMx6HbqTNNBP6b7KPjlMmKwHdQopspZvFUlnJ37jjWu
O6l2NKgrQxixk2dcVCBgS3r6ofnv3eiPX1MezKxqU/lRLcZ0A4DK3uiSp54lRFAmFabiS+WVpEaZ
k9r290aVs5c80aNVw1dvb2h5d5SU1FpA8+wXmVvKPBbDBHxDfxEoN8HV06ZVimgvm/Fyb7q3V6Ny
EdENIBcH1e0a/2ObuIh4hb6N3xKN4rYZ2MbCkjXvuWmL6lQnsEal0H8WTaZR76pIGR6wWvCfbadM
FgZCh2vRGRp2stNDFA9ECFO0uGTmWrfksJpXQLrhMpy0eAT/VUs18hqYJyDt8wbCB+FMBQmQ1u6H
N/YnIfUup3oosCS4qI33y7BmaMHeOVctsoZNTkIe1xS2K2phs4cxhh8HESbRwP8fG+PFYJra2VUy
5OiCnWy4cNNEE8zcT5rs1D/a8GmGzociEbRrJrDKyPd//zxR1d93ybqtGzbJCVIPBj9OhXTU78+T
gm37mIUpQry1rxWkQLUh33WjvTYbQ30spu36iPSmY9c/oqnvHk19YmQ9Pdb730b+dZ4YSXVWe/n5
Cj/nBZFUrrsyHWeo2uVoczU495nOQa5a49jb5oDxIS3iMMT5sJZIoc3+6KjMmF3AUAbjq20n8gKI
NGBPwz1Chw2f+IEjoFS6GxGJg16hycCNopwrhk/Kr63tBtaIPYBKRgXZtGyMjRrnwRoCdxdo4WOQ
hs6DaBJnEgaHi8YbEZ/62aEYIG2gRYLAdKolGDYVPwsWrNTZsPeOJIxWrNS4+GCT9qwfIhQU1S/l
2MXPgWJ/jJBcX0oF/a0B/tdOcSPjBH3eX6ixV23zrHMQm/a2llYbT6i55JcoT9dRYmZXM+3Cg9Fg
hSNC4Moqdy30dso+za/DqAZzrFTNLG9OUpxS7KBkt0BOweRn3hkZMqGYd1X6Ka4k2AdkrqCOKV22
Hsbxs6HCQx8iIF2eEdgvTa4+CY/VpDUn096wvGDNbm4oivFw/euIGBVdBF8V4DNdrqxGHHD25AiS
Y4hOzBJdx+SVZ9k3AeZQ1fembqozwFdL37gW6s6qnhuQSmLj3MWZsgvLwELgoDLeZAiwfm8kXxUJ
LI8YwbuXd80ArsgyLbQSc6hBfhKxBM/z4a0j/0LVwDL2ah4Eb4M2DyS727timeL6jXfAKvHQy16B
FDMY9lqqJj1mFDyjoVO/e4p+6mQr+lIivoZcv+NebTi6cxal0fPQBsrC5Y85x4FTr1JHao+Gnwyb
vpbV3YAN9d7tjWyT2aAJAcLGq7D0gkf+x5pFqw0Ag73ErFaswcejVgzjIlMzbevJ0vCG6PPcynvn
pXHd8thTzUOdnHbdRUhX83uGTTeuvoBw+3OYHBUQ/6Y7GAUIrlajtyeGRRGyzpHznUd7dNX5CBVt
LN+9uIuXsWmTiggxWI6VyJ17caN+Qccr9mTzayCjLz9iMfJgeo66q+oy4M2qxRVPx1NiRubXJI4/
Uqkrn62iyP+3pa/xe55pulU5iqarCvLvyLwo+h+3qrqPFAtx3+FFNhIHvNGrrTXceFMYcEY7GY7G
UfGeBGE+M6W6eWhRU3vsVeUq2qMxgnOFfmJeIrWX99FWbEREGFTGr6HoNbN6XwT5ozPa8cFVgm7l
lz2UHXKa855sx7uWjKBUc9hejr3NDav4Xpn5Z2iK9lWyFUr9nZJsYaV/r+tK3ktylS7yBnEu30qf
Kt1RL+XU7pPThbqvDZ9ahEIhknUyxRexowdtgOkpYilzsd8X239k5vtjAPt3a2JDW4MHkOFgGlq4
tuKWlaUBlvyIkVW5bnMIShurwyO6dlvsr1KSuhhzdgcRu17WHbzeaFa1i3bWHx1iiJmbTBEDaxi1
y8TuKcSYZ3TFqscy1cvHBlEG8lbmWQrb6tGHt3rIkBhd5LIqH22rhmQrT5shWZ6sIYP+W43ldABo
8btlF0+ha0tvCSiCeRSWynm0JvwbwlO7+3TggT+m88ndppuGp38vYbSM2uA9oLrUbawA81ZkK8Ba
IAz+VpYBrEQQi2sJB/c33zLfGxdLraDAztTBCUs0D05qb+IIR1IxKR3Y/elq6R6Qb6+vQbbRNTd5
cwBS7wfTL1E3Ieyl4SKN+YOoJaale7JCo3j20NbZdwpkeNHupd6Dq1TFs4Z4e+pAzoXjuNLrmiU4
K/lDNXS/Hu5tkOC7pZ6V2kwMuXeIsLGxccnxhlikXUXpUE3iRwey0ZLlhsyDctIOxyoVU2TkZ7Bn
TXYJVit7jR/oRgub5uiXMDBkr4URFiI8OyRh/4RujDvP7bR6QaXInZEebN5kHzWVBF2kz6pbPdV+
nkHOqVYDSuXw8qiFGh4KqtrgksHyULRFuHuPulT9tfGCi9aOafgdiUeWq1Oxqq+iHUyZ6FGeoswO
ECAwo0fRlxCJPm0qOv3s06ai+1/nOVGJ8X2Xqvi4guVEcxAaU0aWVJ+QnlMFZpflPp6qAgaKqjRw
2ziv3RnfyOaCQdSWZbz33eLEd7PgnVwInHA8NE+xE2s7WQMIkISqdbFL6rETgesDrWx+/RQQFLTR
RjWVnmwFrA76O8Gu91z75BWsNws1Ht6zwtsHTlwfKznS1haZvBmJT+87mPtkskbGwOM9i2rlajVR
vijsZnzQrHzYjJqabzUXgGMkxcgChBSQY79S9lqpBEf4bvFSxl/iiicppBre0zg0kGd0//MQWQo7
w8HHvKDnTlOAwvXKVnu0/AiNWUSPv1jdJ5bMKJlgloUdJ9osqGb0ebe3MDXqUr+HY0MHqb4fZ7oy
9LPaAEAtD4Z5brv6vcyd/q0Fh76yUp1co1cOb7WiL1CxcZ6HuEPTx86CuVzrwVuTYaOg8fXYiNAZ
S7DZXveEKG8NOyS6YM8e8JvS4k1Sg+oQo0jekfmU/K+p0TUnnRrVKsoRpcqnFZs5xtHTiCwXiLxA
pSBMmzigH7dAq7Z7EBG0DyhzyPnaGcSmOOqNXepZzlrPK+4MMvwu4FzNM+ArcwZjt/tUe/ljyLfD
g7S8hDaU+TPEU/eD1npf6lHBd9AL9Bd5PN0WBvhycKN+ddH8vOa1Mm6aJEWJYgodBzkuCd3A/a2X
P6tLPfP09+t08y/PPlPTSBDj2Gwpjqxaf+TRFaRKzMEspGewbwi9uhiSDcXYPshdEu2qrpycuPzs
2cVPjttYYn3L8ebzan7E97GDQfVjgGxVGAwH7gZX3I9neaaZ9+GJjCWxuHQsoS5zGztd2kCZEffF
Wp2j8m/FsMoRVI3jeF+T8f2gcr3rmyz6VFetPgfTnp6BKKibjH3HBr1ZoHv2lAZFtPFTMoR7j0W5
mITwb0QW1JTxsPJvJebcSIJn6IUzUZr2cXZ9jnA9FcVo0fczQhb7z75pXu1U1v9SydD+ulGCRqIZ
PLlMjX+6/EeVi/SNq5t5bz1rqoSmdTNE+TU2kO3xx2jdFUhwg0gaczRcOS0bqdrX0+HWk+JZOxeN
XVwhETQO9txLjB6vk/GoUsLc50lq7sVZ+fPsP4VdZyBIONb4zNT8mrZ6M9nkZK19gXPNotNum70i
FdYBVQLEnExFfwkS1FinXdBHkiPcmBnfxKRECphkoUyMZsSPSbif87P0be3FinOW+vGDilbMt6br
lrZa8SspsL4F35B+BIgZWjDo3tCTBiyvycYTuDxjmUWBeawhWW/GPJK3kRz5R2MwspU+Qp9xfP3V
x1JtGaMudSBFh1HalISRkrF7ThOsF2RsvD+QPgprnS9IRlaXygySICj1LnEf+jGJRHhwm8S2tfg5
aVAy98MqEbUtgV7eJiGnUx6mbdPtlVxV6p5l16REYgfxutURToPY7gevY+19VgxbOXRaFO7GPHRY
7JJlrFzWslXfexuRgyzAMMyMYnBuOcgEz5Rpv/mS47/RyZGM0omClHj7vYrb4RNwnH5Vkk/Z2EZo
Tc2FFmZnT4/ekJBzTxSHy21Vqde07t2TaBIHETpJvCLxHh7+aNcrVZ03SVcu0+EpamAxiZIoFZDy
IM7uB9EWeW2+idIDdyi7Zd8mX1J0ujGAcI2DMgHELbPF28VOTcyogCaI3qGRjUPpXLyyr7ZqEmnX
aHRWFOnMi4xR8WPpd5dY7SmCwczdKCBbwR+r2lJq+mCV5WW66ci/L8SvVrGHdOMMeMqKUPQmJsQr
ZVgbef3dmLZmeJ5ToZVCkyZCKVSOBYTNJzf7pg2WdKhwNDqKBa6vrAJLLo63Na9qY2dBdl5tFySn
Wc6gvr3sEC+nUuK/iCUZu0wPWTLfP+Shn1yMMfy1HR3pQ58ayWUab2Ad/q6rh3jQ7GNSy+lL1GDV
J95RkORblv724v/Tdl7NjSPJFv5FiIA3r/RGFElJ3Wr1C6ItvPf49fdDUSNotDO7s3HvfUGgKrMK
EEUCVZknz+m0Vt6Zo8E/IPEpUatrAKGRn32SahjGJ98hbfJ9Qnx42UVq8zj0fr7NbS3ciEShGyUa
UGUddRA+suc0vOSyMkzJ+6fbun0scm01auhcsDa2DonbSGiJ1Wwvw7r4YtTRxZtinW2YH0zohV66
iCpTCk2Cc4Hc3R5ik2obeI7+EKcxtFK5NP6sUSSIqt+pKxsvafZAMBiKvrcTCtY+9Lw3gTJJKad6
55MWtfUC2ehnkXIATT3liMAsiqRCWpEyUgM4loW1Lfd1kQ3fbdizB/bqLv/OJbi4+j6GnvWuAYS8
juEpf2mSEgwybMhJRqWFowC3jlkk7fkPAxMEyfIpqdsn4YGEEBvWIP5U55BzAUEIoAFviodmCr4J
Dwuitdxoh1POM22FnFR1LqdDJ5sdam+JsrIVn+LOyAzptEwN9kcr/JT0wb2mxsVFvHwg+me/Tz5Z
fG8n29yifuld620crL3tf3j5OLL1r+9/yzQ0Mj8KiTrFsdQ/h+k0QwKKK/fD0+igoqkgoBwkvbd0
HL1dAYw3j8lQwVI0nXmNywZIV+NgFVautOgAx2+a1DUOiKgUK4XYxLGAiYvsufwUWREMkDyqthS2
hBvTRZ17rpcNR686I+AClWcOPEUeq6PJk/UzYJDPqR3BLDK1ZA+axzR8iiiYvChm6h54bsN8mFrG
ywCS2EqM5Jo7lXQfjW0/1ZtCfO1IUFNF/dWv2+p74jc/DRjBXkoia8iGtMNzCLUSEhTxJRq87j6D
05W6Iju7Lx3L3YVKV+1LdqewO0ugHYr2sVfl8S4O0PQaUbIYilRdhuh9bEyHrELOu+6nA4ulxme3
i5QQaRe3/j5AoveQ6AnVs7oHFkhxym8Kv/ZUza1nfdDhZNbNdGsWeXP1zfwUg8V6iRNocaa8klx3
/nLoMv9ihcW1k/xw3/eBeXRTw7gdeH16+TcoPFhnerxCsyxof3cq71syNEHhfPFBLK9rTS6PVMDW
Z1JivEqbYFhTQInub+Tq55KnExCewt6gRELywXZ8CCWayHqwXagolGb8pngUHmWT9qBrQbrN4mKT
yfYzxJbtd9sOskXRldU6HJtwS32asuQJ0D07JuUepe63Pzxj2JZe0fmLRntqU935bbTSlZ30riY7
vxosBxmaSF3WtQIlS+LbW0oOnWMGCdfOtCV03TOEJymgGmP0G2RKIuCVgXquDTRzk7kNO/C0Pqu5
TRwtHYLvTdRdbJKtv0g5EbOxnCW0bgjcwER2AIV+cFrDv8chgY86a33kEMYWtBuyy5M0szgUBQRQ
UqQ9tFNXJEklJIRUnokKtk4UvnX5l97OL+jL5k9tVj4ppROfATDJnzJJ+Zx5inWvhnl1Gozy0oV6
epdD4sgW7lcoN+mdHHgP0PkOe89KECwvg0y/k4g9O+sRbbCXziRqjChauRFNaTDPds720FTb7r4x
0eP2EO170aVwUu9o/KPqNCelbuw98BDlzk0d+c53OCt87WeU+94W6ONrvzBGBDEJ10wuou341VfJ
gqexdYdPZEbScxGHn1idVPcDBZdLlk/KAerX9rNs86Q25TjZEiT5yXu3uyZ2q5363toZse7DJWCW
BPR0/yqMaL5017a3rEM+Rt/JMeLRKcawd4IIKkvRDlS02qhgjGF+g640J7L8mWVMs9Ysh9fa1DQ1
E0oPR2n2qTfmm8DJh2VXV1JGKk5Lj7dTsONsk1hxoVs49aJ4+xDbqrT0qb7vfOeQVsOlGELjbCf1
lt0nql/aT2TeWOGF9fdON9rLWCPoSYlKuSmDl7Hkdxiy0xmasPrd6Y+Uk3efqsh37gp3hHoTvslV
H6FK04Q80gOpcXdyFySLnJ/zBamg/JJOZ5auXBIe+kfRJYwtPJHbjvrupWgCbkruJaX8DmzvmE11
rmUkt/uOclEYJWlagTcSeYu+hVJqPgXN0D0kkN3FUyvPkFUMvBZmA7mXoM3mkFnp61kcaSgS+ua3
uWt2m30dLS9IbXD1t5EWMgRDEP+G1MQ+9EUV7u3GdY7EL5NdoCveqQuCauuXWnRPKhFW3FwrzqNd
WlTKy9Qtdd7F4c28y5IsOab2WB98fv67JsjsOy0bUPUYEPzoixquLnAfD9AKQsejd/JTHl+hbwN1
YI8JVCdhuGv1styHnlOfgZvDUufE5YvqpicZjexfEGLvGyWtvoYlAi2mpSWQwrExBEgl79q8iZbo
hcdrhSjqXkHmftcZ0vTKoJzDht3xG2DYtSqX5i87Tx4V1hDLiqDipUOnuYMc/7eulfc+z8IXr+UO
Oz/KLkgZNLtyqO9tfkrbSLW7LTqJw0W2bGILpq8+y0b1XTWT8HdqnmSYS+A68c2LSe75xfJhYita
pXoYYd7YFFCE3dmQlaPjQQWFJ1UXeJYa1EvJBBRQf8OVGP+SYb2ACI01iQmh0qaFI/A4jppxopxR
WflOp3zRITMhBmKTqHQUHtmbSqbgJfCNESIEuTgQprQe0qr7pYDB+Q75Q8KOuDKvSdWERy2AYspO
2uE+cabti2F8D5Xce3IoWd2hudtsTY8lkhIM12ZIvR8OMDkITJPhYUgoRYljSEjKtG2eCU+QIMEj
mBbOdpElV1gvqEHrq51sefHeGiGqUEZqj/lfRttBrs2zo1OaEnSFRxErANVBDeAyyzuKTAPHfTJ0
vbpY1H9GeUjJCqxexcTL0dfxKRgLdUsGuV4LcBcsotnK7IJiL6BfTTiBM0Bi3gtr1VCbZRn6kyy3
KYBHhJZzKKyNso2Xmt52+6ZBYXS0lfTFia1fZF36S+GE+iXT/J/B9Mw1UIbJWwnRX5U4LFWU5r4N
2mHbt1H64KmdQ7yyqX6YDiy3kEz8QqfoVyEH1qdC1kc4b6IXe0AhJJtU6JPpMChUZ6ohX1QIH1UJ
HhMoXMbSytf+pE0vHB3HhIIi1J3F3JdL0EaWBg+WaRbhFhu9ebFvc98mi01l64FqaLvxGbYOtHiz
PAVsTACQ0Bfr51aL75zQ+WpFmnMKNPbXfvU4aih6qqN6N1bOUU9K92A5NpXdeaQtR2T5gJ7U/c6J
KxXS/Hg459Mh2KVDkm7YHAe7nJ3CCuy3+mzCRKiVff+b/NxIMTYLFXbbpRSjllQ72boj9s3jMvZG
tBd4UOuSce15juzkQQpXcWEqn8zQs3ZuhIIGX3l+r0r8BcxMvBrtigWXjK7P6IIeSTTD2oSoua06
BLSp5x7Q8i2apl2Qkns0qJffib75oFT2Hy6VrRJXg5AG1tcKMuyqerYrpIFTSw8+tyXSzW1iaJfI
8dmigoUAzr8NtXG867U2Bd8Te7tOLTpkfOCIKzW2gESoHhPyTIsC6oS96EPwwVy0I0Q4gP8u8ABb
v8hFraCzr13PfvA0VsmBKn+TJWkApJyNB11iIQgBGE/3YQpNFFLHQjD6Qtlj/NLJvgqAAJAg/Bw2
AXD/IFtqe2xGzVxGvV2uTcQEDD8gIeklCDHkPbrmaNSyX5MliHhH6BF9x30YrO7BM72TY5gePFOh
RIAlarbwjmVX4mnZlbU0jIFKLa1Gk1WTV3vlJ6hrwxNyeyzy4rr8FOWZfe9E+hPfH4gVhiUc0unF
brzobDUEe4b00oZ2cjsU7OJWRUsCeJi8hCEEBX9f5z9Ew/R9eZ1ZXTSRGIyXyHPRCVDqftv42ni5
9cmGuVVjG+zF5CIM7Bb0syHdiZ68g5BJNtCBqaUGmIRjFXdNE7+exVoerbOWvCsVDNVEfYbP7ZQn
Ed+rWG43MW/CU2kgOgGXK1xRiuOexIGvgbNvausMueB4MkqTF0ASXiE3Rdkg47EoSDOUsYc7mk9m
b0ysGaKvtrODGlHwl4W2ivRjhYZNbJKF71FslOF1zgpK33RXu8jDYCw1yAKvPne9Hawh3klsLQvV
Gy82VKGEEM4gWFetIeu8pkFuOrkKJ2uoo7rXRie//TloGYnWhoIWxyZwmweRdajcirXYdEbtYIU0
43Q6H2rrnizvsGmboF4TNiVFkVv2opPiFzfyo6+GRJAfUr/6M897ZVmHrvcIFiVYw1Dpnk2ZL0UQ
fWNzRQK+gXNUbQxeLVNTHCC6A1VrOEQHFsKk9pZ5QHdO6mL1olUPgV554VI2Y5lwknUOnRCKchmF
P5QakatJRwVOsnwkHqBHRgzVpaRdxaHwFZYFvtls4OV/7SvrhkqTXi32fVzqN79OgVm6JxQFe42z
yWFng8FD0Q8QcY4Lxx2yJ8U3q4euQvyjT7InHZlrJ5Kl67RQd5tKedZArN4RIHBvTSNPINUeunCT
qHkIRUPbS+s88yGil+OYXGz2A6717BimFPjzWwvYMev91aCWDHG0eNwajmsfo1L67IcUgHXIUuhN
WT3BaFo+ZaCRcqgE73NPKp8cDUXXFik6nrA0bfLAW6UlNOPW7j08u92pzYGfpqH5UxnH8NlLwnIf
yNDtFo4XoU9EukfvqmAnrJHew33s6znoFayuZKyIuEiQPunyA+8PYCx091ab3sU+lQImG82jJY0A
BltD2xlaRR2tK5ufDPKcuwQAE9rjmfkpIZSwA4kvr4jrY4V5d5tnvN6lyDIIsfglOhZKvBZjVaf1
trmSN+vb2AbQGW974nyTMyu8CjkCkPHCiu59sNGpYr01gWnxwoIYYCOc0y4mv9kjlCOcZQ95jBKu
4e1tbN+jyUNCeyuctbZWITm13Zs1Niu0FdCVRUuPe5YD5GCLlpSQ+BOiESJvMqzRFlLwnWE57bn1
BmsDdWJ+Z0dH0CfBE8rVrSJ3T5JitU9J2X/2qVE+ZXra74pWB7mv9d0ZfZ49RBzO0dKkwLz11co3
uATz+1tXS+HQvU6y2YXQBm0wdswAzf0D5AzdWcyRlpT6sn8OtnbaLxMEJFniBRZ8LWF89LxeeUiU
/kdKcOpbnvvqApSHcU5cI9wFvX2o6zG5NEb0qZEj79l0Ukq9dDQJQ2rtnssIxl1i7cNGWAEPwBxZ
xM5BWDO9fEyqrL14ga19br5VReLtVJ9Cw7yDxByGB/RSpQJe75AkJ2RI43Bwclh1kMyx/jiF+3E4
6BBdqMt3Du9O9USBQX0gfOAZD+7QeZ9N/jwSssB4e8f7rPFtu7pxdhAtyej0cwjJnmiFY5rdo9n1
Q7RK/ug7zQrQGuoh7RrLojnaPTk6MWtYjxRqgkxZhahYngdXfj3o0t6SOu88d7Pgzw+x630STnM/
7AzK2h/IFH8wZF4oQxFOtcDsLFyIR7DXMW1E9P64nNuyYTRKRfkURdYm6OrhxR5NdzXWgJoHJZVP
skq4C+z0yg7ZI/tD6UNn7Wf34lDEqPaJM2ixbH7eKe9wq3ztQybxD2uWQF3UUlAinGeDcI4na9dI
3jtrTLEUKeyuIipB7PU2a1XBSF1BlBU20OcTYBnGFLLb4PVARX56iKeDOJsNs99s+OD3D1zm6UcA
8REUtVx4Hieas898pX/g8mGqeezf3uXfXm2+g9nlw/QVBKmvt/+3V5qnmV0+TDO7/Hefx99O8++v
JIaJz0Nph2LT+MGD6JpvY27+7SX+1mU2fPjI//up5j/jw1R/dacfXP7qah/6/g/v9G+n+vd3antg
hjRXy5b5MOm/BNPPUBz+TfudiVQUo9Dleh11ayMnmN1mubVvA94N+8sriE4x1ftRf39H81VnH5m8
84iA7J/v5//m+mxm2Hp3esjqfL7ibe6Pn8P73v/t33274r98JjU1EEbRobj19tfOd/Whb25+vNG/
HSIM7259nkJY4umiH/qE4R/0/QOX/34qMPUNbC6Q5unhUN03vW+tSxDxSHjQRMOquu/1tAK5QxOM
FtyYhe2uJLvK0F6Gy5GSKYcV5WQWjv3ggYkDvAINSV0e1Kzu9ZUwe2iOIaJ7AvNLBZ3oakcnPhYO
q8BczVUEW+GH0kkqodRULEkzAL0kOH00CLgeux7WswUM9eTDkbl5PTX6MUJlbuoVB9V6HTh33UZP
Hi46CdKyrOJvqLBJezjEjWWaJNGWnBTxKDnJHkBl7vQire8120wfJKIvd4ZTX4RNeBX8cqFHLvuV
MnkINxXukIVPsOUgXKB6ZImUsjRlVuEQ5xkYLj0ELDhdRBj+4dVhOL1YhuoSRP2LKzuDd9eq7ncv
1YjATSX7I0gscGBTub5oI2LnU8bsvJpng/7mYuoSLlmPCwzjt2FirDgIP+dtFgNhxk2mU7yLZDMA
xDIkCyBOxYEooRVSOoNpPtycIttGq70etu/GgDz9w/1dL9X6CMX1mozCX+Wn7DV18x5xcjgSp7O4
ihdtC5fph34WRMGK9SnfoQ8D+tq/ayNvM88hPMQhZ3u7aJBV2s594syPrXZHGeSvD/1ikryyj2U+
mgdhFF1W3G0SeZhogToDzCR5QmM6aCX8aWbp3PqFUfSLs/kAvM48iubYBim1RNMsNskUtwxfx4ph
FcKqq0ArUSpKkn4DBAByy3BUnYWJxPqFcQRJIEaU+NYCoSZsZ/ab0MnqS+fJ9aVUcutgtfaT6Jr7
63F8glTIZq+BqzgkwJE3pu4hXjqNFH23a4iZ5k5xHdvyhtt1hEHOxy9wAlVwc1KmK878wb++1ut+
KN01wdrni5vtdi5qdkX1rl8PoB3qlVOgak0O9yDXmhbDBVck1UEqUJEvFq4kl386rxG5kpfC3a3L
tj/WClQCECTAjxpqr7XTkdSgJitPZdTzQcurfmMQzRdd71w+Vl4LuxfalGO/c9UktxPDRSF24UAd
7TbBV6J3OSBjCqWr2DaP/gSKgBxf/ppkEtojBSUObx6+qSho8XQoxe0/gH6iBPD5RnRao5/dUf9q
EABZoeT5ig2qDOgCTY/M0RTb45fyEJBFPc7RP0vJkp0Z1+1C9OUjjK9sKeKHmmzYzQ+oRYc0bF2t
jCqvrkiQJ5ugLsOVb4QQYYAUTIGDoNrTuU55zbuhhEOePmXqayjq9pcVMdpbW5g/zNPL4RmOUm/f
mlV311L7fOd0ExGPaIeurx1tFdkXFBFXNwPBJ/AAvdV897U6IHGvtktZ8vLVPEOThq9zfehDkEs7
uur9h25TDqStpKJN8/byePdeub1tqCYal8QQlHdvGPFi+TdvpNtLpnMDeekBekLPu7aWrkTGNIGi
GrqODD2jMiK9wiF+OxuA21eLuS3MbRfdRnzoF0120O0W5P+XqmtsSJF19rso5yG5rgfSaT6kbvXa
1L160QATuRNG0X8b21KNs/TGclzPw4iqu6s2L5SlLqg90P6BlBZ0+krVtSAABKxAPW5VL9oAT8Wh
Ti2k0sOUjWlQFftwjIt9pMW2/NAZxA5kSD2XwqecHCNRqjBM1K8NWbej2t+LLttHhoDFaCe5y0qR
k6UDVc5i7K1xx2tOOVPMqp7FGVJ5K3VECmbuVw1+BYlqbEWXIwOqXSh9bmxRcu8o8WP8fCCsx18C
6nsVSM6UGZjMgY4mkPJ2NdFXTZfsMyTfp6vNN+CX8E6ht3y72rv+NEauEd0aKljV/RgHxZY4NTzu
TYJYtIQ0gQqbkd8k3XcbVr1lSVH/BdG5V99As8YPvp31peQyceHfm55CCqCpZB9ce0U4KfV2GiT2
3c1cmAERSZAOr30ZhVVZX8QbMeI2WMwD3T9BvcKHC3Kaq8zAUa7EjGbv74TLxyHT3JTWBkcxQlgh
IF/FqmX1JjzVE/98hfoH/zrzp4lKY65ExTffDOH1MKr4XJRRdehVH8km6lyehG/Ytx995XY0SNMA
fZBUiD0thVeSqBmo1FaiGCaiORUUyKiV3ayi2kBYLRugg7CKsVlDHvKVyMVlnqVOnhwlNluleFgn
Al+An5qbwlpAQXKzJll+DEodQFOlbEMgHtD9wPUPUQkVPNPZbJj7/MkKgkPZIvOH8OjkJw5dbb0a
qN34OZLhG7uOJOo8QFziw0ziEsMkFiwMwnm+djzdFOir6lQAa9IsHfGTATheYPbhC3VQTj3ILx4f
AMnCQF8DwFdeCkMBZJUPj0PWUZ8nRTGZcA/SmVS2SH7K7smLR/lBCfjCTsPFrGmdlvueeO8/m9VF
10npJcmykIZN9kZnI4zttlRmg89CJktq7wI18J5hr9t7BdH+2g7Hp6zIln2tSJ+pn8vuVeg9UWfF
i6JF1s4m6izC6kDLyJ/ClMIqpqQqr7sT1kCX302ZIpUqrmTX2U9SCgiTu8gp66rVPMhSVO8b2zc3
CQH7z9IY3Iv38OwRA/zc54FlbPzKgHNRbyUYzGDOKrZinTwiIHTU0an/sFamqJIV+CjL2tEIX62v
fcISVOU7y9Dz+lncluokfHbokKBmBNcCSm2w6OjVAXUzqbt/a5IU9U7iMKbWnuLo/GRKDli13s52
lWIHD+LgAPDII7B4ogW3hYocQH3UWr1C8XpI+m3SdC0PWQaM/P4fLHi6l3UQKNsspEZoOdTyIa8b
6yRcBtXt7k173M4DVHiFdzxBqaoXAyhlRq3SKIKbz+26Y3TOs8y/TaIpZXX2BxKf4i4sYPg7p3CN
hfAVB1DT8QpsU7fRp+lHyYa/SY+8RyleyaHcPmZN1T2iA68ug87wd6KvB3F7ByrqJxTj3aPoKjId
qqBEPllTVwc6HWEmk1Xk1MzZ9CHG9kXYhLsO4fjSSSjZqWVXPwyJ+wJ3SHd0kMQ5Dm4PCl2cigOP
d0mqj7PDRy+UIF6HCh/RdLPaKxaiLfPNXasGAvRi4OyTZOGACvnbaGE2yuF1stsUop0n1pPcld72
g4tZybxRPeeTb5T6wWkc/WC3UgB2cJQ5FYe5LezCU5itGDLRm6dom7PnzSRcSUgMiG/DMyKcxBzi
bL6kOXqStvzLqwlP9qj+wofCbYumXX+2TClaIcoQrUWzdXz6Wq0/Q9SF6hwcFJsPBreLYbAN4/3H
/qw/+HmiILFdoiItJuntR3XIu3tP9WrASYm1cdhZXk05KRduOXZ70RSHqLFhgGzDO9Eq0E+5Nka/
SiPfP2dTy9E970ph5jykgIXj1EBN7g6wxC6dpoZlwEm+KZR/B0s4XkZ+Iir0q2L4dOFe97tNFSTg
lIoScrG6u5aW7D9SCACu0n0UBy00axBEhnuIpz67Aqg6jrDGCSvZ+uaceuqh0J3XAWoLhAFJGH7k
dFGKlqytsc03wh/sbXrXZtbv2Z/SQOBdZnUVDkVbDEuv9YedaI513gBGM4OlaEp2rD2k+eckil+v
Bg94QfjStPYa+pigbjKNoI098S2qAciRHF7YlVTF2Un0Bajw9Gzl/2jre41CuZPocKdBwks0xUEL
zBAcTeatPhjmJizM+sY3kB4qP2uKnZ96VDKvVBWTbILXbWkAfFzVXTVuyML7jy4arFc5sBdwmCf/
YhVj9cZZCN9Ys71HMZ7i/o/jhYev8//6cIW36wvjPAeg4A15+ersGAH1AT4cXhHkw+7CpHjnZEv1
msoMDyIBo/tR1qF3CCeM9UJ4N2aAuqiv9RdxqLVSP+VutVbLerikJkUeSehC/jr9hdHQvriVUd7d
WjZptEpCqCUSH8ebVdxd8hfWmJDYu7HNNBZVGv8xhe5+R64aSdcGudAyyssDcEG4pQDAPvT+Mg6m
hP/Uk8mhczD79Lcw3Zwmxae4sIP1PMZDFH0xtN7rPMIgx/+f88zX7v/z/TTtKC9RFSvWRWyg5VCp
2xZ2z33taqy34rbV7oaCaVh6xdpdbGrhoacEOJ0MoqsT1puPcC8oylkrtUMtyTREeIq5RVPqRxmI
gAfhUx0Vw1p0CvPtisK9pwhpTfEVMl52gDKveI7mAzifRa5rw64Z67Wso5G4JKihHwIE4oBu88yv
PV55d6LtiOe7sBPLGex1XtT17nVd4/bBniifdM8PxDvbTWyjK1BD0vrWJ08GMyipzCnVW38K845+
O02y8UurGvlejBejxACFr8+Kbwq0KNN4YejaxL4z1UFClqCnngOqa7ASxd34xnz9oSkMom8YDQSQ
R0pr/7OvmDgOvG+WCSNaaT7mkHgvxZkOaOV2lk59eSwZj+LsH/jZlo2uOKSjvh2vP3BjiaYKjFdK
AwCzb5xZor/0W+8dj1YMtCBGNSGC4vykWF7+TK3xQtcTMM69rgFgDh+1qRthkAiZF0KiomkUlN7D
kSQBYB6zZ1UhCE8UyDoJKyv62xxIMuqX0PIfPYqVnjlE/GyRjXUcgnpIVcnbLLceKtcs9++aaKvt
W1QdwWlUzs3qQVZ2DU3duBOMl2h5XI1Ba46CBNOdaC6rQArWchGoqxsLZh+a0R1aMbcBYpQ42Fp8
GypaYnxvROHaAkqzyu0CddayGbaZEmjXnEKrdZMTJ9MNA0mcqc+V4D7PM7O6uQjDwASoCDnpIVeH
X42H4DihYe0ql+lBDn35pDS1jdbU80Ct2LWeTENTSyfF7He1ZjnBkkfocIgk9ffNU6dYC3S6ni3F
Neebib0GQAiwmBwM+1H0x7UzKbOO1fY21XwzwixuMLTi243M02XPihNZ+zREZjiYdoxCRc4OpHYH
1J+6rVmXTnQqwwjuVuwXhTuYbzwHFaWjaYM5TzEb5r557nGaZuR3iuBN/5kQ2jMFldJTnQ0oyzZ6
vquTMkZxBM4ygI8//uzQB/bFLT3CMoIKaJCpk9Eg8hJkgLJvaiuzSN439akpnIVVOM9NYf0wNjOB
p9dgrJeC2DuJwAP1rv0FfKviHjylzqldoKAzLnMYwAXdN7Fd7SS8qx4xq1Lrjln9O84M/eBD8XSk
kpR/VSHlEOxIXQaP8tRraySVCAkJ6zC5iDNxKCuKpG6Wj20zqLWD2f7Ikd2mLnryE9OJNkGkhlJo
+JYHz8wWXtQmlEFz0EbFl3Z9QcB+5D2ybA0IlX/HsZ6g45fmhD6DJDlWIKKWKMkg6zANquzYWQdN
E7C2Si1JPxW5TNV6N1ABOJERT01Yo4az47uNv7SQkxFWQ27L61jL8YkCvGd2ndmXJpmEurPAfW4a
4EhKmw3PbhEYCyjZ02fXiu1FlnnO58av0FExqNltNCqaSBs4B8WaBK4nxgY9DN1bUxFUDzm8c8Iq
mrNVOP/TsXHsBUurY0teT9WfWgM8RisRkwoCxzqZE9sJ6TNQ7AM5w2PnFWvR1wO5HFFvmczTkKTN
kCOYZtAp6Fo7ilqu7VLKd9Cn2OuIst0XNQo/V5QYXOW2UM8oLsQL0Y/MvL5KkPvbOxOol/JnlmbK
F3cs6gMfQLUCrhW9UN1WLSrPce/BAo4PuVRfRb+nJgUyyrpBYIyLBFW9aXTgRDU8m8/BV80P+5/d
6LmLjMfatc3rcRdA+LuT9cR7YDsIht5MUUz/qtbwnwhP6M2GqxlCC/O6soZvksqndPBXUFjE1EDF
RI3KSQJTdFJqEK+HwYpPoPGsc1qgkSB5Bm+ztzMvJVQq+oK3s9l6Owv77NSkkGMFnnn1Wb3u+S5q
9+JAEbt+b4SuvDVjLZvkjt4bRBPN02ueJ/Ze+M4evkbszDTAnKKv9wC5X/qolHG4dmVg/1lF4Vgo
5fnSaK34R92Hy1Ef+q8eooHrsUQcZPaophTJv/UQPFExYqpJ4A9fdU+i4COFanMLu03Cr0iS/bM7
7UAq37FWBmzKKPnWPpFYsTmxpm2IsLsI3oMONI4OnKENwkYYhNWJbX40SJQNUl5SFDLtad4Nm+Ym
B9wfq/JUB1HyQ20J+GqFkz8MABNRQJTUTT/m0mciWDcPjaKfRTJAPGSGlESl5IcVTaoeIDD/RupZ
OcKsWz/Aozjce1a/01JueylnQ7aB/bxbCV9x0OT4GxR2yAtMw4smGKmphKOfTemFzeWyHRFnAxCn
r+rB6r/UFXG4TCM6Mlb18AkFvZUogYYele1w4+srUeVsq5aysE0Tgnco55HZbqXHwB2GtWdLmUml
DLS44uCbsnyQjOkA1jzhKcIp2FpdpaSg+Z7wbCRTMFmE+1TT/nenqTdA8kI5LHWvxdBfg+l5DdmX
QQ4H3WQeuVWd/hrdOkWb0RsgcOUwgrs9jghWxPZg7USXpnl8th9c0lDrj/Hg64sRFo7VPHb2E2de
VG3Dt6k+uEX2WXKUBH0uKFfUcFUnxgqx4fRi5DEbTT1C0lFF46ZSA3aackzhfCOPe0Mvv3d54mzU
Vh6XgmE+6pPqKvpqpx2XM/X83/bJ01gq/ChNnX3EXHFZdcsGBvCVSDzOBNG3tOW7PKbfpObG7bpP
Imt5M9+4o//1/Jbe1DWNImExZZM15qbNmk92sIL8cmGofXzqhrb115FEqSfU9R+b0VRljN5Gcge7
+1a03lzr6TkmHmZv/WJG0RL9wuPNX/Sjq1qd3/zFJYWr89UsIGDKJ9Zqcchy11xXbTkiDPdHnzib
+DNPauZAYyt8DBteQur1X8fVdkdRkPDsosI79V1krVHce+8zz1hDvLYlG/XTbAvzUBTG/e3zEE1Y
ryiL5gOY/yKybDc30WULieO3obemsHzoI+L7zfXQQFMQWlpXNU82wS6QV9pPAPXt2QNaDIYVSv6J
rLzyigT9HnhChZcYZHkt7AuT9V8H1VV0ek2VKIGC+ryeUu6WR8Op1L1sWES52aOlQdsbyfO3A6lE
0SdNfe8dqbpe87Sa5DewCDMxYYXMIvE3sNcaxEPhL53M215KB+0iDmPdWiurQ4xs7ispryOFKHuL
JEWKMEGvfNXBnH8WB6LVYCRKYt5p78LgqGTO2Tcj7b7svwqHd91Nq2ygs02Wom+eg5gcuKfKsm5z
CIOZKs5J9VhqTpdq3q4HCijejKOO4sKfDaw5fpB6bdFT5j6EsXD4GeR6w5fPUXcwKEEJM9GqQWpY
XjU1o87a0s9VCslaMR0mB9ElHMQhtN53CddpIGBl4zbwz3PN0/95riGrvzhBqBxs1V9YplE9iEOo
ZPrWU9wG8TUWi8s6gxRJHR1938hx/dC2iXNpE3+KUY3xsvM6fevKeN/aBK7IxafKq7dFOc4lYyvz
0Xu+nhghT/OLvkHvnUvP/KLV5MpzkPjPQte271juFZHm70VTlO44o4VqKmyPooYnCR3ElJSjaAgn
H2Z6ahn1pwBBv1uhz/+w9mXNceNKs7+IESTA9bX3vSVrs/XCsGc8BPcF3MBffxNFWS1rfM6JG/G9
MIiqAqilmySqsjIRHW7THqipxkEz2LLzAZa2JL45NIPmogP57VK3pfSlPCRxzxQGJT5xHzbo89Nr
mOi8Og24TB7oyhZknKEoJQCyAE7/TuQ9dFcydSQTHSqwOm29KWUgc0TYrJ6YIM50OnVMDa8+1KOd
ePXGKnt3R1uJlB5xdEoHcDiGqxYCWwvappCNtiV0drPdZnyy0QI2qn4L0y+7tUADKCBDoAX7QBqG
ZlFv35gZlBg0nRjaXd8Iw0rVrB2HgSKzFyzfGOif3DS6QDqlVb5Bm0G6qXU19eZVEftrtICgQUkv
XqJPyVt/gsnTkLwVSo6z94aGJzg9qrRinvvJMS+lvemET3IQ4GEXoIuoKp1nSLB3y9ACo7/fW85z
2LHXEKxLV3J2LVuAJI891jm0PRQTWzKL3GdnPqAPd2Sx+zyWptwX0CFfkdeJpLGOggR1NH2B0Kvf
LjAvOXqfLoBi4ocLxL70N6AyBeoVbS7tyRHpEkOkXWiYOwD0KYsts7Q/GKrwT12o4pV0YsgSo5Fj
YuA/7RzD3gysdEFqUaZPo9HcUwAAlB7ILiJ+vc2c0Gj0o7awCQ5C+2s25c6mdSJ8rByw1kP1FPww
MT52vQa73A5kK0ZkeZOg2N7sQdwMmxpASeS5YjTf/D6VhgaBKfVc9OmWH+aqL0mMD5PTRU216LQ+
BR3cskOiik6bBBCsVh9ubrKpKYKc9IBEEDk+LzGvA1HK5Ygs9IqzxoWi2q/D0PXy0FeALr2bIqCR
TnwE0d7q1ylaDvtJfogp23jcpm3wg7RrwJXMzo0x69zM0jWu1hMie51vKYgsdEaaQpAaYme829zM
kcUzcNqhyPrboh/Wu9l/WzSCyFtfyNj3lgydU3pPQRsQJ/Td7Timr/MWRdvp7NP+A43CX3t3Ap5W
RwBfxjZxMiJbrIe3WE+vVov4dd4BkXfez/T1sALAyT8mPK+R0imaB5mhgc80JjSj5LUHHuHae1Qu
OtNBWPNP2lb+k4X7J3J4VniakqY5Mg4gZNp7/AF/82EhjNb822ivUGMPf+o5Ts3e5oSWEZ4gJdoc
p7SEaNegliovsStGRvu1xf150YPE5drIHnQeZoTdl8inV+mB+wF8kWqZSXA5eoMqV6ioJFdAj8e9
6ytjyyB3d+9bQY2dD/qweAC6ZX15FQ93Yy/Z10+TrLYxwLZql/dtA94DXzFvbw+ByqE6gRdI9Ac1
3iZ1Cv6cNuMlU372V8pTdFLi7e0L+DUb9JgiQhgmf26G/kL5sz9FvK/xHyPQxAZ5L3QBr/wufQIv
BYSLNQyiW5uobj07SjZoABOPBKgohekeRnBszTCHvOKAekINY8NHsFd14NvdVrzooWZoswMhIZIi
nhel+e2KFlVAS9KihKFAY6c3L9pZkAVLIFoCaDFeU0xvgERvXZygbYAdCBSr5iF66OU98cZaMCF3
AoYVbSK7NjWJWZxoifd1yJQ44D1ODAt/ZtD3uwA9ovEKJB/RaXJZepWOL5edEMVfnd6nt0HwqqB+
vcqw0ZojnNbsFwIgnQBIu40rEzRQvedTQQcgr2WVWXB4xkJR/vRmdMCDvegtA1sXmo2iTb1g4HzQ
D+TIXZXjhPSayvMrtJEt9FmD762rkxGAqn87GtfAXkI7ImTU5hlpH+BTrB1RUtknxsFDfB6RqspL
acqHt/zOwL18M6JAfRorCwxgvTK/t+lLEiXgIOqFuYwDBYlN4JtOaGC/BRR9vG4yA3g+I/G3qu02
jtl6R1eFjrdCuiTdFCBSBMrIimd3bDDvGOP3Af1Qmm4ytN7tM4YmdvrNALNec6D/X7oRTB83O7hx
1naWipc/xLvazuKgBLJRgousBL1Hljb4luqcJI1NP2oWKBs7O/1MWAaVNS5sN28hdlnzF4nKS9Mi
CYnkwEU0XbUglk3lp6C0MsB3SEPbtf/7pNqyAc4r1BlJqhL0t/pggKcS8ELoZ7TTL5t2JMJ2oQgz
APZkQkkL7MaV5denBLKU90IfitFZy6oEu7se0QGAfzuWeOnUlgAy8dcOtWIagcMRfBxA9p3NMDre
TMnY5MehN7+RiQ5uF5R732TtPFPGjdgXjfMTEj3dEdyfkDHqxrQ/OlHZLUGE7qDGNFTIt2sjeSiS
zuZwGttR/rPITBN4mXQ8YctkreupHxaEtbQGdN/gvRweGlMMndEBLGngLUhPNzPoewHgrLrubUIj
K/TPTuY1ZR6kjIw28HBPNhj+cl0TrlUd+ask5epR9gJ5VCe4ZyawXGKswB7qWsaRnNNgmmioLOst
eX3fqXd5KMIleX08as6u8r6js1g9OuCCfoAcQNk0TbcsG+NaD+AWo8jSQXd2raAoSOuwBl8d6Qxq
TV4mO8iyo98VbJj4iYDjSO4SVh1oWYoAEhKEfUb9hUZxASJKbDnrE62GnFUHEvtagUbLLU+xDSFp
x+qxDZsEewrRzIqCRwyaqHgwdwM+yHsOGt0zurJxa26i6rEGOcbCHOr4R4k/WoiETwS5ILkyo2Tc
dVEBwIVOnWI7DXXUWNRgxcMwZ6XgC6AZ0jMeSuBrqWw02xi2t0raxFpmYf5boPAgAhDW+cYs6ngh
tA6doUtwoRapy5ADCvqxvZCJnK4EgY0Z2ANEURFBDrcDkRPNJ9ttEcvpgNHNuwvZTWkMkKSBZhb6
9a1T09XFrhLhfTgZNqi/iNIqyhmIrCxwpE5h8leOZznIVbRHyACn0IJJN25TAPikjeBuRjidzqGg
roTUXYeyVNCEqyB4EWWrrrcUgDJstAWEsbGjxAE5YmmPa5AoNyvcYPkdOTImUfMurRcQZGQHrywL
3PgCtrXzLrhULXQNcieGoEI4TUuz8ZKXdvDLhTfl4ffary/DgIT8YpxeK2z48FctW3SQ9PXP1M6f
nSEtXjsD/1r0L6sn7AdyiF5m8r7rSyQEbAfC7GKcdiryukNtBsMxRoHs85XL0f54ZUdf2RDVpVIl
8ixl9oqi/ccr9136nFS5uUwKu79OcbEBiRnYuCfb2NqlMr7zAZ/zoEvZA+hA/DUo/oMTev77A+ro
1pYPiXmXgtBs6cm6+urI7kWDtjH/H1AbodI5pd8NyzBfot5LVwxf+rsoC40t+reTQ5wm8jy2UE93
gql89EQIwmhhWz8gpPH2Y1j4MYwwin50HEnATz+GmoJ//Rix7Ze//RgNXmzOHO/Jy27E97keIF+B
IkT+CCrY8p63uK3okR2YOADLV0Ci/kImvG3JVSB5t6UhTRcTsEo0bPk4T0dftyeXeioaA9BjDlJk
b7LjVc+F8xCWVn6PrRaACa3zAD0B56GPdBIGIkhHsjVRpFG/musKJMcPQBjl9274Nh2SYKgnxg6y
CXZnnrrWfjtIfZYC/u4aPdCleuTG/YTcSsaRONUekPNAtQeKwSZYKlck2GBbyC6gBDKdwAYLTT3z
LzJLSA8eKIp0aiiqmJQ6VbV5j/eWcBlXFfgw1WA3p14zqNCBtT2kM6EktY9B/7i/OSCNgGjzPVqN
zbpsw11bYufMkT/bU/EuS8F9BYYJH2SowFmTF5zXwZ4qfTmbuiUkCBbokQ/XM3BgGoRYQEbY35ax
1fAV+nzKi6WN0FTwt6aHJnilD3RGXgYWt0WrvXUL7Ew3tOW+AEnYdRL8kRFLrR4p13wkClvy6dHN
pyPN98jf542/Vql4w9FIBlhYODhqnbbgUKJXwPltkIxjXEEnRL8sUqmcDnO03XJ0+aLCfjsECurC
qsLb7yDcXWIbHCCFWL0C2LWqsiB9UXFTodUPduKmTeMATBZ1Ntt9pRnG/FC9avst3mL2T7y+DbiH
IfcyasZ2OrQpQ7fI0MVIt8F280Y6LvfaCWAH2i0WWS4ukYUHV9sO6LTQZZ4gCKPVyHN2oOqOV95N
k5Ivn6IGL9G1xUOG3f+9gX9ax10ULvzYs1d+IVDgrPUen8vxvlb4l1JZo2fYs1F5DVq23n1mm/wB
LDtrA88baKY43cnIsF8jpRqWWXidYwJNRFrHBrIvBaDpQh7J20KqXIG24ksUCZvWIHMPadGTyLEG
LcmRBwMeKc0XuShTKFh14qFSdQ36HQCVah6LhxLE/SBr8ZfTCPbZZc17aBqGobepbffNm2JbTVPJ
9Kf5OoKcHhrs1g40aSAC23htpX8VOROYe6Vdn/CryJmz3HREcyLvpCvj5EV1HMG6bn7z0reJhsJj
H+f+KZi+a7irpafhWMTeuCzcwHg0IvWvMzWyN9vwfvYpzkgiYzHKZtzKIuVHMfog3dEfWuAgvqhq
VA9O3/Jj1SmokusPZwO6b47dywc7fZjDX/FDAi7QqS8H11xXrocEEUhMjpMU7KhY60JKOeELst0c
fxoilwAVa5p3c/NicletgGj1J4el18/wxF21PofEl2GJKx3yMntE/6oHxOMvE52B1y1YglM+W5ek
l0nGKpGgTXF9UKD9Hh0LgN0z98fNzFUU366Qe+XbFTwH2C3NGhcsWSSyNc24BbtG/hAN+d4wwLKJ
7qVkUedjsoGKMrZAns/27WTWF1OXag2RB0ezA8RAV3rxpJVfJGSVIbNQQ7dVR5Ajl/beQg/ZPAnt
xd1KQtxMWVN4gRxpuzCyoPrWVihHOiwXxzzsqxfokc32RkGlCIJE9rpOm/pbhXdVyyrLL7wIwVaU
KyCNtb3X09EBFd2m15BcfYjc7hkiF+UK2nvpw2Ai3UJnZBu0TWkbnf3fxBkl0guFCerycRTWMuAT
6Pb1Hc3ZTr1qv9pMqKMygVkma5rl1nIccEepBId+xbqbQIIdQITHAEHeppGJtSWhi8njF8cqzS9p
PqZ3sWR/k5mi/Ng3t4Vtq686ygy8Lc+BhykN+wHvmuhmdnATQD3eeSBbKcRqRJPjPXegT5I4oIL1
gLreUgRNsBXSnVoA9oFsekLvgr11zgP4LIoB4kvXYO0WL4BLN/uwb9ha6NSXB7vTOh/tJbZFrzr+
T/ZhyqA+W4cLMYrukhaDv0lZX67LQuRPoDHkO+hSBksRtvnTIBo0LXuRtzACDJMpRFJC6xxRsMXB
59Pnw4WcaZVMX1KQkEV4dRqgs7XKo5I9sm6I7wevHXZ96vom0nBue6jwsMwWgxWFe5tvLUfK/m9y
GCXoro45G9vDHA7ZPujNQIQK6KkaLCxTNV7suOxe2pU72sOLacgWglNjBjUTDKOq0wyTBmRg9RCq
pBXEFdDKQsN8hIJZ5AwPqEwH937nnsmMvy4YiiKA3Ku0wZI+VNByCMHsyOtZ6hUq9e0mzbC/uz1u
kR3J1CJGhgRaAB8ew/S0vT18w3Gtm3o/BJBPkAILnBNkXuZnNU1kyEHHIEM62WB3xx7Sgoq6rrLl
3dh+iadw03YiupKpM33oHYvmb/KR6TbpZvt9UjtO9dHqhr8p/v93UkwFQLpKJ33kSb3xGiQRoB6V
HHj9QzXR0UjwtvlQhG35WKThP5Z+66q9Jl74eJk8g06Qz0P39yF5b8HIWMnzbTik6DizsqheBcY+
tHVn8cj96Q6jiPqM+z+OuFcUiyFz6y+AhLClkwt27zNLbSAr3ZxABNcfBgmxnMDz5RX5Zb4yAJh4
mmoIaaiybn74tdhLC3jbRQk4N0gKIBSa8x9Q3hFfXeaxZYpy27xkb2jaR694W3KYAFjqBudtSbSU
nyJ8duNWDl+NkvWgZsSZQg/eAjoHw9dC4pp0NmjbH+NKPoEmNgBh6XJsc7EhbbAQaZWz64HiogZx
8pqGTddAKByKnKQURpphVc6887udpMVcJDDwME4TvAue/QKywQuc2CGePwtIdcwnH13/JcYE4OfQ
TzHfRB3vVmLywn0cBOqrBznrbiirZ2mVyTkDQ/RihK7HVwqLofS4B0cwdDZtb1GxPtglKQu3As2K
KzQm2+t4qPC/rrKpW/Eyg+4HjVVrd6AVse31CFEh6IK605qb3hZYpr9DR0V74q0H6Kq90tm7/WYi
++RYczzXMBEyOfpshB1P1WhPdjKR83/aP62Pz/iHn+f39ennDAjR8b72wJxNgK62jWW4UAt/P/Qg
slWsu3ZFCt73evBRuiiSHw33wnQNbDvyP00HkhE9YY7hUwKhl8SDKkyCu/S/l7pZ3pebpyeg9HXH
HArhWg3BLh39KZLVMrD8bEM20k7owHx6GTJzwXsGXmw8SrkdWXuURs0ZNzb4mb1wpN+dPbDMP8U1
f3sAJ9Vb2Awj02FBW3ZnsIa4T+mvsKkd/7Xa72E0vQwj/N9cfPr5hI0xFJiubeVAk57X3n0sY/se
aM8B/cP4oJfmKWvBbEGR0ubtznW5D65Ehk2Jjm+mGFSHogHXLcUow3EXjQSajqHGMsfoK4B92flw
BXM1h2dDOJ1AG3FH0bTsGOC+xefikCnHw+gBtWKHRr7LoIP5bFYoSYReGJ1pCKq/bZO38YMBRbqH
XPGV0j2uacbZ2a9kuaDhNFl8BzJmc/ZmowAQZiyKHXlpSQHBjTMN9ZIqAycfLVmAXifrovbsRCFo
UYwAyQqxZJQ30QfZ5ICJQw7uRLmULqomaOLF0YaGViqGIzOhWdTXoniMUDd6sLM5lUIBTQ3K59t0
KWtzGXjd2mo5VAqjJLgfa7SqsUjlf1VDD9oJrwXQuOvB/vDviMFvj82IR/2nCCCnkBbXJY8/rOFh
/74aYw59eLyz5GwNJA5SKi63cZw07X6fGBsi0p9tsx+k+iDZrxuwwDqFYW2d2kZVgoHVFOW0+uTR
ECWTeUgIG8LUiMGZTTdMzfskQutQ1LuJRhT6PpGhHeEkIrRSJ6y8dll6hPyg9wBosPfgMfaMNq7m
DJJYD5Lltb9Gfntck7P1jOCskLJqtZNMRZFdSi9jYKXF7DR2kjVa6psNTfdNaWEn2vyYZ+tJkNLY
At4f35HJ9Hu8VIH4eUs/wdj73VFAD3hBXlqDoQZXmKy/J9NQGeggGrx0Rz8C1LXrg8NcEwCQXz8R
mH2g+mV8IUtr5lB9mn6ESdzvKQEnQZC7nequmhN4Q8zbCx609+SkDxmqsRB9T8Q9fcBE2qLt4/fp
Mq+qlXAZ6JuL1N/HeA4Au+vv26DOHx2WFI853pP4mI7XqOb4jDvMXjpMyB05gZCedhxECUua8D4d
96scJK7KW/tumVw4fyDQBMNDaAVI7wT2HfDdpzWKys0wxj9Ag/vd7aDvA6KRYJ8LqDF6WWa9YiL5
aaKqDH/lJADNFCvDTNje0RB8y6jVDmVxS0Mv5D3qws4irJps44O1YIAM0tcujTnYTjNUMHRlsdVS
LtoOZC37YP89HjXDMwsa0e3RujwCwpoCqaAzf59ygJUXV0seo6Bxc3xIFjaUCfQGsGoWMe7hfV+C
S2MI76HiFd67FqoseD0Otj1kbO/BEYCcv4vWr8EPThTBwsS6G7vvk3KcZJkFwtX04T9Db3CTpaPZ
gRu9JMXSGrSkUzfQ7NNXqHuG5G0H9e6wR9Ob3tnhvuRCxi9q9zRsmLkSYIV9irHzwGvLv8PoUdE7
UNAO8vaPYbVejYDM72F6HzOvRna6qNHZ8nZRWq3rwajcpwOAExAm27ZTmh6hC5Ydc8uwtwoohKsY
SsDYS8t/6EKkrmvmlN9YLL7FYqh+1gn07lJvFAs+AgLdiPJnF9TflCGKb3ldJJDGSb0HxfBlrgyR
XSFQ8XaV2ho/XsW142SNOlgD+uPXmptvrDFQmh6OwGwRR8wHM7QhZ1qZP9lokqbg8CMLEhuBv86Q
e3uASEx5cFCdgTCPYz+QLZJf28HuvwwWHgeBA9nhZgIX1i0e0leANEoTb6mN1dzPh5e+nSBaWtp3
jhrdA9cvqy6wGxsrVQnK2JO8otg+OotPxlk8noxcRyZr+zBK3/+7TM2TCZaT24nnWrMl+HXyW0yZ
BOo5butXekemt2V6UVY9xOZlaO7JPgT+VXAf2Ids+tZFkB24pXcpDaztNoPYue1GG+o8UMNzFUGp
AlIR1ipGnRGSc8l04aE0lxTgBM9pW9tLUaBZvZFRtpSTGW2m2LEvBhC388EKmDgF0l73eYj0Fjko
ZIDc0rLAl2xDth79fyvTiSMI03Xy2g+gC2mddNyUhcTfry4NJCClOuClUX0Fe64HiUrHOHR6yNim
DkbvpQJ5zdHxod4ntHa0lU/espOg8J88owATVvWzUtx41Sd+Wr2dWODHTSUEQRwL1cXCyqzn2m/b
leikfR0saAukTZwfUDAAo0M4BeuKQRUhscJimVUg34nsqcEnEGedD7Q3gDwYmxaKfsloWuv/HEOB
dEgSsJ0IHX1bjM5E/r0o2gDbLX6iLWdfiumOGdOJZMjShKk77aMdJvkahk+L3py++/7bPPChgOV+
tF8byDIsQHwkHgQP/Y3ygbEZQGN4ZkkQr7taWs+l0X3PyzH8yWLw4OGt7i/QPfPFqCcZ7NckgG/H
Mxp6EjBrGubzNI7zJMiqzpOaEgktwE2MsE+Pce0Yy2wakiVyTukxCkeQtJOnDRP1dkquKTWRQHHy
6cBHFNAK3VZZGmgEjy0Ir0MLLD4FIRg0jFw2Xww7qZZlJcWryoer56DXa9EP33vptz/RMvWP8B3/
2cs4eJj90b6mnplC90mKA/6y1TlVnK2l7XsPLJEvcRhtJ10/osNQqgDYGoG+cRpnHOXi1BkPFlWg
PsS8u4Uv1IFGrQnF+VYF05YgQeUInfK+QUZvRghp+BAoWf5sky4YKEiUmoIpbnyfS6gjWo/i/uN6
4PaKzn7ansC/gfYU0zNWtwxLb5uPYEkH5kYnaQoboMDScUFVptHR+kCTQmg7rW+2KQkulvFaY9t9
iP2gwi7ZNEb8DaPVPByH3L2qIU/QuRsHSBeAOCnWB3KAyS5ccKcQ2w/ReFteNSrrz7dgx9PE3mn1
8CEMQu7xenTyBlzgLyCICc6yrBy+aJEP2Ac8fKkYCy9KYt+yAvx+43KQj80h6LmaFkkcGri7qHwF
PBFEDW73p5FlFQiu13Rjasluq86+FFmbrwYdTJ4wQwVuYUoABBM5B3+6+dHqOeMWyBbRlq7ZDl1N
jxixAn2ZdGoS8eHNRcbBSmyg+oDN0FNIA+9DnOitUqwo0IkttAfxyuN7Zg+zbV6Bq2rXQKbNFou8
yiE3YVn2XZxO9c6J22xfcEddJwhBQiMuqb+NkHv0jMj46Q/1zi2Z99p6+bikSbmb1Lshs8A8EnTq
yrHkPCk33TPdEeyi3SFH5M6TQuDa7oJErRkU+ha57hBwdacCHaqxXiJpFZy5PVjA1eitPbg2BOiv
0HoAQsa3OOyawFwiqxp4c6R8Fu+TzTIettBHg7wxyjlXYIbHa54O9Zm5UKiXLHchvgMeFTNu1KEM
zHsaudpEZ+AtyXadq9sT9FRahByFEaUbswL8zgub4m2VIMvaFeuQSY0tP4zXhY2N5pgyEBLeLoXa
En4aIGh2tNqokl2YJPIiQaqw9v0hXtM3qtRfKzMuHsyhYicaNWHQnou6A+8ffHQIanNYu0BcrJMy
eLOhc/U+LA1//i6iq7Y4VxO/Ujx9FUEeL9eRGOr1baEhlHccssVnWgfJYdBvKC9BkgmUKpXmv7LS
+B85JN6d00O8W4ZgrSe7dB1vaTUWOzZRMT6xRGxb5VvfssGCknXRqC2FpSihZxY29s3Us8N/WnZi
RrVwB9Bw0bJ5OBQHTrDAxuj4Dl2D4Tp3pnZDLGQ0TJBb/zAUekiUZWZTh+ubNxyQlDCLfyI8Fp56
aAodZIrfkoa2QLa8dH00Imhv4miOSFEBl6iHZgLsodQ0/TREySA+p1WbzsNIDeY5qoyf80qoeFyS
qPhOo0g6zqVvzWdvmqantpDt1YCOGPmExcVdkwUX8o1ALt41ioMzAFcEo0Z9jxesXQiClafYmAxg
itSGfHnPrC8uCANpXud0zYNq4yX5qimKH938nwqfvO2QAOvehUX/MORFClqurD+6mtwJsGG+S5hd
QUsHfFFzCLppau449zRKiowBAxhbGxr21lheijS40IgmFXhBXyBB0B9pSEt6fnfvpcmj0rQnWd+k
XwydtS0qYW/xgtFD7kZU+xG9+xcKQVFGXKBBsb9NaHNpbtEIAASFXoQOXR7LeZEor/s9B3R5AYaJ
AKXsyl0kdQA0c2XbxoIZjoDIlgxWdjeFd1VWhnfolsx2MeSNFibF1AxtdkXVXchLBwpWhyKI3Ls5
KG1wc2nwGZjXTQMwJZlOGu1uk27XKvRlrAQUtkFaOCs0XAFDEkQmOzr447y/C+RDDLQ2jT88/cdY
ZevOQxK8as1t0mX9zkW30EMknL9FMuV/FWaAyoFXPuWgS/tTQNp4T4EqqzkAD95+VylsuvQKGTZL
XzzwyCxiF5r2hRVVZy8z+AuTmynM45eqHuvLGEfAaWtzVwximwI4vkExir/cJr0N8baeIJM1TeVx
fjKOLMB3JBYl2vsgj/Th0IUAvIleQeUXjkY/W+kMMu/eBRuemI/BiiwBY3jPSctyG2YF1PAcO4Cs
aybXjmTJk8zxKhi3Uft3iVyVwWz7H4kyVuWp5JvTIqmRAZ+NnXaH7SFevw9W1aDZTk8PIXYzT598
s3lCyaNfJxne9huNhXA1PkI2Nh6XXnehkWeCTWFqU7m0lAV8h/Z2/vDmjSK0y9dOCcSUnvo+P/DH
YmMGYDCNQWGNXAAa4Xvdo5Jx0KrgC/KAur0PrijsBXqPma/d8Ej+ENxuK8aD6UgTMz2xpeaWaXys
s1gdPN1WUbd+cXH0GQ0jN8T3NOxP1gStbbBwgJ+xLocThVHEZETltu1AFrsH+Khb+k5eo+KpjLk3
IMySchFb5nBn9X51AfbFAJoVpVN3qEp8PistTvprBo/S4B6EgOAwz+y/POnLIz2cuiYOLpBB27YC
T/plw6J+Aya9ZnV71dMT3CFrj2QaQNO3MX0OkDTSozJxx9cwq/Yg3jF+Wo51gnDp9E2CWWDpod//
Ct4sY+d0Zr9DeylQm3qS56BvMTHr/TSK8jqFdrFIVSHOme5KTWPAowdIAs2jd7sjnUKu8iE/FBxc
ijeSGcBCoetjdB7YVc3iQI4MH691mdmo8bMQSq6dqc41GNJeun+qwepeIjZG4MgFK1pQB/xFgv9r
k1jDuKEgsLa+zWFubb9Yf9lRthvqIr7vai4eWM4BjM9M0Fc1SfyQybI54Y7zjZyTENUZFNXnYnSz
E1dptoIyLgQW9TDo8ARc0CkdQiPBLUx71JjC40G4Uwv1uGsy9s4PQOKye1t59SUDfnTR9oH5VTSj
sSprVuxpmKJiAXXM4Sm19BYMONuFADPM1zCpR2ArTH/vCT85ouvUXeJ1aNGlUj5PeSTOpqECEOgC
BgAh2XZllH50KPVQh0kdZka1OCNfCU20qEExDCisFahsxIGG72GWXg1gMXCjEahgan6gswMMW1X5
PXCRU9cZ88RsBiCtOv8yBkV5Qkecu3qPQEkCLQDJMCxdHRG2oJSnCGgSld+j+m0NijCgOAcuInAk
44ZkfmlRTFtPNXpAxrK2vqCV3vqSyWDTIEt5pYg8TjgQB8G4QHYKPLte4k4L3G3UnoJtjsZsqRpg
rjCVZjR6TaQjm7VdDlO+rFxjM/bONwZNrX0KOqZFq5lhnCmsjjSESA1/cjr5NoxGFW9itCqvxlq6
u6qAYBjt1V381jtZDvGKNvLkpSHt1m/BdjuERyR1kgVVtVq7BVVwUvSbuPENgJTz7iBt7h9NoLbm
6lgagpJrRIWVJpCdSmeNGuOtAgZoXuk24fOayBRBlXCVCrz2sAxAN5H36V2Q4ok2Tt59HRYwAUNw
HJn/ejP1iQtJBDsfllGbdcnSE7lcJUabbuZxFU2aszzm+3lshXj41mVxoSXK3E3v1Nhhf6gnA283
r5+hxRYkdeMhi495NKQnvO28HSY/Adjn81iUFZjXmyPZaUYbBhw0qiZRzfCLp8HmUx9CMNhDLyUP
DbYgm6Md+PeXywKgqPWNBoTOkEZHGRVIOxHnD5OjnMdRAiaj4msHyrlHsnBj2oM+oruT2tRzs14k
VecdKaJARWLVSCihNUbj4o0KrZKyBocUTRWQkj2gGStY0BAtsdblf1zJ43V3FwPi0qAKH3SZg07p
qc6PrT7EI8e4UyIHZmjKj3RG7tLuRpAT8xG8je9zIgonP0VWUwU+n8+n5Deavl5DSive2lmUrkg3
fJ/r7rAKn5MVa8zh3AGAf3ayLF1lJuPH0S1/yjDtTtbQvR2ixO5OZHN98Os5dnYk56QjOrA1II/2
HkKeER10oHQGr1pu3N/KVFPviaOp6m/yvbPcRpmBTFSmooPRgqJSR9GIQmniJNp54lzR+rXWbfnf
1yL7+xVva7FfV6SVWVHwI3qxcfvEzahO0XlLCF7/fYjtDntKWtxWbl68TnwckhcFcZGx5mw7xnAe
mQz3eLQdWpYAsUO2+dQHQGWfWNaBbHQo3Ar9zPqANgOQlL6IFjsI8HZJTz0ZgN/7ifFStXX5o+D+
i48Pwg9QQc8nwJPOJ7+5zHD0niGVcdDuQs/8H0v8n8dAAgxdXuDvXjud45zq0bUXRPSQi0xsGujU
zuwQ3IOyS1WZzqXFr/zM/Md4YvzlT5NCnzUzO8S/J41JxV8ibsenoUDzZZcb4x0d2tjLoJW5vFkm
JOLu3Fi/kKdCi76ams2yqKytFWOP6g6W+jA165ZGWJfh/6Psy5bj1pUtf+XGeW5GcwJA3ujbDzXP
qioNtvTCkCybMziC09f3YlLbJXv77BO9YweDSCRQdKlIApm51pqmbAxwdejdGJQYP2GM6Z0LLzDW
sQciWLLZyFDOylpIUIPKfNmAiXTriSp56rVhLQsTRa2jXbdi92Zv/ezDLsDYti1QX/fEMuwhf9pv
/r/aswL4NcpeTYmvMXsFyktoMvdTsqwAbe1BueXDLX+WNGaxbpjTzW/5sxYpTERhQ2d1S4op239O
fLvbk2myB/PMA6KMcm6D5sWHwMofbh+t8MBZF0XQz2/TlF7zeWrq6I1kmpom0kHlfFbcnA8GEIIV
HxAYTFCSckpyzudaWaXAAXTeaerBE6rfAtfymI428itNDwqKqCBZ0wzTWJrg5ywt2H0AaBon/XnA
8nSa6Wa6zVmE8RrvG7GnTtSBXSOWqEMDGP+iSwVW3ONCZlp54MWX9zZSs6PJAc/0Jkt6UHWNTVqu
MOkj19Z68Z5s3AHBAYrC76hzchvn5UiFr242af64Tav1zudpaZCrIZgVtVWMfRSWQTRtA0Zr6qRD
/XNar8JWoc+xqupqjW3zGis7Ws84PuogqEnrGWpyp2kBREJq4takXmDZcL/EB8fHrqcBgnjtdcOr
W2NL5Au9OYBQHGs8aovRSGd0CD0Jidi4XNNQDyzreG2MQ6h9m8HLQPBvNeX1N/s086cP6RM3nAlH
tiuEOJptJ/x70270FwEhVtdj4bdURc287CLnBAng+gAaD8AJ+8x9NYojOTCoEs8zAU75osvzo4SO
yII6+NqCxtQblJ2LBS/a8OgGfnoKBtQeILUVfuPmQ5Mbw6sFUPoCOrZyXDZ7a6SIEXuoINyJd27/
kup2NQtjyz9Lye0TdWALAGzF2KEBYjd15Br4lz0TOIqu2Akj6EFbNJZAdVV7JVtbM1TZ9U1/LRAZ
XFm+1t55SWDeGaV+qcZFbYRUErXaWgtWGhjzoQgMQIsvhLlDVGVLoJYb0IWaUHdmO5CfT53kT3Y6
9Egt7VjIN7/bx2nBDq3tMqPefPL/iZ+JBy3YA5Azdf42HOhd5I/1drq8G96G3FASKfdDnqxv05qo
qT9GTjsvtKo7co6EToea/LvGw+saQLPwWsUuyn4zKDZ0pSvnhm3kX0RVAsbXlsmL46AKoG3lNzcG
eZLk6oey5SKOUwH90CuSQRF2KUk1z13L+4HUGcq4k/itC9+B0SsebaX6ZYBH46HQZbY3kF1dDY6N
RSXIB2Z+6tTfLNOfa0OS/gAH95Nivf3F1ToE9xF5P3FN17dQRdXWAnuySySdZt7WuvHS28225Uby
QxfDTvVu8YKiTQh0gf1QqGoWtM1wr5syWnt2Ee8KUcV3thP4C8Nt2hdU0q/7PE6+633wVSVR/9S0
XY/dpyEPrqHsA+7sbCkakX0RCuHA0dWqh20onGBflCGb536kQIHNqn3oGMN9XRn34OlgL9BohpqT
Z9cH6IflV9C0vZEd/xhEZZqiPUrQ1l3KKkAhdegsNBfgOhBg+ictleGxMAJs9i2reSvZkkeh/Ibi
GshkjQ5mxfs1MJTBMjJjeQb4RZ4zDwAvBBxyxOtZejagvebM8hRXPCR3ZAKGS0NmunWtYNZp2cbX
6mjVjkUf+FNrF9NJwhnCxu3OGt97U4cHtMDgZWdqBdzLjqkZHG+Dkgxv/T4IQeL5cyKJhPECN1O0
0qhEBAvqj4nJRwRGNUud8huRvQ0jH2ceq35fpzPJRsq3ifhtOpIPHT61884f9hVqXZXh7CBhM2Mc
LB5ZYp2mmoUB0hgIDkQrqnHwpVkdAdB4ok4y8cA4mlbz4V+hwh1pMp/ttdJhc6KjsLPyaxbaxtVE
0OzwB3tTyM/2yKy/sqT68C9QADQn9gr8br66XmReOx9oqimSJb2m+uB3RRLkIDi4QakmgaBqKfgX
6rIG94Rnn/HFZI8NJJk2NSDcq7q3jK8DHry+EsEbXmGgT6li7dArNtxBpdoBUQYAyeNI5HSzx24c
WWUIDPk8n0aSA/MAAqORFioq7lQE0XHx10j6TF2gRJFGssDRv1YoPiIHrPSAvfCXqV/aV1SIRyv8
MdxDG4fgG4Z49caqrBx5gcCCWrjSoUdtgV7VMuNvkC5a9bkYfGASgyU4uoxvkQ1kISpmoyc26O3C
NVvzLmt9bd0MTb3jRd0fkGeH+LjIimuBxzzgeY18xjLiwYtR3DsLroMqwRiWi3xUFbGfK02X8z9d
26Csv12bn+ufri3UNIjsjtgvgm4FXZXOKyuodxM4a2yioL/eEeyrMrUrcCTVNm/juJ0hsgoKOQrX
OaUollYIxoDJyJG2XTpdoM2QxpbYtdZi1UHMbB50Hr51MlZZiHe0zw7DqOLVjQepdLGqfIidi7xb
W52QOw0lIceWq+5IZ3RQUQaGMo/zxa2jKLy3sNK9WVqKbmVFvrV1RB5cnX6EtPWg+kXlyQEQz/wL
efS2ZSK/aT0C/dPOocfu7zo8SqxbWv9TjH86JacBTpQCEFHIVm0XYNsPNroewV0mHGBQvGRZjGXF
lVXVM6NGZWCDsqAHzlAibcfDV3LzdNCcsjxHBK7BXiMM6/pUj26NDyzfOPxPbh3u/LVEKSJkrIR6
LNN0DSg38nq481YmC4Z1OjbbJJ9H0A35EstC38Umh+y4NujPOuu+95HrnJFo7u7Apg3E+uhvGS6f
V0ogczVOmyq5Jv8+Eh/TZogbb4YUyHZQa4Nhd+WgZmyO7GK4pa0tNXM9irbTxnfsBWIj/NRELDPc
RoWOTHQBdKlDhat+yJqZYTRs6UpXPzCqdsVLouErwDPOH58IdZq9XyNOkwxmfQDIBPQSKYiqDxDo
9MyVnwNUnomuXVE/HTQRvkY8N9edNBUwLDiE0m+OWVVkgPInDAwyDu9mZAyz6sPH4krN86pC9nf0
pg4l/A78l1BaiHMkb6G1ro6q9VBMCH0pkMpBorGNUc2P1D1OsfKqV2B8q2cOQpPdjIzl2ENnDipl
tlkh7m723DBB/TH1Kmth5Cg07LAyYHiN7yu60XALBcc6tnHP0Wng3OdWEkHhDHFzOiBHlbQI6f7V
rsEvJMHrT5ZPI6k9xKEBzfI5zXUbAyEhhOLHg5kKa2l3CU9OoAerVzq4wE+54VlHXT0aY7kXHchM
Z0PQWnMe9XIZYqUisAfxnMPgp3NyicnWu7KEfk9gL28zlKH+iN1JAJo+R8mZBlWynTse6MyPWS3B
pMBhxH7OXZK1Hkob5bujFxM2lM6rfkM+ZLJZ9tdomvLWJh9qZlnK7PmthxsiWxgcgpJli4RRK8OP
Q4RoZAm8PNpJ5xQgHPK/T7aEesidlSJbNan2gyKQn4KUcRhC5ScAeXqNavYD9o6fo5m/BTdpsMP8
Ry3UnlAFbR1NDfyArRX0UIrvo2PRJxLcS0q7AIRmzos6MBHjSfwZGCPle+fHSxQpStR+hBCuYV7w
XUXFW+bz+mvZI2+v8UC/YsHjgHuy0vF3zOItXloNWHBKoPlFvOR4ueJ+YBLfRdT2h+lUs5S2M0qs
qWRcAEk09tCBt6jM6kGL12E3WIcmQHugw3hG4eUFYp3lvTPk7gFgwXJOdk2BfDErg+Iu9qzh7LIO
65dxQACuAGSMMra3gS9+cDLI6ba6fPSzoZx1YOQ70KFvtfSgj4ebjZqqVdWcJeYqG1AQ3srqWHE/
e3RRBXutHG+um2WAupZFyWXyyLo6e0TkFeWNubqSo58lJ1RJOXfUKqPyvZNFP00CvTrQqiYB7sNx
zmzc0OJB1G6pmQxsWKAWyF5Ts3ZypAcR4F5Rsw+9Crux0llY44eCKzTcIrthzakXmXhtV2Sgt6Be
hzfhsa6xQqVevTPLO4QMLtSJpWs4y1mvb1JNswawLcclABnlrsbiAKGkNPaO+G15RzrT2vwr+LLb
jWlkbJiZhdcgAN+DCd5IsTFMocw8ntHBhyrAzgtxuDX/5HcbRiPIhYbdmv//U90+8repfruC22f8
5kcdomrVtjHuvQAiyxpUQrIZnd4OIP5gi8zKuxmEEpL9rUOEoKQvsvSvIdS+dTvjjLcmnf3+AUmN
jKQhwHL4z9MExc8Lo0+hK5mMt08lIy8LO5tx27gMKsTebbyI2xBqTi50SkPyPPoC5c1iq1lhdq4h
DcmQCjrIkbGTDnnPUAWiefm8N60PW0tnUbzSIGp07Mc7ALXRqlqVKgZW4udYGpFFqJbrhHm82Qcd
2O0hwZOIPvXW0YNep+VtfJJOgJW5Chq+jPPQnU+f+HNiRKkA3AaHd0ufnSiJXXJhRItpKhocqOdE
tMHdNFWijHwZhFoxubiae7JAQrQGw4TacaWr3XQmkubj7A82cukcWyS4sTGODvLn2c3Gx2lus1LH
zVaAJXQe2bjjQe/mXvNGgJsqAJM6NT0Wu1dlQkK7jc27YPQoIK+2CWrWzKmzsB33miHekhatfpwG
tQpKgQDxIPKFElGpKnnnWNYJNCnFez6wk8b1/N1W4hQInEhYHC+qDiJMwM3k6t5WlN0jFaRTGbo/
1qIjEjDZbybyIHtaDHdAmc/0HhuChEVnEOjZlyiMxAkPpCW16KANYHNOrPq96f0Ymb4aFXm5W1Rz
h3tgMRCpvy8Te9zPF/y5/nkWR8aHjc6axObPQdAnMz1LxfPU6691w72PlYovjLH4At5rfqjqYU8m
iEPElxqF+HcenmVQzev8Obk1zSUAGdOZvOhQl9UmtrL2SK0ujOJLKbMvmZBg0hhnJlNXgbOCa6a/
vdmazCrnTqTHa3KhjkSlAF1kAPGQjeYMCsiJ+rUdL26f6gtlreMODNS3+XwrMbfC6FCvZTi44Cgb
nL3N6wsNo38S6iIKyJzmn2Y3CtDwRtMl3P4JMXaULdi/TjeT9Mpz54rgcLsyJbxwZoAmEZhUfGHk
W/HSm2kaF5/+VYXpoYzUBF0VudDBHcABUhmVMf2raFLRuBDdS1M1v32sXktnoxWoW7/9S5uy0Xa6
0369fXEIkIL3XyXb29V1krl3mf9Mc01/Q7fLx6hrfzc1h9zegWGjHcE07VaYEEnQsrR7jar6wUzS
+CGCZONO6DoqdEc79OwsLatPA9bhKP50qlUNKqOtk+b2owLRHTnp3DTmNdfLY2gxbaGxLJ0pCPDd
N53x1Na9PLZji+fusEKtCJiTC9e4L3lXnh2QXtVObNyTqTFA7eWnfrgnW9f4+SYNM30+DWCmf98Z
K08pA0ycKNHDurqJtjQ5OHHjHaIixoyaNMDFj0XjRnchUzMglJh0TbmmyYE2SQ+RJb9TJ12uFhp7
pHD9u+nTa6tFtVnIlzSZI+L2pNv5ifzp4EbRaxYL40CtDsvDtSfMBnQi+AcNWudfUKmyoE4yZZDI
nNml1+2oGQ+5tREhgnXkQpfQAhmnD/dk0AQ0Xtxi0Dd0AaD10He+6rCVxJ6qDb/oodVcBluocz60
717rul8h7d4voQjYb/wOzUBpC5BuoUYzct1DXqZQ4AOC+it4Cm1Q4qb1Pm9ClK6Zl8ncQIFPFQX4
QhCjmX/suEGhtpnq9G61+TFSH/tG5rNPhXpWVEFM3LCuGi47970vlL/2dfmmKpU95EiybVQFiR9E
ad2H0YFS21gDvtnVi4Yg51vEUAAZt/aP2Eru6qQ3n1VU99ADNeWFW2Gzdgqz23kFjxGniHWwBtrd
Q9xDGVdCoPPbOBwapfaPEMNFimAwfqLeyrMS/DQSHZCEEUceOhqYLYwY4LMk6J6gUQEuZ9hvbu2I
Pk9cgTQiAmqTGwf2ntyAjviYrR/dbrOF0TePiA4gedyD5hvwDm2W9u+pCFBd6ppfIDtcoCjRSDdV
V8dPRWMfRG4Eb8DzJPMc5dEnJUz9mBk9UmtWH779HNkmEKOgkRn3UbZtWfpCiyIkiHyZPNGZ9Hk8
nbV/sP3Jz9cNHc/NPPmUZ9O41e/BDLb5lNWbcmysv9fYwLeUXpt6BbJkS6YVgJn8zNGRM82SFNWG
7F2UzOSAxO4pb/J8zUE/8MVM84nPiieOsYwtp9yiCgnivEk28VlhLQ17VINA23S1p9HfQZwMKDWU
KTASEDfz1lyOtfPzgLvgwS6C+N+023mkZl6ovL0bQ3YEpTJxdkoHhoSL0S6oA3nC7BRCQ9BaREO3
QA2Vt7+5eT0LVr2fiHlnA83ZolBjr9KmeQhaUy7BUtatpuYAIjabl7gkUzQPqjUGELgmB+qkQytA
GAZQ14VaNFsXGx+z2Ub7MZtvaf6qUbJGxMsx4xlxZkF+6NA6RnmiVqUn1SZy03JOTTogyAtiTr86
2YWLgs3RowKB2NwepUTI9oc5Jo9xwK9z/OlTrALar3kD7smgt/N7LTb2xM3gQZ10EwNrtezGmwIa
feEYi27vCoh239vtsNch/rrEw1Hsg8oP5rUz2IcqzqwnHXTpE22dktkOLJT5wkfV3Fdy85LCPhi6
v3bMrAGonr/RHVNVEK4oELO41Lpe72u/cRa6H4dvKj1mheW+NDFoV4d6CHd6msj7cSD1l3EGDR0T
5UJWGPNtnGAeXpn83UfAJwjq9g3Z0nbe2G5wjh3DgJjrAJZRKxsgohx/+DIosijIMcqFgeRpA4Ze
cH/Y+qKjMwtb1VYqB+ECnE2945kVvLK6g4q7A5jQeAAppvLXFQp616y2kZRVeBLVWEaA318MaxfP
mUshkFof+dKmP0ZQ94uKI+hKf8skaKILlOVGDa4zc3X2koBrF2KK7Ys5dPpcxVELLT2/3dS80TY6
Mp13LSDhc+Tlhuei6w7Eoe1KsHeGWfuiFwnkIIG/0NoofZCA3gO6jTO/zCEbikfygxapD9utl86k
rlfLVpZgBrLxoAREI93RJXs8SQ68KF+nKx7/KTwH2Rd5pIHaQLEgenTT/JBlmvsQgfBphyfKeBe2
/ctoT3S8LcwgsHdcgCrlV/uARMYsM6pig8dfd8SCvzsOjLfQh7azdWzm4azQO4gQUI8IwmFWFyxY
Z20PXTMNOgiOOwa1xubNJuKk36C2rbw046ECsT6yF7BRkzputqwS1arwzGZOVW5U74Y98EXY3NtS
fdvNroloWOuoHZ4lRNN6U7ZyrfKC3Fq1lApPD18zzDsZM20Zjmc+7z/OyPanXhSWgj4HtZLrCL+e
nYPUwaoaRP5YlvLdQpTxPSyqFQJx7YuRevEC9VP9STkOIntGVq1kIvjclIM285zUODjEiECBYmoz
ROSwzvF3ZKKDGKPIdIY0BbRc8wFCtCheXUVCAa08Au6oiItsIACA/o3FjwjkZCd3fPxKZT6bUJbb
RDbDIznXunhr6xreEkUMDfSm8m2I6RjRu4e7wjE5e83dIFoYjKUnN9adfTBk1bJTUgHrDbw41Dzf
7Sr90WdN/eAEYb32vCzd+imDUto4GXkMFhTXw4q9IrQfLTwxyIXQnX4DCkGqUaeDK2Wx9AQzl9Rs
Ad678g8H22JrnqYoF+/r+0F6gPbHYbpFTgMAQyg8XKAM8mErxFHzoq0M+PJPmhWehVft2DmMqXgh
A32BksVWu0d0Dd9CG/r5grD/MVJXG+R6TbzCRHkBkWJ5CRCMmWzUpA5Ut9cba64JECA0dmM+Agbe
7GwzH7mpHYQPS0hD3JocBIr4Xq1jZPmokHa4O49HhnFItT7xqvTvBauTQ9PH3pwYvflfdpVZySGz
RnkmROCX4PJNIEqYz3DbGm/g21Co+TeTs1C8B9cL/hAJC5t73SlBODQ+avvgw7cJwGhsmSq4BgbI
q5WHRBb2hsOLrUOZp1P9F8jFfNipEAMcmZOd/AcZeUtfG4AxqOt4Y7dhsEKSA3k9Z8BzEblysNsA
FBInycaI0/oreQR1aK8jiPPNsNhK5xP1fK3p3fqPbSKeR74MKBnmuBuTgxou4BXUz+grVeXnJvUi
4t9u6fsvwvZvvb+NvTk341SFo6n14A+7tkfSFVLoxb5DBGAlS8O6lygJg8yxHN4z7y7vWu+7NRQ/
LOY4jyoxsLP0O++AKvByGqPSXFvKHkglut/03i7XkRZkiD2NayA1Lnja8ZC4gzXX9dcbZvqGq85B
JrFNC4j72EBetzytIFDcqw8k9s0PmgxYmzfpo61XOn6nbQlumtRaJQzFxWFc5EeA4OUSZU/FUymM
bwRt1Pg3PLbi99sYPRyCheaxZ8XxxyTUGiqMi9Wt6VZdsYI8crBKhO8fWA/oFeu+UPV7ljWQpgu8
/uTYTnswFTYyYeEZr1U8OVjdvd4ZM2QLClSI4JbIsMJEWNjODyRDk45NNjap12qA7aRe7BXNR+r9
09iYB8hcpBIEqpo8YZmAdSUEaM2ic/aF0rHUHO1tyUEY0NfPhXIy64eKhXOFHu0CDLd+egn8EcCg
wgOYupn9TQJDvACthn2n5VD96zURP/pJVi6hJDUcAflKdjyP+XrIM+tsRTmbN4wHz40pr2mS2T8A
7Ed9o6veg+Kv4SJQKN9oYhNE/nhXgB/BRSjGTQ+sbjxUD3RPdPuT3bQlX4u8nNSH3N5Mz8B276WE
MNJNkCjNg3rNVAAy3AGCRLcOI7ch+KGdwWADJqocVfsIrswKFrZ7atZ99tEk6CHeDp97+1+b1Bvp
gIf927HZgBqdQqYLUNseWCXk1h0XWKhGhCKbU6TBkdp0GF28bJDbKBbhwcDik/gMItV+91gWnHnb
2Vd9iE9EhmDJ1lqjbDRakVefDt+B0vPPWNtOXmQ2ewteXQKvceX6cy7wV0xessr5SjmVtUSEEgXC
Xal/CS1ww+G+9i4yqMDHjYf/ERgZ5KC8JkDQpbWOA0rFIY5YWdc6q+p5Zsjua+Rar40r4u9mUWP4
mIdiSYGtkh6/cxdCq53PdAiy+bin/QrcKG2PNEljhEfP0F4TzbOnBWUTG+khi4JXWqbRBsEBynXm
WE28o8Waa+M3CDB8viQ2L+L1Up2XHLUSr4qR+YvsdacA7RjtduvMb65kh0xngheDW8xA2DusAZpJ
vwjIi0vDCd5SDzBoAS62U5QE7ckBgBqlBnXwFkEagOng3jBF6K1/HRkb4XCWqfVFYmVzBAWTPGLV
K4/YgUQb1mlPjhWGeysKV76ZFvdJEjVnHgsUtLRQBu0Qc5mXnq5vqFdrWH3wfedl6tV7/l4B/LHH
4gi7Fm5rkLxEhIx86QDiuhVrpXZHrbBw+eJf//W//+//+db9t/89O6OM1M/kf0mVnrNQ1tX//Ivr
//qvfDJv3//nX7brWA5jNjgsmAv2Ec4d9H97vSIJDm/jfwU1+MagRmTe21VW3dfmAgIE6XskPR/Y
NL9A6Na1N5Y7sioASX+t4x4wXKXEO1LnSJ/Lb422mPaxfhvEeyBW1jGtsFrGmg1KzVhy4kOQrh3i
lYNcqj0L+iJcTyqDcVj/0gaO+BSgEOa2zIhiFi2QjUkhEAJmIjr4sffZRs5Fmix0/MZ3kCdG9ex4
YDLtjtZ46KK6XGV46IGR6a/epFRfQaafblijY8XOUl6iHslpJhcaS840AdQU9Nk/f/W2+fevnnOb
45fFGHLQ3P71qwc9Xqa1leD3dRv2GySBfVRNGcMytbXiuYyRNBmXE+0AHHTh2OWZPDgwT4Bq6ygT
+7NXKT1tlwbOp3lafaTZsDoFsWJtx1gVPCdhaS4iK26PApKY+yIHT0aP3NTTANJnfL38fXQF/zRq
vEdX3YPSiJ/0B7rNjLK/U0Fk7WzbxDMXkAbxH36XrvX7l2PriPri27FRGsIZZ79+Oa0TFw5K5+X9
tEjnOQMuP7OfkKHILlCUbS6A6j/S4zCspLaiRx41Ry+Ua8lLn0Or2AzcV8SA1ZKzVII1DQ+mQFYQ
a2Cs/mqq8ijGNSJeilcZ6dkXpuWQDMpbuPaZva/EOdCy8oxC+xUS9uw+G9n0C3Dbgu4g9vZkA2VY
vK5z8D9SLw0ow27FRl5+RM2gWluGNnB7VjpHcCraDkKCtd+TgDx2HjgzrDYu55UHFGFQ30O7nt3/
5msb54qbWwfKHb8t7UlhzlTM3Y2dJD83ND7QSS2CHlj+6gfDDr+XrZs+1OMBkcK8ZBEIwNBIQ97M
GkAPd6mbywdTGeVKM4ZsSb00um2TaXQG8t67Kd5o56a+NO06/kQu39RifCob9Yo6ClMP/sMvwnZ/
+UUwXXcM/M+gmC0AQxbWeDt9elLhyWL2oJLx7xleUZCP07tTa4BemXCGYfFkuJX5SoswW2u6g8+8
7qQFLpZoWgkpyCg+kgTspBJL4rGTPCydlm6e57N6VHsLUQQI7Z0igrhMXOxpEHVQ89/apsl8PfbW
VeWgyqa3nGQj2sHY67Zj7OnM7mKrmMmwR7UVEkX6xnai7a37bz6TwS7V+j88e3597I9fJgiguK1z
xzVBROfyX7/MOCh1I0l17yq6qkcqNnVnBvALZzPUXBR9p8aySVz5nOlsSWtd8ijLACi91m7BcAvi
WaQRcwfY4ybfVMgzjM/Zcny6fjoAZHRsFMTb4EBmaHwg6GQECKf5g5yXsQF6V1NPL4YbhzMKtlCH
nmofHcjOhIgSgNZds5WcR3kOLhvPTS4cdS7//K244m8/McsWOhOGCcpd3bZ++1aworJ9WSf8qkMu
92iNghmgNolRwibAW0WcqD6PokWXX0I+JItP1MsZBA2ILpls4M8DMNYBlTxRK3uiRx1cx+tFVUYa
uLjTak6lgBkDPQekkP09GysGI38tVC6+3Lwqjuo0oUO6sR1DQ7kXgRQj1PwNNdVoax0glILe+puN
/PIx1DQ5j35k6ysHS21bey5Heu+Z8Af7Ho9h6IqYfgSmLl5sqScsoLHllZDhot5P3q5dVRDItd1D
oMzxJ9C/4OeUryKzGjaSoVBltOtZx/GMQFARrCnY8YOw30ExPnNmTeV29+YIIMkBREbqFjulsTX2
tT0UlJIaYTlIhAW+BOl8a3hbiHvnJ1WHoJkfam/vpOJrIlV9JVOGV9ciQQ5jRU3qMBJAqHTj9Z9/
Iyb7263jQm/DNSAu4DIbu/Cx/9NzqHd1vO56q7gGgTFGneWXqCrDN9mi6NDruH5G5idEeR4KgMGv
F7zlYMRAft97zpFWWkE3FSwZgocPv450y0bHBqY/uKkWAuMKLhbeRiViUqCrpaYTDssgV8N9Ewiw
ivhyFY7CenmmZUfQxKLUdGxih1FvHDGy3IzNtAT5aOGwbkNNAI0+pqQmpJCXIUrNlo6FXzkhgkLP
rJbhwOtP0GugxbEyKssJOIRA1bBNbEDdJug1S0EkASUwY4JeQ20uu/Ms9gl6nftdtVRtqqaPoM/p
AcxB3bcZi2fTFOrCTde/ixvgXzuAeJ4tZUIpXNfTAyoUxIPhF1svyI1nsIrUKzxTvTW5RRH4z3Pk
utraQb1Tgx0E2bldv96mtfwBEeBxOE2bq8xHKD4/VMoeUDcK6ca+aIIHcK7bqM9BtK4U1bavkBEA
rEDMwX4RvmP5JGfpUHiPcTOYC0/rkjuJ2tCNyhpzSzOxGhnA20ytnvpXN+8AToZOVuN1cxOicQhO
A5vsjAeys7LulxWz1Nzgw4eNOsivwyhL161pDidcQ8SqunN8RFCkrdIXEMDvSBmyjuo96wb3GUWM
fB6JPgB+AvKpoi6NTRciYG+YloUrcNIXJ6x2lScfAWaI73Q8Di89NkbQvIDANcuaB+S5fMjZ+dlD
lg4VZALyZk1NXiRqWzUoHKcmRJitc1Xpq0hZ2QURdmOR6Ym4mkWW3OmFWBt9J65k6kKvXnimN6ys
0WbaRQXljsndaxN5MnO5pWAtRIPAbpjwLQWMAsqQjba6E6iNbnQAwrFYckDd9qxJ4xKWDEG9rNpa
Xln8aMz41YoGB5jXyptjm26fC8Oq1nZSaagHGkDXABTnKg9Vdv3TPEm87dK8WCNg0SyLBpJ4Msyv
+YhGQRkkVJJHIIrUMog2VonELQUbHRiEA8iXD3hKOWGBnHzXf3WybDH0Wf8YxQBoOAU3kGvBjh2r
WxsAjQwv0pHckCX5AsCibteWdYkMXNu08bGKsmJeGbp7AT9psLacPITiTNYfYhPReZQkintuIlHA
s8B5A6ZqmaS+/cNX7r6pkZGh4SgHcC+2H4RrFDQNq39+Elq/vy2xarB1S8eLgRuGgWfKrw9ChKGK
2uy0BoLxBkKsrYf0EkEGQDd1dgNlbEAVhogI2RpoRwV18zDUvIDgDVjyuciNS9RIrAfaIv2W4VeJ
4jL7y80DNfw+EtVeuBEjxQrxrCiQrGL/07hLIlVRPsiP6AwSjhDGnftVlU7rCAvVx3Nl9/FJBbV5
pg4dGZDzP38Nxu/r0vFrYDrWDeN/nNMO+9P7QHQd6rwdXZ0+atqFOyJJccvrUD4GiRfCAJY5gC/z
dtMnvrWwO6v4/WFAI/IERf509wc5+OyQKYvm/3zJtvHbOkcYjuE4+Ms5eHjYf9t5AmlqQGgwjE7T
gn7wRAkmdD98QUw4GYPyYNuJ14Xr6eu/zPSOLw2UUv3d7IO3cTLrlgpfILVx866iWixYWEhwNC0p
zJkKN3w0GbhcsmTZBxWIg5HyWMjYCK6aX3ycQQjBXrQKMI//x9iZ7TiKrdv6VbbqnnVg0k2ks/YF
uMURjj6yuUGRTdH3PU9/PojclVm1S6uOlELpMMY2ppnz/8f4RhFqxm5e//dzvYKIvH+Yjm/zh5+V
EJN7OtNgg4mFbjmGyuM/H87jvExxs5jpaQ6wepmeTijLsBC1bTPQpIBkP47LSKDuajgZ+/Qe0Vvz
+nONQDEW+kNicscwILVRYGWIp4kopwjAdMY9BxdoGT2Zal774/rs9nBbhDSCZ2sKbyJDJavqj9cX
o5niE9a0L+p4+c/HgFirC3/+upy80oYSYgjbxpP156+L1SKf6WSFp3cPl1557xUZavvOrQgLGpcw
VJp1kS5hCwecvw9zgacNQLWbWlAcw34AzKfalK1DoR9nWM4R8wWsu788/vn85gmTzfvR/H/+VMNq
t5rW17KamziMur88/O/j9/L6ln9v/+/6qj/W+vNr/pvbFf/+4yq38deGG/7v3V/X+tN2efcfn273
1r396cG+YAQ6P/Tfm/nxe9tn3f/U4tY1/3+f/K/v21ZwMn7/929v3/K4QLVOjeBr99uPp9baHZU3
LkV/FPvWN/jx7Lor/v2b95bFvwPEiRnhvm/w56u+v7Xdv3+j32z8S9OlZq/XMJ06IJf48fv7U8L4
F2cBQUGwiA2Bwem3/wJk2UUUDcW/VG2dP2qqsKUuVGo3OOfWp3TxLxNyimFLVTJAZpj82//sgB/F
yPdf7u+Lk+JvLq2a0Kx1xq/qKFT/UgTqFlTANWGuV8rizp7ko0PVTQboRLTBeIOGl9KYijPkd7mr
YxPHKaMBjFlxdSTg5gkwDDUONfsa5uXNMDkRyqziGlvRro5Q84riLlfR6oMK/xwTX8sYh+bTRLmz
daqXUUqIksk83TmdtP7h1mn+5eQjSJZbp7Oed3DE6HquF+hf7hlGge2WO+Rw5bTJj6MDJqczvi5G
Y57gfBY3pW1HOw2H+rFolMDr+1bSMpq0K7S+7120VBdnGu7KFQoiNEYiWDk6uquDdduk0CPGpr+3
48jwCE5NT9oEZqohQOuWafQ3uODxSZ2Kx9LutWc7LxtPE+2wDxJoO7EsyIGHw0iQ6HhpLJiLM+Ho
SlEzVBmK5KL3Y3JJu7b3Jru1j/Ochntr0oKLHo33gQJLvqVQ89JPeHUd24guKLagcZ6LWSpP1ipA
LKjdeWHYxP+wT62/G45Y9lrQcEya6OIv8zKcNRFN5bm7hgtGLRDP8cEZYD6FnR1ivlM9s+KSpSwG
HzZW4mNRJZ+7cvwmjbA9xk4tLm1XHbIA/+gwrDjLsuvpNg/CrRHgrDPlhMToR40Z1GaFcxxZu01g
fgzB+vlDZqGlRKp0AWwP+1kuOEETKCKxOj6nJYPUyEqepiwCRwr3Kz5mzEfcbVxjTFp0rM2g2XHS
aWR2yexuMIOd2g9dsqvXqJ9ZjNqzbrMvneVeRlb+OofmbrBzvGlmFd2mWnmHF8i3qzj14nnBei/M
xzSWyymJuvxVdNfa7OsbXc+e4tyC7/vHYnDiyZ/nJP6HQcbfjItsA+87RzlyXEvfbkC/HOP2rISj
UmXttTC/pCFUQpkCehRDogCz7QM3ATx/GQzTup0GIz6mTbSnJorPObpw60l8UZjM9w31Ju7I9o6U
o9PtnLpWX3+5KP5dB+TP90F8vzbDIVt3BNcYFuth9cvHNNUpNGhfFQzXlNan23BbWLmJ5QmgVz9b
zj+8nViHEb/cd7f3c1Sh2oa0NJAFfzn1QfcQ6MzM+brbYvcU7XtNUwU9N0MiQK3Gde5SzHYE4j7V
nFAuLuGd5fTlxVFpg/doQ+xHfXbC105X87NKBXpX218SHFxZh8GshOflBg3CnDJQi31LH/W2ZGR6
qIS9uLhordt/2H9/M5gUqjAJ4DUsa72b/HkHMqCKqdLk8dU09M92FkUXO+LgnyTKQQDTtYdUSt3b
tjns26FSbnSuRJdm6cUhserHOBYhYMJo32m8iKSW49hW2v22SA3nu1Z09lmPOQVJC0x3o7qEl4kg
K6+NmgP1e67sGt/OLpbxMPYGR1U9+rVsci/OB81fFF3z1bg2Dm2DykW1A8hlS2J/cPIyYmTG7DmI
rho6M83tMijNeedt9ophqFr8pyPN5lXkpZC4rnWOui80FMGaTeSq0va/d60aXRXmp16A15PBOvZL
KQP0RXO6oBHL2ktQMsPB2Fdc//N+N//3gcSUi9sjw1XBsHWrl/9y4KpWbxagcJXbWXpdMAGHUMzx
QZrNxzECsYFYT3iY1MadiOZvqSaT7zqB6QKD9RuSJ43aq2HdRUqintNRGY6dsIPHZFZwzq7rDi1x
Zsr8DdfB1Uihwggr+ZyUEmaonKO7NJphGyHgB/hF/MgAweTN0AKbouCjQb1pl9Hvh0kCtV9AQSIL
esQMTmQWAFEC0grtaRSpcaAObpyiBfDFAkLjpJhqfSiMyTjFhbVXlGI8YTWu9wYOv2todu4QNJ/Q
WlZ3mV41r4b90AB+/iBbs7uFuP+fd7Bw7P91aOuGzhXBchjrGNxVGOj8em2wGhmrTdTpt5iECckg
T+DiyJ6CfjsBhAtj7ZgtljxtT2yLSQaB4inrOg1pVMx0/3gN+ZdfYbE1v/zpl1VMO9EwYK8v/Lk1
Ki1rsDKFkvftbk+DCOUtfllzsRTFK2JJh8lyEDas76iMDfmdIjv88sLtife33D5gRPkf37rx+v43
ffsEP998RvVWHwLUdec2giT5d9/p59o/tqt9y0M5+++f4Y8v88uHXT/c+2fa1nl/077K7ygeac3Q
H81OqpdyXW1bITDoj7/v+e2ZbTFvu3/7r8Epm9bXiHv8URtongZteKPowSXWADSblN8xgA8alz76
pmQaKxV5hQNWcIgq+utgLr8vGVzDuXuZlfH3oTS0c5/qN4mx/K5OlO+HmUJtimph6pZdlE5fCDU3
0fUPiTfahF5M06V31OolwLyVtKtyGpvncWmKDwIfyQGf5i3kg33caOGxL/ILN/zK7bVsOCSFstfF
SvYMSsutuoZUi5phQhqIKxrdEkP1wwib3gubxI0zQZUEt/8YQCah/q24qW24oTQyHC4NIit1ehoL
LqP9wDZiaZeemnxndLaAxlmov8e+UdiEfQjrQyvF1Yq/1clwHVI7wUSjnPnZiJO0Griz4q4PcXUg
5rVdrEGVl1vIgO1eOeacBrvCoQyJQvkx0lddljWAvBk+G7B08qZEKk8bLR6kZ+qtcayNCF6BkbpD
6Th8qoroGEt6FbmEbpqiwU1ra9/GkeM6BjSPCT2o1P0UCHEYttEFlVfuZpRnpen0p8Zq9m3RiBtA
GTV/Tj+mgUohDnK1lk3fErMC8NTQhLXEI3mktw5lod3i5I9LaLCD24oSRRsdqZgqRfAcOFWwC6fY
K2G0F/3wlTrOrskKOrlwfNbit36nG5/TrvKCstKpg1SKF0GJlS1Rh4pVHGVoaZdS5cpI3TOb43NT
rS6qSxNZls8dG5+b0uz6KIsPiWx2JoJud7D59ZIJUkz2mNuFcivQINJo1k8VKutQU9QzYNh2p0wc
YIWEwRV0ZDiUvYss4zxFYeUaixc3YXfSEpPbe4SyzJyP5DMCFKyThKt6wZ7ultnVpkS4ooULtPQJ
o5ucS3Fqv2h1Bkl4m+DHsBamxlNE2+/tpbTZ+SpZOdSzGxuUZj4qs7eI6XfqxH42vRpm8s0q+wOh
sMPeNBIqM2BypWlTAkhxzYy1RENH+1wMX3RcbJliZp4SP3bc5130PzdFnT6RhCSTCpu2AfVcG1GT
GNkpULRLl5mvU4KLfKwM0vuIi0S3fd/UVkOY8vCyqCV5JpXw+tJCpNRUV8UU/b6kN+HGrYaOIXQO
Q22gGQ5oXpKxpQ/VUZVxuGvLqqHbapS7LgbGO+NaczuDS2uyZN8WY5CuqDrsgJ23VCoFx8IGFK4N
1z6HIm+M6k2INbtqlOyIYIcqpNocLJt+qYwEeBoAuyPxnUVifxmU8I4LVubLNn2deyVlZlchPhK6
PwcQFEwMVXkoTA+P6kr9Dh8MIEecWoSiBW/5CvPX15iccJIHZuudr87VQVrhfB2e7SS70+HMqFwQ
3XmExbwsMnUJMxz3YKqufWsIL++Nxk3M9rkemA9qi3aj2OSUTDan8lRUp4XxpWs55QuDrQMerZeR
CDzE2OWNprb5uRP1J44hHAuFlCc9Rcpn5lWIpm7RuEGbn0h3qN3JHNJ9VSHsM0qkKXlP4uIE8s1C
LmgTZeyWvfEkGKG63LaL06CSLyUQ6+7gk3wfoXR4fELCxmL7wnToi5nlXrnu6dgkMtOQyitgWa5+
VvhhsI0jU7HJq5bOARkI3jG5nWpwX7BUVC6Q2S4pCa5X59m4mAXXSULbd0tiJA+ZjPeDmNv7Vk12
SWOce7jO/AB6c7RQMu6qoE/doHOcwwK7aOqS0uu79HM6DHSyhddaVupl3YeopSOQ9tJtbPz4zZQ2
O6fvrrN5X9aKOE8BbdCksvAiLJNG5NtDtwi512cmjR3J2M1cQbtzcDOoYD6nTNWPBrAEu67RfN2N
gxSXvPJsB51IrGbHkOshrZU09Ag6xeDf5ITWZoxAO6P3mBedgiwoyCb+3DsDctMgddNCJ1BO3thr
fsLSRWc5RNKbAyfdtfHyJGq75MuR0yFKPEOD/sYJNhyzPn5JuXB6c9MKNwX3GDGqhh1SeNVII3VK
w2OeJS5RkcVubvrKbZCtsA+q1zpVH90KHHjh5C7FSVKWnETDKW59bOrpGnHprPLlSKhYf7Dt6oBN
jiL82taNEeccxhRbJymqxymhTE8TbUa4Jou9GjsAMajzQtN+0sAWUsAhVaUSSrQjhui5V3SFkQ0G
8Vyp7YPTOZcuqIgKLOp7O5mekmE5lSX46yH4Ttrod61vI2wq08lcQD1r2vRRLbRiNdJy3hkrtL6K
TEKd+tu6Cxua/H3J3Gqh9118sJqKizQHuTuYw86iz9lGJs2L/KZ1mgMXmLjSDdhlzmmeA+2jMJVh
76jGiFLEUa5Fi310W2NbbA/TpQjvVCuaLnidh/32svX1Gjvmqwx5bxJTlEekVdOpGjL7GKZh8hx3
6u/bNtpxvqXn1H+ouZ8ejFwV/ujYyt2sZMRhrdso5MOQZ90XRC7xrjS16AqYAul0rwc73WmUT0Pe
7Ldt2Us+u3gp5INQpvLMVCw/9vlYXpKoUN3Fzt5sogS/iVy7WNQkPyqGVuylUMobyi7jraJG085R
6TwqhH1tq7Lr0banIeUREgWYvY3pOVqW5qExOHTftzbcwnfOvgqyTYgEUNU7tZCdDwiArAFKLS9B
5XxEedV8w3N6OwR29HHuMfhMahjdjH1n3oYptwzkBvPnJcz2o2bV3yYb3s/c1/0TQ57LxKx5PwME
Pw2Dpj2oZPS422qq8UE3KuPLDEmLSMGiuZvDSfPNtqsPI436V1vI121Nk/ZrQhzzhz6UJGTbk3HJ
lZZOKCmFOHmB6ymfi7wE024232RIcpZq6cmT0wDwE/Ms6LVayoNRCw1BHN/FiDhl1KL9MpWOQQKd
jO56u3R8aw5SErSbjhm8fN52kJbV99yu6g+ZiWaX8wDhclo3V9MeE5qkonkrS6Sr61YrYOquUZbm
Y5UGGfk+xnBCx10/YuLnl11XcRjtykgGb4oJnEGS+Xd1dCu9KIQc7mtZmq8B5rtt1bAPH8dkLRvQ
mtk3gP4vOcfdtSE8nqFab7x1mfNjR0plxFdZDI9asLQnxLvVSQNX+BiUOLC2rY0DWPVeQgoL2YbZ
5tau12b67GptXLt5mr1Izcuvo/EBJKJ4G4LVgzI06g2toO4qqA6+r1AoF2QL2Zck7shUVprgZiAk
6DrzGb1g1qE1lswvR+1LbuF3NowRzIUx6rdDqUW77S0Q2g0ccKoFdSKT3XIbWHZ7O/ZWvquT2f4i
cd9tH6Xpqa52tnMrqb/falUPorCU3JNbTCfBcNrWYshn4jePqms5KZCX1hVUJ5Fvs/K4fR5rDdIr
5li9ptmKR6SfvxuXpX0bSPd4/0DRMnhl6RBihcnohu64sys6U362+bG2NahD0NeWeX3HxdO8RLNI
9l05d5/bqX3/1qYz5h6TTu0uYzp96RwbaAZXvE8RR+W2DWw0sccOiu5DYiIu+XppWif3nwAasyr7
fun4eYRDnlAa6tJfgHrjas6iT8XcH7bvEiAYdulcnuIEhXis14tPrBWEJhPPcjIZx207nYLzvbat
9MGcm9oPueceiA1KPoIsOm/biSZKCVHSTA+w5UJ/Bpp1IGdUfGB44G9rpGHXuzGnxMOCHOIscnU6
JKXl9cIuX0vavAgaprdYpg7GpDm+kO8hHs1a/ToSF/DGyUOsa2AFdzJitK9GlDTs9QWqIKRBtc2X
TOjBCQVcdwgiOuJae9leCJ5v2nfUNXzu59leV6P2YMniZXsS5GtEAbWygJfI7jpVJsC6datJutB/
VPvnpGmts1lnhFGk8fxmjQxurPCtm5r80KtRecYbXL8ICnzbx1etbvQoa+nAMYPpTsti0902OAzT
586006e+1XU/LmWy3/5OshGTyG78VMGiPWA66k7jZIrXxTZO20csdQLZxnDWbmAn6Pcm7bL3LVqr
z2KyM/kQJ5a4DDPX6m2TVuDsREY+vERIdCQCAVOgY6UfVVSp2yaHKZp3cgFHoKhN8ABBIXZhfDYu
GDbnviq0zq3bWruv2li/WbpR8bbvPlXRmTLP8loWJvMzuF2w17B6VipD+35GN7+OfyyDRPCpaoQf
J7BRe6l8ev9UggMtoL1Nvpdp3EqFvsD2RBst1zS0i5dhsapzh4f6IKY+fetQRqy/fL+MtJLb2DxH
GWmApQioEYvy8X3vtIgEm7BquZYH9hUQVfS+1UbrX0YKo0+2Nmb+pGfj+w+YKRfBjf6zDOv+oOsF
h8xUWi8SDdf2JRVN0bztEOvDMbjbDrtZMjUUyVEV0Vc6wMpjqKWT7xgCyiBDgi6QNsKtDPxiT45K
k1ifFS0BLUGA+y0qdIYmhT4cLaO0b3HVmAdpzwtXwoG7av+IsbY8J7beuaPKZBVi7XFUiX5rgPx7
jPzkXdItj3PXGLel0+5V4FTHghkst5gvFj4uNJx0ovXRwqTTjsYO3eG8o/3y2ZYV7Rkt1pjZyZV5
5ZzjZJyAr9S6Pw3yBFXF5oTs7FsbVwbc0F54TkzjbRHDk5IZnyljnLJEmq94JEJPiGEgfq0Th8jm
HG3NatpHQ9P7xPTUF2R/1fsizEXi2tST1h+t8G3k+qRTrf+dTDP3+4FwsqmOjnLFVf38+1/X21be
FmQj/3jt1K+EuWK5bC/bNrCtsQwN77H99+cfuYw78JxNg/howOJuS/66nw44RgwMx4PSUi6Q7XzL
tkpvspRsP6TFa2Eb1F9iZkCR0i3HUnaoyz8StANTzsZz0FhD5aP/qvx6XaS9ylgXapA3Q5bwtaAd
/bGL2bkqbAy5mFBNmv6QWW92p85nxdE6v2wywqeMEh58D1GezmOylwOxur31vgKuyM5Py67z83Wx
/S/F4j6D2ZzEU5rB6kau5nfq91JR+EIRqUX+tkDI7ALYi1y6MQJqUbePAODs43r4GLdhCYGKCQDJ
6y0Oz71h1ncAAm/ssGmP2+7hLGv3Ih0Tt0yhzlgKE4akHl62L0d1tPLz3M3Vai05lovfGV/Sjq0q
zFQOhR2/aEPFttvuWU1gtbUpL+jGhn2lqeoCf5T8b61UDtvftmdB2IWupZOf3c/pDkW8h9oRyXRh
7xgohFUHZm393SI9cXZlxSyuRPiUuUuihPxoQISb5zblz3qLISwPhn0phquRxKRjMrW0HX2vFXnr
Q35ufSJkW78MufGWhQq/yeoDP0ijdEf1Cr3v+j7vW0elV5LOwuM81hzy5U1CXo3urAXJqaVleFq0
vtiHXKposSBYXeha7/A2lLskzhTXJLTWs4ak9YaueQAx3R/ViEZq0mfTUbT2jaWgKgEGDgKELjQN
kcpRDkszvsZGfAAWK09l6Dg+k0WDFCo/UpPG1xy18Zthogg5xJZnSqyGydrWq6qS628i5r0W6ViV
p+Dr2LbfEjvIPdk3Ke01/WpAUzk2JWlOSx3uxDS+DusZqa5nZKvUP/7X0DmjxK+MxaHDab/vkH2c
sN2/LrFj3UJ/sGRv3ytlHV0WAaaySCp57tkIgu9h8MjsMQ5NrTBPT0xjn9gx6U1a3IOtaU5tb+FN
C5ArEj43QzZD06UPWg/ReUnOSDZfO7NfLl2iZ5eiNarHZa7TXTyH1q1plfoBxx9Akj4yPZqQ9iEo
A90fek33gwnM+hpAE8OWBqIlSs+ZFf2ImgDuVm8eCjK6LgSelGpFTLA6P4fGGNynpZPs9QwiiIl5
FBouVUbep/KbnpptGiWxr810OBKzJmpo1LRTlWfCjwwy77vKPlhgpf3UNqFf9yggj62eXhKmyP62
yCf93mlVjemsuJHrBSxaEX0/F6miFTCnieRTbeUrcIkX1ZGdxwAs8JWyf7UiZd+mE80GCiIowltf
VTjl7eGzCf7nME/iPtIFhPjWZAouk1OkM9HZ14z8Oa+H2MWexQ4SWnMc9fIm72bh/1zAeRncpUG9
pOTllyDCD1CUc4H3WL5//rHlDJiGjLCpaoh2VZxAWFsXlJx6SMmvTjlM55YT1O+65C4uALFmYur8
7U/FH/8j2xEdhm2+LgonYDZNQMNCNJp+vC5wNip7lTz1EDXYkWrNfa7FKmci5vSsDxLKwdDFEfit
x7nt6Q1XQ8WZB99UyIEPF/WMtHK+mPl0k5KV6aoC3re98t7qFQS3LbaH6saJc9ZnVMrnVjmWZ0ir
vb8tcl0xdwG2fG4hUeAv66IKh2yfF33mamqE/HYpr/h/n52Gqzwe4OF9IVX7x/+CP/7HxnSAQfTy
8fuOfmdpo7/9z5iCXx9uT6gExeSJVZ3C2ir9baE7MfeVOn8JDYHlU3Maf1sAXW79gBHb+8PtbzIF
NpREIRjVum38QB+4GSQwZCKQyS6Xgxc0XwstUH125frSVHApifSl9MiVmzzFsKfzgqDb1qrqojky
Q2CdYyii60ZplNCFi1BHytC0QMVhGctXY1go1BjqQ9AVOmOJqrwQ9QcaHIr9Plx7sGtizzFr1kYp
+2pbWIzW3VKN8/dd0udQhdHrU6Vcj4rtm6Twz48B03VVORW67A9TnL6pvZmQ3BjuQGQgvV6vU9tl
CzMahQ9qhjRCgnvKa6QRLnq25qhOPir+yUfoEtANGKHOLo7qAwxBA97CF1UGLtq5zakmCoLE3h87
PTD2ANaZIKFrp1JV84xc9/LaqXzyHPaZHnAvjgQHey/0zMUcDsI16J+zUJT+vJ4r2+Vg+99f/hZa
HIiAAOm4clz0XUkMOWqDW8x+yT6LmgjBeUpUGpTVliIzydmRlC5x7NPRztWO7i6TMVEazync1gO0
EXk3WeLQM819oweDwcIxTArT3YrVC8bzWCs3eOm0236Ke0rAIX/HLGLZS3qjo+KBb9Ue4imqwZ+I
25gW63NuNtOFJN1slz5FpjM9Fu3iXAm3deEwDH7i0BDUI3pLBi1x1wq19jjH4Xw31tXsWZ1S7AJp
CQqEjlXvWzHSpsmGiFqsMG80c82jtKL7fExzyeg9J589B3JbJet0xTavKF7GB0GFdw+ZV90N2Tg+
2KbJNEpTg1NkzQexKMV93hRUiS39PpB14QmH1k0TR65N8eWj5hiApOv1ap1MwjPTIb3R0Im5GnrL
A07WFBRWuNCdkYK06NB5zobkW6MG1e32iFo8Q8CSi0qWOKnX4gT5MBWGhzFe+9wbirXXDQ31hSCm
czLq/fZ3uxroIohIO1t62rw2eXMsy8R8dMbyUzOHYuekOjWlurNOYkYAIxbzuVIJdDLo85+rWMt2
fVi0H0ptMbExFDSF1mdlqhLylU2uXjlYq/NwxlKtRcpZLbk328PcfLCtwGc473ypDRhblr7sUYqn
R1hFEaWcQ5yP02N33TzU20JvqxjxxOSA7U5RSlSl9kaEFeKB3HwO+6BnYsDAozUzwo5otzP3eK07
Rb7qM6FnBep0Gik9xL4IXfX6vzlecgCeU3lqjIJTxwSO16bGTLpco3jCtGZvRgi/Q/vVsavb2sNr
NeOhxCaIkyzwicsFAt7PzVmNTHFqi+x73vSq2xdV9epAEfDImaXYZizKTuiIzqQ0hgPjhs7dQEtD
+ESs3SmsdPV1krHfTmnkJcDLnm0xASafhsZDwUU9Wb1ukW4Z4ik30Syy04x2QfY3dbdRlk17KyXG
PEtSboVO1z40dd5fNm6Rnnb5/t3ap7U9fqS6em1ocPRwhu+MJUH0NelXyyke6UyJZyyo3bMVc2lI
CjeeuwRPFc71gm9h2XN+Ah9f3GxnemxJ/RIXB3um1TXzGn41bnXFY1Zk/a0uGszmPNJsRHuKWtO5
sddISQyeOiCEuxNWFOODPWXHZinzL6NDnS0YEsIwswnqUjXf0Bal9m3q9tmWpngw18UyLKTxUEcn
hiZlxmJz/as5yJwk6/AhxV6PtMLVmmbcxYE1P4CZqs5DRLct0FP4mYhFoIrnFxEw9iTEQP9IkGLi
RnCg0PVHX2TLUCJoXPra/Sd0VxY+ktb0AwdbieNQtrBqbPBrKYFSZXVDgwh3cu5Yhyo1VVof8/xV
ZtZeLtHyyXEGFFFZlO9CqRNNokIQUgyAON2as9LXS/x1CuMdlgjru5LUE+jbYQyPDM+kX1bdngtZ
9AkBZHjIZZT7Y4+pop8T5kXTByBv+kttqjENRG4EIsL/bAb1j4fbs3Q4aZKaDBXLNqifrImL8zQb
Hw29XY6QQ5GsrA/rZvo4NBqKOzH+3prqch2i0A0HJ7ubEQNcJExELhtUgE0rJ7FlLHPPakJ6pfFM
3YTyrmp9ha/GmDhLomcjoBFAl2Q+hSrac0hvaxsGnJihL+NzcTRN7B5qN3wpaSZ/KIp52CHeye+y
kFFSTP6JmyOlPuZzmnwc4+aANjF5MeLpk5qWicv5Id9EKx9qKervo1XSmgmCyF3KE8UfmKNtartm
ZXJZLjNKpGYaEOgatv5sW9ZzsJCYkTAiOCo2ZqjQVrS9Pg3jXZwRLR6Hy9lYWoD6iw18PaleK67s
eWK8DJY1PuWc84VudHfYGAuP3CrtzEFk8GtInMdqiueh7Tt/xhUOLrJ7KuvsWav1bp/oy+d3jpUU
zGvajnQfBbpp00MbC5dq+MBrPqbNytyvOTEaWsVebS+BN3fUt2Y8zpyjhvywlJN0Cd9IW936qNPh
z4vzVKvanV63xyyM1ENtBD0F0+ikU0o6UWaKPdMajVMxFOp6fy33Spea+0hQl9lU7XSFmTAOYvKM
NOj2ZSHsp2YmA7ItCwC7pDzhoYRf36V9eKZ6tBz1zLxNUjX6FIVJ6i6Z8iXSFHp0CXRZLLfKbuaK
/LWdvhnTSA921KtbXTFItGwG7dom/eukCBCpAO9vkr793MDmeMrCqvKDtb5pycZ8k5+msgL51pna
86iJ7OJ0ufYIdQsnW9xmjHyxXGKve0sqbQeqp3MtyxL7BRvoWRMgqNokSY7tQmFOlnV3HjCUuEnj
MDvrZHakLcJNTA3nG6Qy1BXi0j7S/SqhZDiLaxrKbYJIe0+/GA9VozcH2ZXC+/ELdiLbYRJ4BvED
/tBJ27c2Tg6okZWjOUbZWZbrXlH1pzqN9bOKXe9SBfRxNa3d6YM54QKdlCvpHcftkWkNAQ3WBEZ8
0SEBWeCU0NzamXasf0uX8hv+RONAMK7ch208MY2w30YksYubMhTzwGHV146AELeul5d2Qnihydj4
5AwvRZTMN9YoZwSVrXKrq4TbzHO7SonUS0vw949FUx5tpf9OJ+N+TAKEhYrO0CJepouCaQsEUvIS
K0BtFORzblQkzt2c9s4dZ+WM+Bsomotm6/tkZqqXRMZyok2VPGX5uWla6TczSQmhqjy1eshR2LZU
SC2xXMsivS1MZmEttmNvAWYC/zeDehvVwt0m023ed5cAbPE4ts5TpikIYKDp9zmyh8ly2iuXKLuU
12xkWlWt3xD9k3JLNOw9AOt9Mr7k6tzfUryQV2CqOfOKwXxtouiYO/P/Y+48llw3tm37RTgBb7oE
QIKuvO8gahslXML7r78DlOJJVxGncXsvQkEVWazaLBJA5lprzjFX4p20mswYsw7WpqvCtORne6vx
Tvy611yd3kmNGN70GftTDGxyjpv6c5s8fqdJUwak2drh0sEftbAf7vlroLqA9NpBUvROyrTA+6nL
n3R4obOm+uOUC3ef0x4L6i5TDwOEkp01kUbc292pxFT4Zqv00oVMfLmdJmNXVjs9bebHfCF4uZb2
VsJPj0js5dlka++DmEgDUXWHfmy3vzx+FQbE2wId689421Eqc2RjhgC6Sbib+2gYjbNrx3H84bKw
2IOXhPSLCuRBWvqwjtv8PlYCVV+HV2BsoSQJh6UOAJ61VsI3uP7tkzLPLlZnPJMCZEd2qqz3ukKe
xIQIOxLeHO8LZh+M8LtvOTEEGlr5Bz0apmp4ewFyslvS7fSpwRAYEIddRZZLeEFpcMFebas4m5gE
d4MhnKOiFlXUuVAHiatGLrYq04pLeDYiMzEDfE3Fu1WqtFjo15d9zppv994PlcVCTYR8rp3sHies
Gpij7d2nutHjhUrG81Kl4iw1YR+0inmqPjDLssdPWTWC4a0szrOjHTqvZw1LxYclnIkXHKP6JuJa
qzuitI2wUHGc7G45X3oGV56XwPxJoxTiz+ZFGa+iJz0nL8VjneVayEsvQhpY2pNsMvWJE7idd3nP
ZNQ0KfzM9nKTissyaUMl7QAOrqPGdSWJD0mtjgfWD2RRg96ejaZvz3XKKl+1y1FgLDyw44h3mqcX
hBcWrZ/znXMLNOlMrbyx2Y9L3E+vRNNdm3wwjuxNyqA0ddp8WWKc2WaxunWfSd9kZN1bzVnNlSv5
ezmIoaJnhTOTK50vucsLNbmAhzuYsu/OWhofNVUqD7FYtd08cioXdMPe25wZZTm89WKfFqm86yEA
3ynNqh3BjjzcHpK5hpxW6j6wveWu1nO8y6rzMqoE0DWa9z6mrf2YNu/jfJhpnTxlaUUD2G70wzhD
MazNPHQr+iSOFvVJxQlTQw412vIgYED70jrojCu+DJuJb1ZZX5Y9NE9ZzdW+kxKyaaP5RiXEc76A
lDJ6bDRYB7Nh9PaNZZdRL/r5vUeXlJWz50tpFkdFMbtnIK0B8Woicj3R2VClBa0/aTSoXcpn3g2a
UviPzihhdmL50Q9buWt8zUITKDXiOJpWwqPTNL8sI/ucqnUdn71M+90jKx7VvERi5+jnIZlXjB+8
E9kyzO8YT9Zdhp6CAZMzv7NnQUgZt0+DaQR6LfJHaogSgGrrhXZlt5FFA2PrHYjr7YbwZX5vqY2B
hzu6NXvn5XaT09pddBJkUjm/TxIxVJOJ7JAaCd4W28OCo6inOBmKaxezHJslChgNCnNU9AnBTfGk
B7Dv6y86VQ8EV38olhJRi49srbgUZAPlqzu4xV35pS9c7rJBpMip3GoPKsFGkFJAvCnG4rBIL+OT
XfKXfmVQ41EJjI2yY5XS7uJakXTsTWr1VL4oXl6dVbq1mUC63Vfxby9XllM6dJAq6rY+60pOoSJU
NOSTSfALor2yB8+xdJSZFURo9iZKdkBkSxqvS902T8XjgNP+mo3eRUChpqSsEJlJBs4KohbHQZvd
1408qTS+vY4TLR9hBsG0uzouMyqamN6TC2nMK8RXB2/hbaic+lSwHUEjWsVv62yV+zeK/BJ3S1He
IzAJR0efLslBUytxL5Imf7WSNBg1oqobfZsGyk67b4XpHBu3/IDzqN2jYzljuGuOxmCXr06pncq5
yRjINAJS5lzTrMjSH/Ny6rPD5OrxCwyz6UVfc8qQ/BdzrJ6AMtE9UgFL5nteHMwxFkcpqwqzT9Zc
nYnBq9qBbtOsgRGE2jt+2TkQiivyF7h4FFHfey0bDG7sLqc5ZszYxaEbWHmbReyBUEXPM+2zymI8
PKnWS9L396I05benuwbiLwQpMDJrAwj9OOTVZ1kLBjiO9dtgzG6XXs1G1GIXb3mHpnSzkyQI+Eqb
Sr1KRi1X5Hj9aWoVcM0NlMau/3RGhLVkDaXkq8fvPT3hiAke7T7Kd3rOD2mLjakx5Evc68OjQeAH
ACWm9OxDpdqq34PiorfbEPaDpiJuY2p6tFyHllEjoSyDRduni0L7P7f0N3iqXOIWp3ieJED9yu1+
pWvx6tTIdMYhXSlfu3rPUNvc09fDPx5fOm10n6VTX5NchjStrNNMBES2tEsEdRMvDE0Pdm+qIMiM
rs79PKqCmqB7t7vKvL89lCSdGxLeWEdEudIzZNUsUjUOWVZzv6+hMo/ILC+Lbv0EwAzwblDeSc6A
+D4000NqivlBs2qx97AAMrkZEBExTc4sF93/rBZvVHx3WJWaoE2HPGIe4+x6hJcR03eDzoewL5ne
3DtIIHpXF9cJu9ZTTz8DR6Py6gz9fu0sc481LdsbiuFc7SE9I3Cun2yLkwnOQKArpkVrq2AostCc
LGmqRq6WeAe8jXqgFNWrvhacfKt8aHCmhKbpcY11tVcb5mQkRM6GQYO7iSw7YiqGGLFN47CKV3G9
ufJvN6nXeqe8XKXkOlV/S6nY59uN0vWIIfAF0nLxigA5Nm2EqnlG7K89OuRMRWpakLYiClvuWupQ
BBApu3ZCWB6XjNlB2z9m200jd41iokByGkJFmKoGmnZOJjX/1MBY+MuijaG9rNqpZ7dCq9vIUHEq
oGjsAWKrzMqIWbQWFm5j+e1c6/dpaxRElHh9NCq0DYmQmg4dZImwpZOKgad0yT1K3L2WNs+D7bhn
Wtru2RNAeLtsbULFJjJizbvqkirl+txlhFRz3RVa6h5GObUvSEMo5LstBKfvfklSz+7NJVmDeprr
k1Ug1rDdTkao1E9evalgyu8uluK6jDcx6DLcTyknZqy+GuPQX+Mc6VXe6MpR0cTTsirO3Qx37WXp
Od9TjGJ/1tVjsqxQcbmKrWjg+vbLa8b1cyZOhHXJyPa3uwhELna1ohGnRQBjp0xO+qyZ97WxNMhL
V9MvrfrD6HrjYZp+TZM2PKydwMpQoQYaaMFeqSX3Oclo2KmWgurUawIXdYllJvF7Zs5kV08k0+rp
8MCJxiRfV8cgHtCLEjwC1WM7VJOKWEk8EadpbLowHrcBdhqbZ0Af3Mx3dH2aU89olUw+5DwRetuT
nevqHQEOJHZN5ZvUp8ZHaGx82s0aydWwHxsb4wCBw1Vl2L9MIdAVD9n8NDnNhd2BF02pitwWiOor
40DvLt3k5K7RnqyWvbVrgsgsYw+lNj293EhOknZUCy/J2bJ0MAwNh3KZmfHrJXBqQcmTdndFNhEH
LZLxqNFQOTnDuDNM3XtCN535Wp7APtzuIvYaAwdr7sPqape5LtGsja3h5y7niqGoV9TMVUin1PbH
pSBTQR3VazER3CwzlkSNhNznefiUip4+6U7XPVdskRWhf5a2qr6mNm+FUMq/vro9poxuu1ulcXB6
Bfkkpqtno/CutFHGz3WhxVUvI8ImQthKgo3tnSAXe6+hQcKMOjBCFMsXjdFnY2rnZ1Dc5MEW8NV1
G8HyMMn23up0eFsFIJm1G61X00WsuVR2/8GfVOy8NKu+h959JXzlMeVUPyTWSn9R7R+GFfsJYxbK
9j62VzLgZvfH5pLVMyjyViKKY6GieVJLxDt04+IXs0M7rZN96CTFfGeomM2StNucA1VxxGRLLJyq
xad8XxjmdMmKsQzcfoi/e8CPzlDbH2NmOfuqt3/BZhWhNhQoX3QEWE2hKk+0kGtfXcv8E+Hiu2A4
eS5XfsVENX60SRjaVR6pxFw/kdvn2PgK5Eb0KBkV3FCktxtlgSchVs85wepvgtXxgOrXAFtvN+nA
gKNJjO9bBxcoPlY7IYJ6GH7rXCKPDYBWrl5RrsxDlNF/ZZ4+umFsM2Y2FCWsmLQhr9ZwQaZNhppd
kweUWDDQYslQd+xH5lm5QoFn0tjunf6gZgr9J1MB/s3sK7Jo+/p5yxivSTxKICaTkfsDD5r32NPg
ArfhygPjgA7AUmX4lUVDWTPO1tYebsxJ/xOV8X8iLkBS4L9/YxL+F33hv8IU/tez/hu64f9D4oKu
WSrUwf+OXLimXbf9V9fpP5kLf/3cX9AF1/0PbDmAOcBGNIwiNtSDv6ALnvYf2zQtQ9MhHfxFWzCs
/6CIBnhIjKyqo7LGoNz9RVtQ/6MhbdA8DKB00B0sov8X2oKu/ctSisURpsT2ymzD2Bgo/0Isphye
Vl7jeShGEnwRCzHrsu88ubkvyjk+uRpDLGUkjJb2cUSE91HMS+5b1DRRq3O1M2sC053lIW+N/ux5
671HpPLRVmoMdBWKMm34PUuu0RV+8FMucwksZbPd6eWlW3B1Ovgw6MOv+w4a586AwyiWLQuekwHO
kJF9qEu1z3UdrNKMXEvF03uYEvLJeuOPVqfxNVuCxg49COthEAslRt19yQbu6zzgG1ggVQVQzZPh
p0go1XrXfLaZDfltSvYXExUmG2uBLjxmRRr7wzzUOdt58JHEHSg0girvPsvH2aeFCkI5kb6H0uku
J7r4YbaAIpi4SQ7pnNY0dNXlpEnxU2k170TBb7yQAplGfYNeF1zwHXqJ5M6JmVv0mpoy+YyXC1fQ
KaS7pNKflUcmzmYaAjbVQ6iBXCi82gCqINQon7uBTafDi2s6CAtGErmboSVdiv6q55Ltfs9oOx8p
3oo2qvL6gIF1eiiS9dm1HYVrdZ4/u+qPeawY6pTj7xbr2NrFn5NJmoL0VpQAWjwclgymeTNB10jX
/UT0BJoaEH70Ht/KGMcp2+wXrS6Xg9eRqJMwnSAB2PGreIwhbIxnd5rmh9XhA62JOz1Uc14dVyLw
rFXZWFwNuaH8YsNVjDClkjeSyr89m4b9ncWgnv3EE0FiZ5ek+5NSU4So/MJMsg90IXFudsiOxn5W
MRxVMGS0ORMmvT3AJsE5j/Wb/Q1+dFeIPSK8n2OCfKDfbm7yq9tNl6RI6TY11u3m9t3b8/7r3ds3
YpMG5GyZl9s9xUZtKWmu+G02UPr+69+4/b769p3blyvRvPtG2E+3H77d3F6GmdEi3604PYxOnv5+
Fbdn3H4nES6EiyDgCv5+7O/n/f3P3h673cW8rYWuynJ3+4m/v3G7K0iQqv78zj9e35/PVNY3yy5Y
FwV8gn888R9f/v0i1q4OIemDvKaj5idupV5uN52m90GxIq+wp0W9TCIfd+YoveCmabQ8K9+jU3op
5cXehvR/39A2Y0i/TeptBc+YgLYUeNtjMxalvREfnGb6vD399ujgrsvOcPU1HIV5sqbuvaX7CU2C
nN/AyAiHWsZLojRXhtRlmHgcSlvz7UJnT8H9xldGIl1mH0SoQzXrz4UDj82bVuS7+hQSyLorc4oG
VaNcX42LB/+GlGpuPCvVL2y6QbnUAUigd8vB53X7vt7rIPi68RIT9HsuCarDM6KTtETHHA64Dcpm
+6ovIHN2y/LkjTuvQ5kTKxxYK43RiygVdIkq7+Hfj0HWD40B7c68PWNp45+tl7gBQ6YonSb7XMvS
prpCeKklebU3t/d9nRMDMWLtthfQ+Hi29nGGnrPurNVfC1e93J51u1HtQvvzruEm2YFA+A/dRjWx
ZMX3FDfyYEgP75y3lKfVGSIcrNa5w7HQLWoTSciuvUZNHpvlTyaKzLKaTO5LVaNt4ORvZd3bh7aZ
5L5rvJIdp9RDdYAJiwJpvoCtnC9LlrgH8Awvku36pdpucLJ2u1qjR2dtz9Dbh2lcjbPkSn+arOSO
tuhk2iQ59NpOHSucsml1TJYyuRBcncD+yQzkCImvzhZVpKEEMO7pbjn8Qlql+c5O8wpQ+JdtqMVl
jQ/qZIpd21ntfiqV9aKAnriocbteukzmx7WOT8nKQ7fHGYU2QDrcbH+7m21H/u0rxBgnw3Ory1Ic
J8UlLETgWDJgU1xKD1fTLqeQLU11PNa9tH3VbSlXERqNY4v1xOOViFXJInbWpdU/jzg7c64bl2Wm
E7xI4ljYERPZQqkTllBed0R4WYfasN5uB1ZLX2hvb1q5G/mnMSt5ZaffoaVbYBBsd02l6/aLyZB+
VBd5pTlVsWvGa6y0nW93MVa5TDwWQj60gK7CynHjoMIhucsFPTtSIAq88gucCKVjOFEJ7d6xiK2H
MfNOVV3Ass/udTvRIr1wN732prlONkHkvKzlydweXEjbweA+YSKfapV2lIGU96aXnDYN1e2rPx/8
+/7tB2F1o7O8ff9fT7/d1fl49p4x3N/+aUfvnV2dIlT41w/841f/+WUpi1eC5xOqjf/3Sm7/3u2f
p0PCy2sn4naFnTb+P17EP57flp3m468WPol3/RZH0LXAbLm5Ce7+vnuT3v3rsdt3hxFVu2kiR3EP
OoFMW4KAvS+Fc2cM9C4gRdLCyTjh7B9NKX70SBACVTY/7NX50jBnX4cs64N8TItDtn5YJkIq/ppj
wbwP3zaCHzaCejBn5sHUNSD9MXkF9WzzE0hlld4sQqgb9b4riuUoa+1d8dqjTZps2q3keGr4pZPN
nePUTyPt/qRcnnoNH0E8EcwklIQMEYo0CJe5ZaRBXeF4JdoEAbo9hbYg0MZ08Y1iQc6OsrAuFmzQ
iDZS58Skk2gnL6NaXSe3OdJdDFSGTwF2mHkHeX1nO00dWkL/mMqsYmSdOXvphIje1KujN57f9N0L
Fue8jN8TjMN0xu0ej5yxBJPZzGG+undZ1e7znC5RIpUvWctxN6QW2UIzHA8S/bAxaDKouhU9yZgO
ROmx1HIh3MF+FIFWaSMf+1Fp3c2S33nHilsfxx0CgYr8rZ50EnWy0jBu5mOSMvbXMb6SzWLHviEw
5FeucUwsBJamqs6h1oA/rNamACvQz7vGmxtQcNN7obEDiwtr9nPDeVT4HEiRyqLYwZgjcxojmdXl
KHoT3oSp+K7H7siE8zAIAN258SslWWQv1WcbBkAA3ujKMFo96LL7IDcqDuwYaWa6YB9eEJXHhWyP
dZsXQaoQsoQe8qXWndmfQZnu+9X+QootzonadvuJw5O9mP2wWAMZTnn7Vb45Q2EHa1EfJqXqfKkO
HzCrc1wnzo/JUUmQocGeY6471PCRDa/DmziVQGmAC+wEChJHzRv++vpLxyIQ0OFwp4eaxnAYD15x
1LZsShhmEFFrtHiW6bv9+7rGv5PBi5yqawJIm76a4pQgVijiHTOubSnmnXrW1rG49hyOfeqpwTRh
GlxJGab2qHaFVZ/MSm1f8X4lnmQmVP3hmEA6dvGgnhdin6byuyrhf3cqmjaynZNFYuzL7ItaD8kV
KDVOA95BAwFZX9o5HZNxG6F5Z2JDj6aOxrbRGF6ty0KSKAldSd5e04ljiWDlyPG0amf1HKBurd63
yvgsYXeNOHM8FjjAtWDsrG3QYJvbNdl79RL6AY05W35GQ8slOvSQ4sg2DJ6oopvZNL5KUHLRCXKB
9nkixy+zPbo2/N+jD6qLV61x3oj14pSKRYTr0oiGSY8Sso5OTqX4VulcxVI22HtPrQ4TuoIp5jBC
21kjejwm7ZprIqEQ2RANxkTEVYi9mF12YbqBoUZjFi9vntW/2kb6vblnkGPkIpD0wjGc3zUGEA4F
NN/eSonfIfdbBLZdIHNZLCdUFe917oy3LO96zA+FB+GhyQ/I7rE077y1bH12YQerhGEcS2rATggy
f/J7W8ttmiKY3lO1XGE3KP5sjhXFEWYLT3yg4UUT3s0fU1M1oTv1d0nquJdhrj/dvry3VFcNe2Zy
gTb1emTPnvI9J22xL+Fpw4liSoemaAewwiBuT6ah9CZfZiiELJG/WYWjhDj94BvUCTJHYDr7YVkg
/2fQygoQdyrNqSB1hR4S3XbdtjiFmHym9MWhdOiZVn1nnyAS+oxTC39WsYENtUKkIKI7Lvv5ZpDu
KyXoJ/EU2557roYxrAuH41EBpDIulhrYdHJ3pXAfFHby5Uxk/fztirJk9EeCmMU1RMl0zGxE0LHl
ZStf6vUJLY13dNU/9NiJo9SRbbAImJ9m3vC3D9m9NvYFRThvrY5jsCvknmQvoA18GhmRQr6R1r8E
yqP+h2tUGKhmG7NOOn9Rsc47Z9Sgl6xcq9yk0ratXRyttQdGPq44go3x2joQD5GlBwqMiEDpVOOq
DZIZvD1i+Fsx+uUTCh/nsxyx3qYmAmi5XfG6UVQn5uwfWkm2dRGD2mD/tIomZ/9tJiHDTuDUskA+
4RqhxYh4PyrmLzGckE3Ezx1v+k48SLskbXURdDzR0CW0MHZ6nw6RkcEFok/JlWpKdt6nQbxlC9Ds
zlGw+ykw6RYtpEBOuDST0FKyKJl9/0edioGhucUKaI56kGzlKIbTKxSukUtO+tI6PZWFlHi8kUgy
9vsZa6yAHqhnApWGXWPJLJpKDMKuGzqZ9QhI4GjkMIKLqYWqCtMGbvUOdWzpyw47mlaqdxwFoNQk
5kn3aVPkCvWJTK8rsaAFsF1lkx62zD3JkK1U81Poxdtk8THYWrbz5jTICvEGjMA+lPY0Hsbyqaby
BEII0IFhGf4OUMq5u880zYR0hJRlKe0vEzGRX2Gyz1DA7rzkp55BuB7MacuNTs+xgxBb7RhBjZXf
5IaP4RpA+OgPioF/McMVaYKK3j/UJJKFbmM/k6rzmJecfkqSTEFedr9IwaHPX5iHfrZ+EhykPpnK
b1eO0dAJ72km1At4TR/Ys3UwGiw41viBv3IK3eVh0gU7fym+y4HDS8mbcSch5iC98auecUXNcLFC
wMrcXgZrnf6eGvPT7umbcBGZSZbAp7pmPD2Oz1CHAIAInQ9RcSJvi3BmYSzRuXDZra3qu5fu7FdM
7EiLTj6d1Po20E3ujJnGlm6UL0lJ00a8AsP4Ba4TuL6JwXqw3Q88rVpUJUoU6+t9VfG5JkLzBWWD
n1pYgkuYanT78ZX1tBHmp5TcLU2UP+1yDdqM1Lua36pEi1p+9Y2CsKhHpR6PqDiy9m5kkg2ua1wD
mZvOroE1CHm+ZTqdV18lPZpSzZ+gx3wpVp1FaV8HC/px1EutRSdOvLqZXPzblkvPXbkzWxZojTAo
kJXbwMzymn3quSenEUya3D184qvhjeqhaJRq71njvrHtZu8J0Jt5zPVDbX0PF23Ydut7VRLaONqU
QDN6gKKvUcCBk+sKCw2Nk0epkdu+OXmkHbXeepgJPw26Nn7wivl+mf6wDCKcZqlgkuohx2EnR14l
k/dhEGZgtuYznK23JWmNg5tQwmfDVSsq4yyMk2Wo0/Erz9d4MzXzNrcMVU33jOmtPM+6JWGcNh+e
w6IqLee30le/gfSw/yKTYFcnKc7PrgLRI/UKPOhd5ZnT/SJpdShe7ANgoPpM3PRoukezhpvjQu8g
sAT2Jxve/tI+Zt2qBmkK4axwq5UBCjCEZurAwLgLFsZ1i19KXiNDrb62/LW1MI7k4G7zZy1UJXFP
hDhQsjvWgRAecwPu1EhX+5j9dRzpjinuJ8MI8nr0O9naz+lg/oGXniCFVODkh7uw41I8+l6mdhf2
dVWu/UjYNA3xjLrXaQl3bxx3V1CU7nepOa/XAbVew9l/SmFPxgp/+pLNByRk73nssbvW5RgMa8d+
2rhoRR5I17JO1drOYcl47+hqxlVVxGsJQwvrI3Os1iuSwLHlp2Itzz2OHVbaRg0tr/2kGW4f7Q4r
6N7M9Z8DnZnA0tf02Bv627Q0kCIXLyCfCaSYel/ght4tIEn0ZDh72cCiqIhrL2qkfuOChLplY21V
ZmjUzQV/eTRkMWSX1QsWpqi7qVoGqDWERozNw6gnT6pnysDNdJarGY+quNhw0U8YAga/m0nQ0jXe
fV1hXuQNaiCkR/HCCDFWPDDf5vDexV2ooSfio6DCiS37zunoBE51dm9L5ABrgcpYWA+W6WFK668a
sDf648OV98lkMHmvJ6a+t3v3fZkJGkec9VZ701Nem2+NMbDj7b0xKJX8qdAG7Fs1MTJFSIQBNtGv
YkpGn+jWEQ9Vc6hsL6a1cVjm6SnNYjeqFXA4buOcoX/ZAQ4tmZ0697AgVVKNDmoyOpq9oVHH2K11
hHcFQ2oo74punsPtakEeDdWcERtRR5c/2U+j/uEJxlfxJJOwNvS7uVTn3ZjgKjQr4YaeokMnUZwz
RdDOjGn+1y27ZBJ4fYkJfubXOUl9VnJGB9jEGFla3huS4uTdTvoaR767+gPLD631X2BqhyZfaMkL
99C7+VNKtHK4tI4LyY5ArVr8lvUwXRoxYDod/CFDYk6ytxXicaf4aosUSkyJgnkuJbrSNJoli6Kd
EUSpbC2sPnLpk4dUPcQIsyc2JZ6pBkFBOGBiiRFYYWvCStrggx8TwpbN+F445jVnELznSLaO8YxG
iLC/1u02KglqhcJTXhykbYGtVhTT3bESkr0ruJa5P06ZjNZkObsVuIYRvhNLq35ZC+K3lW7TQHTt
JtMEAtuYtEiFuzoHysqj2Ys/YnUsIGI6AVfyFDjXYO/gW7D5WD1M59jvTJtr8MhaGHrYdXzcZSsN
mf4l6zr91CUUPTLTtbMcWxSHKWMKVaEudBQDQMG+WbIX+L0lS3j/NDupCMU4TbtusOnFaVhfea2j
45aQnVneBweTLfmRTrqwCS5dQbT0HrB+HTk6fknhWQtTTlOGy4Tcvq2zxl+sGPnXCrqN1bIpwIW5
mvXbgQt2rifxmWaR2+ceix0S4GSwvnryolSlGCkxUPikjvO9CEKF3WJgH+xg+2uXO49+M1kPGZYs
BvWqWQC6wW2gxoa9W9YpGmf7pY1LJdAGp/DrXtX3Fpf+WpWfAurfOS7dNxGTq+WhB2PnrqBFGCie
1VLHwk8ECMqOx1pbj+zfGB6pzF/X5gsL0Enr3tqiwYYxdNV1RdLNR/SRLwnVbKv8aGlSaOpsIF9q
EFqtDJrFHqiL86QUFkSpxDr1JYYqo1li2hDmb28Vb8ixcO0lOLk5h9KdbkzfVd1J0j2zt7W5E1kv
rm1SVog/cfyt7M3Dsn0r8R2yntDIcZRi35vgVQqV9WMuiZyVmRs0qxofxkm+GFgZw41xhlq/fO8M
esDrjM4/X39RCq4WcW4lQ6N6KR4TPjF63Bnr/IMxsYXuIQLm85zsBs8GbpT9kc/m/SjHl5YUpNCx
GXloPfJRzsqMgmsMDYQwszxAQlToq1KQouxofXNJXwoqs6Nmek/Dqp9I1Dqkrn7Fc5cdmP/V7OSp
VdM3mkYSLKn6Rle02plmT+YkJyn9yGChXvTLwjxNvUjPEM/yH4AetkNtc/ZN6Oor5HmoZgs/GxTk
zIl5mJU1cgl9JuneWfZez5EJkE07qA684Mx8g4BncYQigrQTYKCT0YW9AqCmcXHd/YwF/oJkekZh
DdRo/mWtw3xIFuXUus1HPAsA4VXtwYX06F/F3h9yAONYN9YX5lMtYtks2d90i8+U5Z7Dog/lUpo7
1yiBZEoMXN22OrqL8gAxHghm86MAX9q69YsxqujnYkxUA5jwtssfVdV8mbbkBa0jgGctnPdGzxlC
wpLfEdfmqIIaeP2hmZUWzk17TlpY4qtFqShakyxvYNCFaWeXJQFAp5EFOU3Vfc0hwnkNoa4gMJDu
cfHRGgZYoZrESBZbHGDIQlmoDCCspedFcqjVnSrjk3CWo9GiPajUIBPmL0tBGVsM9wUca1gR83fp
1qjFFrch1dx3sr670p4MFNEVkSKfx+5H1oCYbwzjS8L3rmdmr5ABUDGqnXq051/sMbNncO8ysIbx
vLrVEc4XXUDSngI5hWOShbkFdsZAnUHXcWIGjLFwm4r+xtuGOtC07kAac6Z1SM6n8gHqkQe0QVmC
BP0REg6UGO7owsaqtMjK+PPh8/3KxVCioyl+9cDtoqQZ4sCxbIaMQ8zgiu3lzuHiufmUx13BBQ1V
nEJfUpTB5r7bE5VxVW1sjFXL/lCb3AOe6QMnEECGaTh5RZoelaTcYy5BHlqkHBrN8rr0xBXpkPz3
S+sekapmJ3PMAk9iXJ4qFz7fsBmXrdXajaWWXrDWdNnIVKWV92bWXZaS5iHEEywotI5Pxkj3pTPe
qxhQDrRL5g92ewcHgSsE4/FBMf1emR7QbjoRZwxdgz5/xPLMmjm1bThMYLc6qSBp1qAhGl5/qDTv
oS/UT5v4VV9Lqv0I0fWCm7xIvQUzzVYeZe68K9Uh4Pp0kGr5TWV1xZCPV9fFGOzdzcv/sHde23Fj
2Zb9lf4B3AFvHhvhDcmgSEqiXjAoKQXvPb6+5zmhymCysqq63u9LDAABICyAg73XWpPEVW9SvnUV
tbCBSsFudjFVG1l7p9jkyUxegpMWJ8+2jFRC1Ir7AaXWXMV4PA4EmXZ8Jm/lDKTSDJ75I7b7fB2V
yKIuYz+rFMkVxrNBSAKh4jgwC8wA3ywZBgpVBkX55Br7sRU5OlqbMQjEZjZV1M3VCzqkaFcoXsEf
amRQnxl3sWk/O06zsxAi7Zo5a9bVsDirOs7UfR9RG5jOdkC5c+itcm3AMSpcUgcSQh6ryRkOcTaR
7IrBhcg6dW0RJ6OCrOAOkiH6FG+MuHhcUv2N3pTuOwe9nKdt3pgl96EExdSjlVEk+N5EXviJc/Mv
JyJQnMpptEmIVt1m3ChtGu1AyG92iUFblBohjoIaUfQoYAMlP5CU3ux1Y7jQ+W/p4hRYXRONUUNg
U8jJKFQPRGlgv/Pu1Gn4AnC32xDawxdM1uVm6MD2oQz+zEgEkTx/al1VV1GdxYelpaQ6K98Cp90G
rTl8dWZ7p6gDatnWzFYm3u/trJYzkSQkkQWN0xOYE6ESVEgkoD3Q77iKU/5spzeHfwINiX2nRkRh
1sSPmmYWrmz9bBkjnKy5fCFCqjh2wuTfi2wSKx9pPN7m5VQjnr4tk5u4oUI0qtxGzsupD+tADQ1J
eYxVDgX2UOhYtVb5kmRbxdWf3u3m+qp/u0s3M8AazS1IePnW5OtwNaQJfXvx65aYgE/AJpDPV6TB
R7gZBpJjGfCKj3h7f9f9ILs/q57qbd/ttmmwIddqvPu4Zzl/XVF+kta13qKR3Bu564jSE1/Fn69y
eyn5xcnZCNcMDrhgXsnZ2zeqWlqBpUE7xY3yEgwWxQaPWiWKYHyYuHki1S7XiGsaincDRNxM4c5l
4Io56Tp3kikXXR3GH1YzQSTMH+9tw1bX7qTjOzeSna2SNRp2VMJm7FIZZ7gE/rSphT+45Sc3rySJ
lkssPhJ75jSfZ/7o0b6HnKQEPRDOuWU0XxQvXl/vZwM9i5V8yobvGAVgfSwE+Vtk16uqaJnAeBdQ
+8J3w7NWzKehTn6IFkZDhiZjheoOYf1biuscN7F1HnVz56El8RliONZWKZR7I5843y8a16ckHNdo
9khm53oy5sFFxZcJcg+FgGGRzh0I4vpCohQHbLF4DzZp2vSK+tVSWqc68Y5NHeUAHkzCXWxCwTFw
FFl0N8UkBNpYAfwq109jl39fGr7ekhaXUTmbEGQLFcP2pSuwnYQp7RqHP61vZNOBC9teqdwdhTTN
Jx/hzaCWhyb6KzodZRXq0xlpzsqgZusPLulEVtzs8FmNmygytlY7vyLL4c4BOanbhgi8kq05tcEm
HsmiUM3qc57ZP8vRmNZDPaPBzDtuEE1O3AYgvCTkGqj1WOOH5WuEobPMGN5WnMnWw0DQbvmlRz1M
tDcIXm2j62q8apTY2o9pHwBTSDzfbWigJzGg9Nxzd7WKrU0DJB7EOHtnKgOmUZB71nE2HTJuNyA1
4IQasdaSIPO1HnXVd8z0eSQMU7EJGKfZ80q6pE8hzaEd1Xyf12GffZ+5qG0UJB7bDmu0huT27MC1
jk3rqabEWU9NuNXR5MN4LO45jW0w4qX0aMjWT3JwzzaeRnUJHqs2sOiRAUmeWvszronV5Bb2qlCy
etvNW56lzeQRGguy4wFPzud2QTCedm/5hEFwpmtpRv2rOvX2xtIyEy2P42yl5smunPY/MM10Idh7
Bxuhj2sTImKYrgnFADGK/VeAQRSYcxb3FKcA9aBFHoD7OgTMr8iaAFOKuiM2g2erqo2Nkhc6/Zko
2LohVWEyx0Wq76Ft9B09FG3Vh2F/0nLFezQn3B6Rkz+k/BHQnD5xKgj/wxvXPkBW5Ru3Vf4OpE0a
cFI+vPGFoFYMARVXHAJ9DoptIdegnEe8IZ2zntwCdPwuPf0seiBUMj7Ohlf+p/fwN18e9Q/bICyE
HhqjvL9+eXFNjOIU5fEBscb8UOGhTbUkOjDy01YeiV77MhvdbcDdgVIzZOjVo/2wREX1+k5Cern+
Wv+n6HOSjouuhaElKFcffkSkosjXNR0Atm0L1eY70AcmIvyNqROCxAzmbeSKNGtIRa3KSXBsidxc
wnJXZvaz5ob1HWFQwF4ptgxkakpD74DD+cyA/kpgDhHMcL3CZhxpEZFvIadpFKHaXeCEp8C0jm43
tncVQW+ryqEfjgO2XhdZUGKB1d5sl8y/qQSR6ZXOWT7EYqrLlq///mP/zX/X0UHtSjwPCQeO+Hne
fexexWTWEaFwsDU9X41tVW7IYpk3WuhsK0tfYZJuzgOcZUJFlr2lV4d8KujvZwvD9ulc5OGwz9XR
3GtWPhwCM4r9IYxI7asCIrCXSN/3+vjUB0SJyXf+v/Lo/wCk4zjhr/uv1dH/Fy1nWby9V0ZfN/kH
jU71/kc1Vc3kYDNV3TChpv0WRtNl+h9XM21cwbA0PURyN320gz7aJcZVRHYJPfU7fbT2P4YO55LS
PRUlkM3/jTyakteHA5G8NRAwZF7BFuMN/RMenCpOS24GVw4cuT0Rithf5MOEWeioxfpy1BfqIVjz
qLYrCPRIVuJBJbDrOiVm8b19KTrSs2ljUDWYqeKiWSU/TE5xpcnbPPo9ov1z/CtHdqMcxYkHjGT/
GAkrWJJ3nh4dCIJKtmE5P0flwMDSExFzhJ6HzVfc6Gc96gIwFEZxvD1QSODeXs7ni8fkYOZfTH1x
rqNXOQ68jh9tOaC2ahsxqKYwRhOJZPJBr7sJBeFEpKN5m9Qz70ecApIOWyz9GMJ4ehiW8feapNng
c8rSZF4nA6AHW09q9fqNuXNW71NsEIlLq82X3+L16bHOTy0yMnU75lSLrJm0vc4me/M2m2VIpigg
R8mxBqRSEg5XLJi7CdRiMhwXPbsulfMyetOdalNdBfSOGJ4hvivFjcbtQaM0n/KZRQpiKr55UnCQ
VeaEtPXaRAplRUibMyRo19w2jrmvDOkg7OViucJtrbHRP1sj8XYL4v7tXNef5pk/hiHCKOWUjKWU
U3FvUKv88LQak7WwMQzUlMqkPQcivxI6CV+SXFHOA1fji3z31G3v7/ZZGOKrnTuKmNkMEurDq1fX
p8Wbk29J7uP6SnLy9j7lhnm1q2b+a6mS6lDwhH9PTNGJ148GcAdAWWJSLpQP9QIrxsSGeVskp3Kx
mZyyEJHvC1puH5bfNrBaLT+WqNoVDTlh4fLNtyAF0ZzIabn49uCI/8r1ebnwb+ff7UpOxvWYbClG
Pt82kVPX/XzcxbvX/afJxPtpELF/+PgK7/aU2bPtg95xVu+2fvf8v3nz7zZ4N3l70+82/dvn5Zof
39rHNWOb4rGZGVsH/eZKdzn8b39vOfUvl12Pi49Px9w6Ix3+y36UkoNJHjoYhYExfHiFqi2xJIOD
52emMW3vdE5pt21ua3/YrXzCXh6juLIOyEDKowzkk1O0iPCbi8w+OfthWWkGCX0gsck/TcpV5VO3
LeWO5C7lMjl7zROU87ncnZy0xo49//tXv+1XvgzuzGelHzM637wfHXLS8FVODnAX1A1NZorao0Ou
kFodbcsFQQz8CI1sn9VHuVA+uJkOQej6lFxLLu3iEZWEQ4aL39bJuDY7JRlO8qlFTeyFIht7VS1I
qg/vdqPbwqPJzR5yA1LQuBllLfQIYPhODU7jbRqX1nrOtDtPQYSAruY7zffXYKm4z9Iav6Cnvpqa
/jux+aCLOlqPQ/ZzHrGglFG0Ab+Qr+aqgGPn0ivKCEjOJm7nCXzp86PhhD+MZaAMyiUIwZCWU3Cq
0ZLd3uX1Y8wm8s05hi/Zy8BIcR6nB03dRZaW/tUymYL7bhWxxSAvwXKLv5mlRMc944dd/3/shnug
Hr2vew209OTFVr7SdVK+B7kbV1735Qv8y3eSq+QDJ3OJJef2btqp3Fb6/KmSVzIZ8uvlE8EMIu63
Ex/ltuzjOrenb+vcllUoPijK/XUXH3aryzRuufC2i//uZeS7vb3KbTdymZekr3kq9OQiE3kSly5d
XFfllFwmZ7mCX7REnbe35UPU0jmQq1wn5VOJvK7KbT7sUc7m8gopn76uKTdCp/D7ta/P3+av+4xM
xI6KlVEgh3aE5BKUVGWdNPUbqIT8FC35uRyRbWj5HGJXG6ddC93TNxiR4tZu16WbquslMPoVfRyw
alH1PR3sZe3OKOu4PhNHFDkTXfXU2zW5oNV45Z4clJ1HAM6KrjviPEKPq/iYtt/QBh60tMrJy611
/Fo6AafOp7nAfBKSK0xPuv6RLCDYiY3LKFbdu3a4XMI62LXV5B7TJtP8LK6fySqGCFG2X7NY+YGg
j5q+1nsbFKz34QiuI9GXVWh9ab3C2xElj/58dDCmIW/vIS5lGD8o1w0+hLlNW0c4RsqAIbG9N1qF
+l1AicpMt3k1tZthykYixc19ldaQhuNfaYEMgjsOxNA2slxXjeif44Ru0/RtJirAJxe5OBHAVa7x
vB0zXf2SG+l0n8fVmaItt7N1R0vReRrGMoHosPXo7qyQiXqoPBUyWzokYMMYf7I1QiftMEv9t6Eo
6Tn0JVQiRdUEACs5x+Pytcxi8tzh7Gnjq9o+9WF1qREZhfW+zNUclY04z1kRYECj93FuM5qMVcqp
bpD7xBqT+YHe23k07Wxf28IQrTciWaek3+6W38pxGn23C0GyEHLtz5HxqBs/s8EzjnkQDS+Z4/gu
RM5PeWefi7h+BQs6rXs3oPD7GObhMdGrEwqJX1WuFVgRMP5Q8+n5LSooYfSe/IzgAT8oImQ3+IkY
6jZ3xZzSZ+WkWqtGsTWJys17cANurhPUWHs/Eo1MIb3VXbD2+dqzSRG3vDI+RI7+OkSPQQOCFc8F
4CqIZeuq6nZaoO7MELWvscJWxtjfQg3cx3wsexkP0+i+0g9JHoa+Wh77r+4TRbJhh85g9K1W+UMB
f1UXAJoj9XPpLeWuwbhCWB8aj8W4GAQtlcU2tCoyhD1asp01mSvgQpRBosU3C6STnTtSRTINEriy
9lAnhBTHSRytceQ466geQJLFaCyCcDNaeb2n7/VKceQX9sZpTWpUj/L+geAR+s1zaz1YJFiUqyEF
6VIZnX1yQ3IG6e+tpuonQJBgO3rZNsvBIdalSsBVj7OhrX4VtXmx+kDbVhV/h03UhO2G7Ilq56UX
iIzDysLHSrcboS1J4vnKyCtvjXkTJTr9P7447mxMG8oaZToOnkX7VC1oyUyN3AkzgA2UjK/dMj3a
ncAlkqTu93p/lFvMVSTwOPNdUbaXIgiRQFvoSjQCwKhB5hwfbYoQOIDXSPDfY89oH4NY5p5sCkWE
5BBgpVLGwox8rMtZO+lo0Vd8npAikvZjsppsE4x0gaxwri5TYR/myZv3TUYLrCLDZpqy/rHiqELl
k2O5BTG+srQ4v8xU8USb0Vzls/uyjAPX8EaA+Pqg2zpGqAHHNp+Jq4V1mHRPjRG5+2U55gshtf7c
EDmslRY3ZAyha6xJqJ6IZo6s3URncBq5/RsQX25AJr2goi+2CMqEnaA8TMQSoGXRCA5vCMWCE7Mk
wxuKe4BwYxH6LQf+qlSacmskfk7W2MZSgl1vhdOWznvBttULcdXkZHaGeUYqhABi/oYClATetuB8
imhFcamR2w07iFEyb0JS1luUGpp7Svk3HiwKxT2UsVngxiwBHiMy6kupzitjxEZaCTiZYbZ39Yju
zh66GqsmfIRFwMxUqGZdB3LJSsZ9xY/r60NE7zv4o4CEFlMTsyGjBUV9aQUqze28U6Zggq4ERo1B
muJPSIRKgVhDlYaPQGDXOvhrAwCqNQF8B6CyBbIuIG0jQaQ+1PQd9Hi0ZwLl1gmoWyXwbjact04A
30rIbyFOsRoSHEKcr2RToZcTkLgcWlwJNW49F/qn2qk+c/TRRG8QtY0CMpcx13nBtsTbuZ4FiC6E
SEd6zm5qIE6oM+JolL0vMYfprjfe8OFMFFAA2+FqKH0KT0+TgN45A04AzMOHIekcWvz2OQ21Z02g
8lDSnVXrmycQepUe7ZGCoNoWeD1SM54MAdwLG9B7CqnaYKiyHWIw6wmp5SAwff2DTar4aeQA40gz
dnUSE6CObqIWiJs29076jFPPclBwh/bjIHCAcSWyYAQisJCwQOvi9nDYBUSwFjhBWiCuH+K2T7sv
DaModNYrNeB010Ei5AYBCCJ+PVh33rYU7m7Lpp9CSxa9bkOvnpH0oYFu2OtgDkH/bGYgTI+oDdec
7Qi3pWp8IveNtCo4iX3oqKuxdqmWwlA04JgsmPp7PFIoukw05oRt2XOJutH7POsqIMasBmYLcaab
g7emt06DXhCqQa70qkhtwpmxbjjTHK84Ugq0zKgrw0p/KiZMLGkQN5vMOWH+U32zpk3WTZ4GQaJO
NwmRPAjx9NfaRbfhNXhvAL3UVGVVdz+DEeMWvnylopYfloEREfaUrWLZL9Mwb20tfymWyfQ7t9hn
Ib+w0wKdiLyFgHMTfq3VPhc9RsneQG3mGdF96pZIRWaUVzUBc6vWLUhSJ7vWKIg2/KRi9L3Hcb0F
IQiFhWOD5siIhcPuSCl6G/p4EwbmtI7t4GIIZCd3dCiHU/VYp2hWGuoVIwyoPYrbdNeiXQryJDuS
XHTv9OZ3c5i2kbaER1WAQi2IoaZAhy4wRMsGmKgZL35pz2e8BCkNs4EwT4ebpYozH3p6rQJJCgHW
xdQc/6y0mCwEk4FCKxCmnYCZNiVYU1fxMJ4M1a6HeErI+6bnfHyk5biNBBS1EHjUwAKUao7FfU/D
dhMKiCo9+idk4i+1xKt23cUzarqKA6KfTq8e6Cp91hs4zMFusnud81nKiBUXzJpI7pzYnR6aKyvx
sxmPeGpJQsxDGEzD9wr+q6kmSMMFEtaBDdsMQX3W0NqaUwb7EJ3vmEQ/0+mzDVV2hi6b4QQjplfB
5xpqhxZXxcowCbNMcBtsclvgdn8BvMd6Lci1umO+EOsI+wHyejAAh45cRaDIsNQVpKqSGI7yK8YB
eKgZQgN3OFfVUmxoNrf7EiSJg1sK5eMBMG8Pt/Ds8IqrpW/oHGpZuzZrQz3UqLgWQeXlHLfJNS+4
s4vkk2sOP3oAvqYg+cau4NIKtm8P5dcC91tHcH8DAMB1tS8EDxh/xzrEmGeN0G29pWA8X+Nhm8Ba
phC8BVWY24eVbn4bUUo/tII7XAsCsT1N0GqGHwVo4pCGO9847ILQfeaODShAtCuBGWNdQeoI3ngy
C3etFNVdaKif9DHvcWMVT1bf/wxb1Ksqgi1iO78SZF/57hTpZ4XAejXW+32UT5ulnjg1R0l0QlJ6
n1KGlhRmcMyE6Xt43iE0J2l15jrIcAvPEWndyaqXPGcGCpUgPBOEDesZ+6VmtRUFhLFch+q3oZux
GQzb0KCrqgGMpr0LB0IypK1wT0ztvAZtSHhPsDiYMBPSOoBPExh2yUIuxpGh4C92krsKULUV/2xc
/b4R/GoDkHUWHyuF8TaoUorKkK6Bu6zIcGVw5FnRxrUW/qP4oRQHQrZLn5UhmuKPbgBPCEMqmRYa
Bx8dIUHYnqZHTYe4nYDeBqCIRVDSuAWXO1Fsg5j6YAMVmkrDiHS8V9MTYEKci82yIbLuLmjwgxVh
9iXql3BXNAQH9tz/6NQrXrryZOpmuuLwYnSg9dY6Gyl3CJo4hvS3HlmkGqIWLoLxl47sw/EGDdPj
8MsOXyjHQ0xt518j8JjPFlq0VSr45SS8G6ibAQcmgm5ur1ESeySkBSdwleeqGxaa+Wq4c5U77Grf
vblN76gcbWPLMI/a1N61KeblZgkPIVVhMsyKN6tsZ3/shL4M8V0ULDsE739UbjWvs4AgbKIz9LTB
T2JTtPGQrmNgh77W/WxIc9nWE7SImSCzWqd3b3NRqBzvh63go02Em9y7s5x2ZzY2V0xMbzjLH90m
/Uys737U3BezHTx/4CbZN5wZ1W7Nr9q/aMh011owVAju0vtBeBcScN01tnC3AZShwwg09beoHM8K
2LK5HKABuYVfpTG5yEqGEbbTIuzzpr5rPH4yMuuaDjyamljBpcJze6mDk6lAUvXlonEaUKlnKb54
sUxzQlJcypEE5j+3CvUgWucNavhKLJNPEERAAqkzrWtinAwCVtr6qc3M8TJq465DY4AbGTfZuKDq
Jqo44Y2EL0o1hAoGw+WY1L2zGZBcYdc4YRPwY0oE94M2hY+deJiz4JE0ahfy6Mmhd3uRD5QjoWfN
CyPR0vm9rLDJf1v6iEP+z2X9Qkijbsb6rnYxGrtW8IBZI3jo+TNWTn3hoCCRu5POGl2/ECmrIzJG
zO3Ozkz8GLMEXBmXpHHih7Fvr4tuy1vb/BIz/D3KRfTB9UtWTbiPRsKg5TL5AOdehw2Eh1Su8u4J
AzEsw5fbEkvHaBQTx3WQLyyfCKIRanVnQEdoCJr+813FqVqcLHt+kousvIrvHUdZo2RNHqkVgscg
6FTT4sexnn5NcR0cRmFNIcjiPE2WeZEPGIl6/GFQ+G7LsnkodkFLxmCK2FPxIVQYZ0Ppj6mVWpdY
PMiV+9imnYNtbI7I2ykwtfKjkvuI7lbIceR8g717C8sGqLmcj+hdMzIixaZ1H4RSBOFMPXLs9ObF
I5L1wYpPoAjNi8HtzfWBW6vXPkFGJ0idCqOQpV1PhcHF4c/1phRXXraokI3FMgcHwinM4wsG9/6+
KmcSUsU/CkUFOkuUlF6Wt0To5uGjqbjhIz6+J6ST00muJh/sukQ17EINl7NyXc0lXN2qR3Ujt5LL
9Jkkd6UkvLifCN5TQ++SFYZ3CVPesGH035DZexe5XHfy4cHGAhkkrsrnEKsF/XyoHD26k2twF3hR
Y6LL4oX/XznH3V4JPftSV6UDhzKqQZq5y5p7LOcin9C6pD2oFYpJOSufCFPVvK8zFP1J2ikM/KNu
2+Y4h4d4ZuQ2WOfbulFNnjdR284u0+tki+8OwboSoP0nsXc9mXO6MZyALAeH4KatQaTEqq3r+LEX
D2bXdgdqSgXYi0m9yk/+V0XwH1QEuqGKxvu/lhHc/zG8/fyLiuD3Jv+QEaAVUA3DdmwN1YyNhesm
I9DRGf3OVTN1oRswbEzZlquqjqvdctVE5JqFogBJgY5LTLP/K+GAZSJBeK/gUbFgk9+mI2cxPFv/
JyVR1BGqWTSVcRdx/5+IQoAjSgIhGWB+yB3/KlbGAp0ZIzXGBP1C8mkaWWdycrCQ6c1LUGLpHUTh
waYCUYhSBC7gSpQmOlGk6BqqQqXetL6iTW9aNMCiGttNL4obI3eai9qS84UTIuu1YltOzgvX7Xnj
JQFtd624BNSWdhqYAVE+Gaij6KKgsojSSiGrLOpybEXZpaH+YohCTENFxpWlGVGk0US5RhWFGwTK
B7Uj+1rDJLsFVdeSY948W0aPa0YtvxiYDI1iuvfcoD14/Uh5Y2DAz1mWy7pZP1A9pAAsSkkWNSVH
8cJNEBTBKh4djSBS85iJEpRCLcoRRSlP791Tb5MvqybZIxGzfidKWAW1rJ6aVkJty6PGVYpiV0nV
K6b6tYgyGLGlmq8XIxBy4KSxqMJN6vKYjq9YoPEIinJaLQprIxU2bC2jL7eww45rmO0t9EALQtus
nuh7UaZzRMEO3XRGABhFvCC9WKKo1xFHvTHINI53GrDAbUn1L6AK2FMNbERZkOtG5YfAfxbIs9he
fpKVF3OfGqyyyLBPoygvIh+3tdMiio6jKD8W6QNaC2zjojBpeuMv0J2vkyhZKtQuw4QipkfCRtxP
DtxFCpyNLHWKoucSmFsr5SphiYKoQzCbb3FTFKF4pavQg0cluxpT+7Zo043euQNmrxyVoINE00Cp
vU4WADyDol2qBs+5MTMScxnf2dmsMtYmiijDAUbJ5BhcwgR+dJYODVI9AsS5LX7Gs1plCNFwSlDI
HQeOA3fudyHgh2pN1ld2qWr1hISyOztPGPRCBqeCktP/sriNvKu18nuBrpgbqWLY6gnF/syNxmNQ
qV9CkxCikORyvp7gtKheCZZi5gYgJGF6GIx7gwr2mIfNCYTDulxG40tauWQyOfu4sVIQT4L64Bkn
lMkELQfmstaEtQaEwYuHRR53nMHftlOJC8/Vez2a2l3U6vkm0CbyDPgVqQ0RuBHrzWqAUry2ayPb
q0Z2sClB+kHbuBfe9R4uGsf8mFmbeQipsKTFF5oI7dktKfa3xrORIQ+t+wKWS/GiqsqwZmBr7b14
alHRnibARqdGU6oDVmdnO8YB9S5tXD4T+ExmCBa0N8WI77SRDJ1MpV5faZxDXEjmmqIcUO3Cdo/7
cRcsioMJJf/CNbm8y3UXy385wHF3EmuXBRENn9w9R6aeExVibYp6lRsN5ctFeVVp53aq2/9R91V5
dtTgjDmHzOAks/wIivkJzFuzmsnFWKt4qe9ixVV3VBhfdasCu1nH02acWvKD2rQ+Bm5n+IgfKDiC
sXoQ1Iu97UBGiCszuzOyFN9VQSowFdpBWN2HjYWncR0NZb+p7UjHElng9RhQZ6uape2agdSUJCeh
wgmCz11nJs89JSsIqiTz6jA80hyiZakquzZsF4iZcOkNvgl9nqnQ6lRkkvwcZZZ9fciSBL5KcGgd
k8ONn1yxNTxRI+HsnjH9QdfTekpDMNp50m1CGjunvpjWloWftVbtb7NSmTs3zE+c+7m9JGoLTxAG
ZymhuYlrMB7ShLzNy6mrSkdqea7P32Q+8vnb7HVNudBpPNHOFJ3Id5PyqYmB8radNHB5KIfkKnK5
nL3tsTcI6DJS/QU81J/yDE+KLqQ04zp5k13Iqb/TXqQO/whfPv1RAnLb5vYSchfyCScTsuge0+hV
BiIX/v07uIpB5ArXl5N7eTd53Uy+ynXS8FAmWABb5If5uGs5L/fxt5/1ugv5/O2Ny22mJkAI7jTN
6rbf23ptMzzNFoTId59CbvZO53J76duuP67+8dPJbd6909srXrd8t3u5Uydsu+XdO6wq4kqslqpa
oyt/EdyYdt2itRGCnHdvQu7/9kYrD4FxZjU7ToGvoTXo1w2ua01Up1IscwSfAmOhXLrwIgHIqxK/
LWk3BDlFMebjqXq8aZWIlGuX9xKo21MdbbEdFJmjXHRbLqekGFBKsm7PXiVMV/XTOzlTQEBhUoGa
neq0PnEnk6gAUOPBRdcnJ5V6rn/PzzE+uoguyPrdwiJIh0NafrluIp+Q2wXRrG0ndXwI0tjjPABu
5UhgAG5MxI6c+vE3Zq53qlMkMqSy1tyJMNWYCHWM3sDm0GUJZivg3st97AXT7naIXhV5lX5PnqSO
8Ko8EZDB5SrlN2MMXBzc1luRs/KH0/7BmdykEDp/yygVkWziIPlcxAMFkt8PhOrDKP2b2dt6cjN+
DQKYhoJqDjmP01SdQPg5hFyACVGn70XkNdumadEYeQtEXNMYX4PcfioDLvMxdVvqnEgkbYEi70Ru
j5ytp07YxIr9POKsBeOGIcw+qp5iHz2HzKZg6rHzh+F4lA/kPDFGK1Oc9Hk+hIQehnwx/cDKAt0r
puRs1SF/GjCJKhOBr/JhLIHKhjNX83LQlNLnClyc2owAEoZuLtk66EXkg7MYvj4Gzl5qamQ4oXzo
Y+VXpVnjpiqrsvS9wIgpzdqXZmzj0yxaDDPaePq97trO4BtlkNsUaykwsuHcxxJiASe0SdnnBl/z
OyOh76NrxhEuinFUQqXx8zFR15LanDRo3NURTZQ91K9aZd81jEi4nPG9EYGfa+Z8iKoo0zdGSlKB
XXeBiCoKDioebUFO8JRIO2rmyTFHKmbIfGivC/a00LbJqdG21nh7y/01gpFeoZ8BUdkU3Lcc87DX
uWIpv6dweTHIKq27oTIGlJP8Bvyz624f9nW2YgAwE3nH9y9RymPnaoc6+yTFaKqDIteRTN0gM/Zq
3Y47+R7wuP+Djj2KSTmfLQVDA4Z5UuIksxqtmkYzLI1mWcUiPu+q7xFaJSkBkg/hHLl0SHPzflQK
DU2iiRpaEX9oa3ax8an04vZJRGi1+O/d/oBy6sOyueuzNQkJxNKJs6FH7j9jxm3LKBA922BWR118
pHfzthPFgNCxExSxkJx+AP1K1Z/8yF5FqSNfSAeRfyf58eQfLl9mDs1bFKYbHMzIUQ9S1fRB5HRb
RsVR34yu8TX4kx7O/SN6jk5Ho3xDik9NNfhDRzSePOrkX0hO3R7kdyBnuVYyXE2APwhJtyRNh38F
T8tZmAav5ANlq2JWL1exoCskhtdJg66hP7iE880x2Af8QPUxMfTfDx9my5YQORIJdl1tNZzMxvcP
s0Cay2Uh/tkdf4ujOxoTsu1R/6NT52ZTCPKyfIDuUgGUEzDLug72pgm+qkWuEafmRqrl5FcnxXJy
Si67zRK6e2x1fLSBZdp09W1osgV/owVs3zw6zcnubR1xY1KtkxE0KsIqKAAz1zz5gUwOaatEloVk
iwavpJJrpGytdWXWObKa6Qi8BXt+A5tKf3ADh7TswSHtbcaNv8x6v07pMp8mIzmHcfI8kk+NXL4i
3qWhgynfbC8tooE4obsECctPcT0KFLDIBaXxbCEvb6zD8ETwgN+AjdzLf0dn0DqYouw5FZL/6y8t
pm5/Bqc2MJnTryUkpQlCYsPEvZGZvcG6NY5eU1gnRzwg3t4qdUfIe4l5oZNXNW+MjzTGi5D0SJuh
9T5Wo+0Q9Z/7ylO2YZPB2gE95NdD1OQ+6fjnuM+m3SJCtjuzAOzVVo91qhALgY2K4zxTfMsSRK26
J9dcxaKIgTfzB4eo5nbR0z0diL1WtQcjIcmhL0ZvlYrTd4e44GgGKt4FOa+RL0c1j0utZ/fBsSgQ
vpmaW688lzGv+qck0NEN7lR75bMBNhwX5X2Wk4jptN7FTbB9uk3zPNo7g9tecl/E3s2SxVkauGv5
OuMCZaFWzzmZLKHT1H4+RcRgdIx0sGzmLRKNRlzd2xHjQ6SVyjamt1MBYoLVIJbJZ6HHTaum7Z6j
nnPNsoQvQZDh0uiArLfm94WogqPehuS2kKkfs7upgJ8e18OLhTvLD3NyuQjmJa8jXSA/iC8E8lO7
61P9XHqlYPeNG3VxGIX/ilp2injiq9aGs8hB3AThqG8H147QS5HbIs6U8qFQlBA1vfqH2XIsus1A
Lrz65ILE3TfHRBgpQFx216l+JhAl8LTuaJskcDrDg+NOySaJon5Fm6gipoR+z3UFjt5Dar85Q9Nv
u2QUnaZgPXQY3tWg5foiPltUDUggUIIRxSNOuuJhEG6PgSLLmgKzh1X4C1Ctz6HSLdxsLxp58STa
OXb6uYvsbDOnQbEyEI3dJR1tUQMbrttxdZDfTj6L8y7dEIFCLEHTjbgIuNnMj3LKdUnU55r8j4We
eEZp51OuqOAuxXJdnHrl1O1BrmbftpXzcq/oWMjUAHUkV363npxUdTslz9r+dd1WLsuT8RDTOgfh
8yNV6X+XWVavx7ILQWejH22t5ImAuOXOWzSC3Bo4Bcn4KWk8ZWPoGDgbR5TQlHlLblOLkpPwztn7
Ho7556WaSXzBsEjswWDT0RgU/nK1vZrs6guZF7vc1TaULMxNE6E1IUNV98EzBusQFDxAheZHMJHd
OlbetzIPXGrziLaCoXZWZvv/2Duz5UiVNUu/S99zjMGZyrrbrGOeFBoylcrUDSYplcwzODhP3x9o
n63c207VsbqvGzIGQGQEAe7/v9a3+mFFIZXgRT2FVyEn7WEyozcj2Y9kYDy3lqevunAIbt0oJMva
0AwkJLF6cZsYLnnpPMLLg4lKM2NnSFs+p9p5eX+wMoDBxpCdQNgF2HT7R2ecxhcRkcIV54F7rcOq
vRZtXywll5fILB8KM9AvYUYSXNXG9rGbQGDM9ZiXFtji2KcvrZ9mux4K3zEJ3eKxiabrslc+NU71
2BY3flwOtzZ14dXyRudpPyLECF+GqjFPtqDdk8+iHx1X/V1JdGY8+tOP2hjdXVEAJKlbf/o2VNFx
+U8o+PKzq8i6VG1t3DH74QfBeP3Oc2iot4Qtg2ZpgnsIwiSpjeQUL0c7UVOYfCf9nmsNzVjSYvZG
1kffocLCPuRD6FU0bqLEwSruZt69jQDo43BFSHsn7mLrTobKuKDoDT92qdDOytE2v6ki6Q6lKpEV
A1b+kUfVx5ZRSaxV11qw0m0XjYccn5c/pWexvcrDYLw1VW7dTA7pPmI+BkAgVy/T60cqg+WxHUkf
QnIVvkDRWP7vouZ0ipvWOcpB77/G6fSw7HCo7HwtYWtcI1WhhgER8fEF2l7xaOoweRFJZdu279OT
MacZLx+J3p59sJrPk4M4IDUt2HdIFh4xdV2WvU6Ra0AY4xTrA+K6ltNu2VDU+hvVaPNB6Co+R17q
b5bDxxy37gin+haTE23k+ogrC89s5Jb+fRJSYPWVVbwhKDqJJDKfRjqFOybK4SlMiHQLR/K9ljX6
sDjajpZ812IIVuDV61PFBem+1Ww4FnpevsWj2Ad2rL73ceFvI6uekOhTHTUIgPVR/3/sJ4cQOdLh
+8Foy9wmoeWdkJ60d6rzKG3O+4EkQiIv8YqZTSVMc+2c8UMR3TUNtI1lDQwaaC9k8KP13WqLwHs4
MzEwbikTE1Yy/3+asV23peqeQ0W4LLo9bvQAqm71IGo+9uGgLMg723ueapJdsXckl6KkDk16CDCh
+Th6IsrkNLUvXmtboERFd8lVrF/toKWhMP+VkWsAoVkvWemNm2LUrEvrRBV0PHCuyy58eUBHl12W
FWAqtxsXSPRN17n+DbeI4GMtF1hGotxX2Tuzxthtb1KvmzgFDazPss3esj8OqDQiunWDdWORq35D
6AfQ6WYwXqlrfhxPjRi91zQ0Q1oTXGIEHJvaEtlrrp2X4zGmyoItVXbXSjb6pQ8ifc6CMV+keFpW
IF5OrRu9Bt5oqOoi2pwou7DTr2XP1yPRYVK6b34yJKcUOXT6gxtGFfe2qSXcrJAPk0eaqjSc+meb
+ShpevFCuqKGkoV91Jyf54Jj3Mok1r5pXfjwsTc/+gIs1f4WaATI0c1KyWzVxJWTCRJO5AUvHl/W
smpqkUuV93H9AP9QkvkCEMFC9PqAzAXG33xsRTmuC4qzL8IdiFBO6+ZqGmI4o5uztojI6ic9q++W
Vfn1fO31pvtGaQWtJz+JUz150e0A/ZKRT9G+WlGyEvNeLSa1CPgd7d5QyjwweNL2k2MBbwopSReM
8n8SlbnRfak9J5ooNuEmQ6hyxawgzl3ojds45+clwGIuH49jet+k3sTfRNvVuzEcjZMJDuB2bDUd
sVQ1j4yeljWnnvhI3PjG/RjQ/iYuOt2iATqT9dN/GVzSFpbVVAjMWiDN1WYFm+w7EvD0MLqMvU6P
LEAbNfWz6mP+9ir/uy5769Elb2g3FV53SnVdvzVcbVjHlG3eDHmzfEA1MznAklNzL9shPcaRVPsO
8eUXhLfMCeedBZh8PdpVz4HOtdoz/QFIvVZeAgHA0o7b7ruRG+dlVSp1JGIX3CcxCp5dkOx7g5Ts
I8Ge3r0z5Qr2oyXe+rzZmn6j/SCGONgMXdleCtsgKicBt8EgsnvNvXvV5za/v4ybIjqWWyvXzVNV
i4jYTdk/NYO6WfYVdfovjczar/QX3H079uOBaDeN0xbhMUdtv8nYP4wqML77gIK3kxON52QqwltC
rYEHzMezLJanPcjiq6dzMhnzpWnZbN5+WcMKT//jsCeBtlP/pjfOBMH6r1rj/y97eX3J/9Ib/9jk
n9FjuOh9vLWQwpE9UQSi0f6Hw55UMuzzpkVpyKRdbXhQJv7olC8JZEg1fQh8wvmrw17/h2kiyoAz
QsKRbvnGf6tTTsv99z75TP1YUtFM3P8z+uNvpIvEqEzRWkI7dHnn70zmEmtr8s9aPJAgGe7wXReH
tsZzGBJEDV8eMSZ693Tz22f2L4Abxr86DFp9rs/R6B4KgL+SJyajbUBKSO2A7KRaqcz0zl3Qv7qt
/tNHAAMEFbxRW2lbJujuupthmtGcqv5vDuNvuIH50yCMDXqLafkzro6v/ncAhieMpPUl4xy9EXQd
M3I5FO77o0aUhHSP8PsA/AR3Tux/z1SjAUzq1pWRU10oCvpblpTXISbu998clhAz+OSvQBIXHYNh
64aA5evq8+f3G5ljTFu7NtyGMbtUxYrIh3IvkvoWQ5B3yV3bX40jqmkcnHASp5nPo1DDjwnX7lXd
MrmQUKCZ+VB2CSCWyQqUnDFmzcV1IeUF3qU1C4Aefn43lCaBN38uMmjFm8geMLFBjt4WAzT53o/G
26lG2QOK84l4IqrUAZxAzAoleQbM3Z1Sf9fo/53EvR0+1Dawdn8c9oi8IcJOg3YMjeKXH4DzRscK
9BHWedu1B7fOmKtkLcphkuJkk3Y3et7+lMxBbcJq5qSL4kZPCFQrG3zIClYkoThtUu7APLrhKZBD
twfRVm5SJc9hejQ8LGdoAzont3a1Vl/d5Kev0juRDNE5SzMMchAl4BVmREWZw1fYkwiSekBBrX/W
tRwvHTF5mS6cnQH6GEU5zWRvuJRxmhzBg24cBkRYtzwByGhTBtnRI3snYyRL0/OXqvX8qFWEeluR
/97NX0gRjTdD/JTTGNyPHTC9KaSU5aCASlFHQlwRJyj63SbuvP0gjWBfq/i9yIH9jK6DR67+5RbM
gPzwDorj3N2kXCbre2aoWU32R96sW1Qv66T00ar33W2KxhQBGjhVCb4ntNXatqpu7TbyEuZi32po
25x+UiuNHAWrQY4YNAe3gKZt+PYXw3KwfBvJUfZwi0LZzBw1NZPXHj3TmFYaxaOtNobZqRqJwjH0
XeDeGSTihO6kAYyxwBuRbwv7PttUsBugG+n33dhd3TR7p7yOqyBHk9PkcP5aC8MdepZoU7gU47/E
Rs5Yv1DxbaK/hhTF16m9cQmW16OcioE+6nsrHd5HIg7tisiftvVJTSDvilZTlu1cb3aaFONNr4wW
vlJv3YkcnHvWRJwVKsLk0pC7nTtvKjSgkSYGZjaQ55mDLCM1FP480rYxnjjAOnvwxQbmh52FdmGT
iMq+KYKGIHHqzHHd2lwCzOYAxPBU9pa9iajMnIgTwwPGfIFS0PxQn1mUn4ucoLgNjpYKFQ1vaHb9
iidrxl9ji4DMCcKstXdNWHWn5SUZ0oyj2sjzZdH1xaPhm9lvqyyvp/P2yxaf2y6vfT5dHjX2OO0T
zT4s/LkPFN8wMu4OIuc3kt7y7sIngWr1ZEaFMcFqBd43xKJsz8vbC+nOGOg8l43LAH1+e1mQoBAh
lJqfc8pQEeIjJTtXM7BYzubljxc/lstasZ/OXhFrZmWy0ScVb3k6Ob1noU2YN/3tSJSuY1MkJaKb
a4DUiJlhzVt/HtsHDvDj7yyvquXgl91/YF2Wh/VyuFxCkIWRyYAxVF/Zif/eM2ehOMzpqYXG65Aq
Wlewq/ehja8OkNq5i0Jvh2Ad05e+HwYwGwoPWTM2VNdG+RWi+8+8v5WBSr45sBaL3CEpu5D3bj19
E1b/qxuHE057Jos2zc+giojZYER5sCaqP/wuyD7iwr4yAHNfs6Y5BHpIQoNjMqBlQiDd5CGh8ps4
Fn1QnUTGurs3Q4/A8qJ/zsh1cXvy52gOCnIyyBa0w8rZEyxzJUUquBTFs6F7N3TU0k2Hhx1mHwKQ
wK/eO0kZs3CaQ2HFwzowyXiO4W1i1DK++AVYRFLer9oYRKcpyo6CTt5X0yr3gda+ta7aUk4hRHO2
luR2mXJ5ru+LqfNWI4TdTRWJfhVblY9NLbHBiCsNBXIVbtQEZM+kQ9DFFFkHZgtt5OvU5PJ+RQQn
qaGKvI44N7n8TrfM9t9rfr+od24dPMLEKVnTrvsJucu5ODFZbQ0ukg3KoX7bd/NNy8cC7Yhp23hM
FKh27OpVOerdLvcVotQqVpu0HB+VY3A7g/q3k5oH/r86t2OE5nsiKMNUwcYUtr2L+5/NkL+LaXpl
7kSBuCkeNOnWB5NYTJ/2O5qjuLotMh0fX9hSZe0TrAm/GO/5MOjQ2gLYA0+tMoI75Es7wlhwGxxa
1FLLreNwH9Ub8xzNsDACgsaWXxg6irWkWD27ULmT4knNHZCNtUThFECQze480smp/+PQw+36Ky7l
Ka+Ns93UPw2vGnYksGyr+rYeo++xb4IadcGruXV/yt1+6w6x9eT0L4WMzbPh2ajCiWo+aKX2xYCP
s5cCjDscv1VhOK9mXr/jmgFZFoPdVpOA+orVgHSFs+GMN5kH80LQWJ/mIJLJble2qRWrgVbZWidQ
ydc5A8za2rWudTQS+6Bs85Jmas8Q46BPOjZ4F6K/GamdHjLeFA6J7OB0DdM819TJtnQkXVLK8ATQ
KvaPcnyfAG8igAinXRJMu7AbnuNSJz4thBEbRvdZnL/xEz9K27mPUzffupV9mcglSalJBl1BdHnZ
fHXsaynxHYG1HzuCUHt6k4350sjqYEVFvgX6iIfZi76Ddlw7uof0H3/c1q9uE6Ku+CbKs2VygxqD
derX5AVpFMsQO97pESxMeyK/zXpQufw+BOQrULsfz1FAkKEM56hwVOQG7qWwhe9UHjRyzFZOOD40
hsh3Dtz5uVf2y8dkvwrN81haJBW4OYmKVbX3cv15hOmKN696E0XagdKsYX70ABzrmLtYGn8ZfDNc
+UjzNgSzuzeOVd2OSSu4Q9XQxkcf0FuPR/Wo593JzL07D78CltwY9jL+E5X+GIPhRhfutybl0kRg
5Epqp9qjKzYN6o7wCz5o5WFEbyEtyq+lRzodqd+Cy2Q2rjHOPbiBx9UFCOY6guQ9ujY34Ua1G2qF
h8qVT4kuyZkNk1VCEhA/Dire8Ne7AlJvbcUXx6F7EG5CRwKKHtXF6aCWEtV9KTJrM06yJ7viwQQ0
t/VMmKBhUD1XVlqvemF8o8lD9rGwvrrT2YvBisYBcQ169lUlzrs36i8K7LoWPGrEEaWiudoMaSNE
+qGfN8jn1UX43s9iyJ9wkWUrumP+WfWl3Di5G5Ga4GfXWUZFZqka82tWO+TrForZ1PzO8trH20bm
MJZy1DYtq681N5lDRszDslZQUWyoeuQaitv/VWMQs6fgWsB09Tr+M4a2S9K8uE6Fry4mpswpytUV
osW2M7V8myHAJ73Lz6fN5MAzbip+jeYUbmAHWCu9DvCspw2sKvjGB1nW6mKFwFuiuHhoREDsYOve
WFRnb9BEDKhH8fu6oMJiMIzgArilBRCVbwztK/kA/A/nIxF6N23hxOdcVck5SaWebn0LimszScLa
bZvP6VfYTcXtaJUsRlyyQsqXIaLJZQJj44tX1A29MbjpXWXdIJFIJ/4t8Rd1Zpff+JX5ThknWmva
+KxV1iZDrcwUKSAIa/SOuV7eQQEjU6kQyAZT5B5Tj5CSABzdqn5pmnObutZ4mrrwdqAFyU2vs64G
mnAqPtnNq048BZuUR9wbUKFlfxrs5kYMRnsNR/3eBmFxdPM2vwDc2mB7bNkWZmg0f4lVnoN/y6Jg
pZslzuHWoM1Xy2Bd2fJIcMYWNwhq2NE596L2j11d9VcQsMV1xJuEpunaJlF9MFT9GpfhyRIB+d0J
Dk1/nB6CflBXMXq4x9xZ1JT+ihyO0U/3Viv5MzlnVkrOx3Ww0xtDqnkIbj/VBdd9u9UPhongtnOh
DfCtZM1YMfdT8orB9ChTnbSnSp0ir7jNUiM4FoyF18IuMDxOtc29X9vW1BVpqpb12Vd0VcA4XLN5
4ZvD++DNcgKdE92ZvmW+ylc2HTFo7E7HyEXgAMJeGHRXz4pf/XAcDghm8XySqgcBszqSwfTTK8c7
23914g2nBY3IeSHnBbYyZayXh21v0Gpc3rLC3uMmxYwuos4vKj6Q+VESOQCQPp8vL4qqQVa2PIyW
95nI/7H+v3yxFf4mJS6NSJNyWHcRn7bTIkdbHsUmQrX/9OmySjNvsTz63HbZ7PPp8uhzV55QXKsy
SqXLnpcdcP22tc47BprenLSFXjg/Wp7+1695hegZNP6L7Wou/PGshUJYTaLIn/tzF/Tf5/O8Btuz
PP3Y1+efj01/ZtvNW4ronAdSHGvyS3Q3+Vj/t/dDlOzGdlk19WbW3ef+l/31ff/cePRDGSp1OuJg
/mZa21yol4fECBxR8Txip2JUQIhtNKfZEj2YPTkE3HZz0u0wZ952c/qtyRSPViKJuMWcjVvMKbn1
nJeLZu0uIkA3Hl3kABNndY/jOHKohcN6J6O9d0lu6XK6XV6Q3Xh52+yQv7Sr5akMjQzpdERuamTD
OqjIiTZaEhJ1W+wni6l0ZgcmNv3BrlAd9OTDoGXxYABf3KzB8dF8wUE1kKly6OdAYSC52aWKZqKz
xT3MiJw19gZ59Br9NnH9rmNYpJqL4vDoNZGAq8jX7CbSi+XpkYn4dJFzFPLyyGtMBgklfuLlqTG/
W9CtAjiVHNs6/mO1cM5ItghDAF9EsmYBNaHiSCb7R5w7xU0SlylCGOYE7exIqKho09sh8qoL143l
zDDBIAQsy4J87mObkO6W1MhuooGs5+wqNO0Gj21+CovaOpshtjM18hmxQ6bz3F7muEWupuMFINjX
2rRdrsus0YTacEk1Im5USjAjikDqQG6VM03PqDCM8TcXV/LN5HkZYzcEAz5R1hGJubugx93st/XB
i8Q5n3TUMbKDSsMEjyAfPA5+kqMQjF8If8WZk8TfG9+J93O220WfQ7aXR8vCmkO5fRs9iDmHf4PC
IWp1pWGouEiiAWjizRtVyi92VGYQh88p2/Uc7E1g1qEg2HCjDPfNn4PCXbtpTgUIf21+1s9nCvML
6pTCkdyp/vla5FJaGQG8yeGhKhj1JlMuLsuJtTwi4yTcJfgvV71hKgaO3aUfeudg5xMh50Nn7dMk
eZp8YVYbTISpjVt5fmt53xkq6+J1h2ZOnI7Q0VOzxZ+ol9PRrphRqrI7a/rYwFPXXIZaXnAx59D1
5RF2b48JWAxsJK9u4vzidnELVcEGVGLZGsElWf00oVBsnGHamvWgyG+Yw+JN0uEtt/tB6JsvRgNr
C6+Gmmo2joXqX6OhfXH/XHNZfVm43jlx+q9UYFNoD2hYLEkivVDcieP5c49y4Oze/BkCC58uy8Lo
8eFMhlFxb62YCNrJeRE0LQstDjGb//ZQ0xK8I2COVr02fVve6OdNMETTXvltxeXhsrfl/eWpq8dw
5lPL+Pgzn298/tXltc+nfleTFtkz5P187fOPVlabn1T/ZCXALlZNFKe/HXoVOkwBhL/77fg+/+Ln
4dXLkWeSyllAL2C9vDNwcvki0T+0XZ9/+2+H97eny6Z/O4xl22U9NEFvWV/fNEmQ70MBqHq0QmYF
Vfol7d2LN0Q9Huyu24g8Lu5KCs4Hq7JAcAntiowWdAyVny2jdKhoXmTf+BEueredrkFJOq8+vumN
Vq2nFCr/2Nj9hnwU41Rmpnmh+HgX2pODFmUTqW66DZOn1iXdkJrF1mzSN5Nx7hb7l89FipmuKEFs
Wfw6BaG4q0onz5O5ZfTskZpQZthuptYjUmWcTmiO9H2OK6RxyFMVvfcjQEl54/TZ94h5zZ7qBtNR
C387T80jB9HBNmE4aNNE32G3CicV3kxB8ZzrynuS0UvVYUJHI3zrQtdpZHPQGnlfSK6zHVGmeIIo
c0+ebLaIGn/APUJgNkzDBUmGvhp6660X7VvaZ+I4VzroOnckco/JtRPyRxt4d7lN4jixBmGUtufE
eGKeZp8zlW0xmNtbrufkM8+5I5pHv3LGymgk930JbB2YXKK4EuUeDQDI4cSsnhn3B4QhVrsJoyEh
1+LVrvyONvJwLPgJPphlSsqCivKZxJTufR1oZDW0t2PDS0XZYRmk3mMI6HJTDyfHbPXXoW6fO92G
waaYWExQveLq+5TY4Ze8TfeebzpEqnQ3w8DtvxTJnYRNsHOb8VaTwVUqCjr8lLETHuDJpEzBtFUP
MeteJwGuSVGu9VIDa5MFw9mekD3Ft1rntPtED050wJ3L6BHVW5bmjFLvq2v3nASOdxmkqr52fnzq
KF8eSwmfqif4d03xy95FGqm4RlU6t6JnulTmgrzddtpJWdkPRhLuiLR1VrJ0bgZtAMdOeFdS5dYp
K7AUYcnyznU8vJtFqPYsLLA2mTqMHcAVamfgWTBq7IPc1OArYNTHLYrfi5iebRBpBJ8PaqvnekdO
hWbsIiHrFTUy7b5S0bX3gDk4RU6Vo3eKtd1XJvKg5JdAKnMLaYaIBs4oKm1IzeNhn6mw3/maHHZR
ptnbPhtemfWtktGZtqlnm8c69yDlw9BZGk//Y4j+d01fpvIYiv9zQ/SxHP7a8v3Y4I+er6//w7Bd
l1YdGRCf/V7f+YdDDLmBHdnwXdOZ0w3+6Yy2/sGvm+6wsDzfYTsM1C0Nmuj//C+h/wNjtY9h2vHA
rc9b/d///Tb+R/he/tFYbf/2/PdkA8Odvdi/txJ1HNE2IHVg775uupb1tx4noeqdLNzYO9VW+oTK
bdU1XF9aYrz7uTxKONw3vHnxhcnuBZpdewafINeuMl+0xIq32G+yfVDR6QNWeam856hWwxFJEgWm
x3gCrlhlvzCIxAfcND9H97lrNAOVs0vwDv1dN43Nrxa0KyrO1rnSm0sslX7th8eg0dNjTsL9DuTu
V5O+/D0B2BetHU+qGopTHJL04hTasCdL2j+lg/dFVARYNp1LFGu+N8PGu3AjWgWNHBkCpeHO6oFb
2QF66rAhb6N04SMaboxM0G0BoDlPBEfrt6VJAzezsm2VhNMVHP4mcQKqVJWw7uvCeXcdog5BN72D
3eBq3KCt9ruR8Nn2sR6ncOdmJDNDM4OoV1raWQh1IM/rB8VU7Rr3iNEHUJ/2EOyDwhgf0zkEzRI3
pujzV3q+Z5SKh7CcFIqaQj+S63KEdV+vXTSnm6A0k32gUKV1Ut+FqLMpAbtHEonR5moB+srqlvEZ
Dt2ECEroLZLqpKXgWTSVC6d0IBWorNR0blLrILKjQtU61ojqR/ytkYtROo62fkr+ixepVxLkzYvq
qbe7QzoHK1Pgkb0BkIqg9KZ4Fk37qMyYWnpA7zCL6IoF9s+6yCE0ZA6TyIr2AAVyKunSzfdqSJ1j
md51JJqcegd4hjE99LlRnyCVJA6afcP2kn0Wu2cr2pqmRMiGEHnrIp5nWi9+WVZxtoKBSG2tuSSj
5l8C0j+cb9TWw/3kU2QeNZdcvuhVDLAkG1M/CQkhrAvtK5G0+a6wY4I5yneNw8PhpKe7lDjjvZ70
Pwp3wK89KUJ0umFjFIF9NMnrHBBaYT1FvkQBsoDbQUWbAQa3OsZfUroIuuxk6wqTZmUY/DSceDhY
aUvPMPTiDRLbeNMZMaIAzb23C8qfEg8PLRfumkyLnwtkSQe0ezcwlEoCd+wVVQ+AFlp5tN3QP0+m
A+qSjMkyQHN9W4VteO8kB4vurRE1uHk4wfaE52yAnXy3aXacSa9Da2pSvjOr+6aRlNDKQV4S45eA
rEOWNpk/dhGR1aYF5aYtyDpyBU4LgyBmfnHjJgE6louqP1Y4EDaMZJ56pwJNmzpiHbk5mNfyTRvb
Zu9LgjzR1gKPy6aNCRPyhAfOJCT5qpvBhREeAacQXzjr1A9i0j3AUwajFFu7HXLh8tPuVh5O2STS
j7mnb3qJFyITxU1uQKTzHGc4FL6zcyoiEMmQS8mL7tydAePTT1Nonqq1D/YsT3Oz18KRgjEi4WXx
kIV7YMTfu9nC6krKdjZjseeYmDzSsJlKRt5DM3DhoqQFJYbIKIyZZ5vQtlUNQHKT0ACb7PgwJCH1
3tza5KaZbfWyvc/M6RdehI2X5ucwJt3LJ4c4tvV3wLxHpySi2AzI1wtUfRiT/I3j9jZh6h6rElBh
QfDE1itIY3bL8jzBES0H2AFlD0usi3+MMK7SoNW2LVFduNU8WAjRY85FG2t2B2AyK4cVgd3xCp+7
Wj80paiZ+vcAbJ0xvWoPYQ2osyjio1llt6Id5K63nTcZ0XHNGNlsA6cudowrbKbcPSSgrqQVm5mk
KiV3yIOJrc3SaisG6FmdU2+grq0HCMWHRNw6fsOgJTWQYJShTmh1ShS9Fu38egrWXf69mpp0x40K
g3oSA8XECC7qaZaQYIAvp2mrqZ+EMqSbEffGygzDXS6UB/e3QdzM+SNG/pd151ZgZN2n/H3EQL1P
gXiBfaIbo5O6HJfq4sfWsEG9+1aO/kUP3PSa9ppadUanbZDbIoXv0QByyCWz6JVoaAIVuUkCO6b3
Xa+9T/OANB4xn9LhA3oxvKcuLhYIqUzI8bl945676+aIqMaPN3pnNJtEqUuSoHXIivxVONqjpgdn
jP0bg+kBnRhCifHDP9W0E6lqrRsjCU5ZY7jbwqdRR5DoFz+XD7Us7N00Yt63hJ1uZU+Xa4wkk5PR
/aICHT1CiX4JbZN5S+K9/KYsLziRsIQKwoRqNSiHokdlKHhIIr/qLh1pa67yixaxDAp6QMpiugvS
poM6BukvYM4zIhVbTYmr7qCyl5zsDb+NhIk0o4xVELo+rI8YnCyiGhxWSIhNP2ugCuMMEH5t7iOz
O1AnPJRxf9RUmCMehfpTt3JGxvdkyrdJd5Iw1BxpT1fLIcdROrkJwqA/xwEj4t4bK8ao2aOnPMxE
sgaloIyNR6rv1pVjjfB+JMNcxwlCRFqwou7kbhs8FStblpSWSsXFF7DJ4DQEO1WX3AnFmSYQCmmz
vTgtPxN7LJPbIev25ERfp8of8Hu1m3aeXBdku27N+CADmtaO1hHI6hMtx529PkGW3YuKQgijFm3n
GQPCqMHhjjx1ZMlH9zEtlk2LSjbV6vrsdvnBZ9gPHKyfSRuuv6cOsUcMHK/9wuDMTaruCCh4Q0MR
B7ovOBFw91CC8W76SpiH5osWV9ohItUVBn74Fbkr5RuYVJipSYwfIlp7TS+55SKJsB2wjlCWaTUl
9o2opOCr39WVNl5ywoVXmbRB8pX21hkaOR9lftvGDAN85DAamclhpn3xYiKb9M4j1xovwCzoyS59
q/YKl9rGhhNC1hqukXK200RM8TEAZ0n/paNACnHNPIQYeqa1RFuwCkNlb0gKJ4Q+ojq2FM/7xvtJ
pr22kUyT58L7Z0ldzKVyd8ZT6yM1o1Z+Gd1gOnm9ohVaugNnGS7jynTMtR0l6RrVMcalynpO4F2v
kkLSZq9IyeIidtA7/WDrvTotiwluztYW/ksK2GyL1f1Nm4Kaa9hsz9Xz+dvOdFQas4kqJyP4ENgQ
w0ej2ogI06Qb+0AWe2jkiekBhWk95DO16OjcpS73gdSW8VpLu7VO7WqLj+wVFbxN36CE+D0f5FgM
iKlMB1lQEIvT2NsRCZspgYMtJB9nF4StfsJQ/BikXQqREnf5Ys80/PaSlAoU4GzWDCuPeqikbzd7
Mxer5vLobwbN5TWyKvgwEPB+GjThiTan5akyQTOSEw6TZfZTYPIu/Qcr0JNzTb30iJ90U/SesbaL
NFkXiRNuSxvdAQoDpGuiulsOdyC0afH+Lv7ZxTW7LCzIt9lMWv0jp8MJI5pXgfO0mGgX/6yswozJ
+fyzH+NGkujqIbXyG3lMmqJBSEZBVkjycD9slK3g4011mr7L+aYbT4Y06uPimJVYw9V6eZgBJFnV
U+1tPv2Snt1jhvtYLlZKQ5R3k4NBsTBhHsxOWc5PnHN/emaXR4uPtpnd70LPNw5FaLxWg1ovVuLF
VGz/6SxuVPqu4w3afr6UVrgNhQ9b6DMh5CMxZPmsWtO+2CbpGuZXSgZYSeyGwOoJ4II3JQV3KTM6
L4t2ftR6v8DJoCcYoMBBRsPSHzJHKYtankZJI5zBDioeF2TPnwu/wYynZ265S/3pMdcq7QQ0STtl
w3zOQQxf1xosQODXp2XhSbfZ6k77nunTQJLSUGPOa92DtuRf/dns8T4fLY0ifTLFdtS6H58tK9cg
/JQSW71j4Mi1r8fGjKIC1CXaSKzc/RWwfLgH3d3nM1TnwXcHtVvelPOP3UJMsu5qlCACSh5xntnY
rfQyZ0A+t94+m1zLI+Kp6c8tTS+ELN9ijwr48h0t38XyRcmUOHKncL98OMADuqSn2vF3bmw4++Us
/dv52w4Dc6o2GWlT/zNrxvWZZUn/aPY1kfDLiTxy1aBwqOr20DAg+Hu3a+lY+eMc75QnfXRkOvHx
ESz/y+X/S01xxkfysSyvcdkmVhpFYa7odssGTTJx1mXmSeh0haCZY9wbzIhdMUdqm7DCKsvHqjKJ
Hxj8154pKZp2yU4RvKsVfbxOPILkzWlC+eh17zrfikdzihQG9b1JUy6wXggftshi7uO+RVZnl958
Lka/wY1lxOfWVnRQyEtzJlR3DXoaFxuKGdsPMvKiTe/fzFpYMwzuGoe5mxZxo0eiGAKKXmmmcxSt
eCi78kstdtwxKbOKidDklMG7gcd58osb+EtJ8f/ZO5PlSJ0vS79KW+0pA5xx0YsKiEmh0JSSUtIG
k5SZgDMPzvT0/UF21e9vZdZt/QC9wSKUSikUAc71e8/5TvmNqP1Vjw1iWrWMnd+qbNVfZZIxKfPq
t3go34gDdwIpuASMQt4hmYUMZk2Peou5GfjfOBW3aUxGAI4JQWkhfqqOnScef5b2rjsoxhK8X8wM
YkKMx2jNkHCHZ1mTrhDTa+zF6J0Ywb8wsCZHgEJVBxUc6Fnqng2d+2us92flueXREGZgzNODX3jP
EoNGQCPi4n2tPe79XBSnmZbck608qi8QXJ1lXfFfTuajtzyhJ00PtPTKXVNkt4wGv9iQFEGqaXea
irNVDQhYDnpV5HkNnYii2TkkO9Jz0PjE2h9M0VCBPcxe9iuaIVDTAGQBzePPTlGsaLMOjE1lt549
ecHkDidb1k9eC8uYrZ6Jt9bwnIq3q39AtLRyDwXhCsUK/i+uqmoUVd9w1afXyHV7TJ/OdabI6Fvg
t5SQKQyOMKFmDt26fvFy7nWC+RoAljbwMrI+waWFU4Cr+7Ozh+fO8T4G3oQFSONOjZhZfcf+0ebZ
DfKipyaHhi9msa/b5Tsz2VMP0idCeOwerQh6tIOzmewBfNJ5+qomptyD+TJHpJ3Hfodq3f7dtqIN
lWjOykwAyHbqoaiHPeHmizUBbJZHEBB/uhTtHAz2JCRJG/GqTQYB1kQbppRCS2Q0KdA7GxNWrXdP
Ra3BZD6ZcokD/B5fWNefJP4zpmXONZ8RmaGWunWj6STK+aYv5ktmqQMDKux01oTV0LhLivZlad0f
meG/ryb2AEQB0XSLDekjQ0fXeBBWi2Op53djxgyTmvTYOuqtqoonXiUhYsw1YkOCH03YeFnIj7EI
LuGsYxaPeAVFtXI40oXg+tCNx4cptygcsz06jYGQXjE47oHk351ARBnYlg1pu/AfwI+9Qa24cW1i
okHav7UxUpOxy869SUZv4SFxXtoYnQwk0otJduqxhBXWlpgtI6PiVnBWbHrcqnNJGXbY3DbDpw6D
utU1gkhMf6IGZzlwFHwtN+8fVOd5TPvDhKiZXRJTK2t5enFK4xmI+xB4zQi2QxahNFsvEAxA+PUu
edG05dpiGFEDdzPz5BgpH3Kyzuqx2o96c/QIb4WV/idv7DQYnPoN53Id1AOZNYbxu5/9jkz54Q65
EEJBnOk7RKvED9eg/uMBK7aVzEGWPs3ErVxUMaRA04+kytAjKhL/pGcMk2HQ3six0W51M75NIP+g
vdTlQ60Qo/iMKnHXPpE1k8OlMYfQFQbJapiH5YwVXM+B06uhwYr44JqxcTMVr+RcP7IvXm4NK8XY
X1BZQ8QTyodr0NCQaMXnZLfM4Fr9vUwl4N3FuiiEq4FsENB5Cdh28cvKEQEtEnmgF49hltUB4HCm
rt7VrvHSrPkH1uKYB5wcO1/ys2udoGTYpy9pOj90Jd3YIhPDUe8t44YC9pW7RscpRSNwLm+7mBmC
5uJGUPqTL5cvXBPl1SReCoO+5tz1uX2v+3bK4tyku7Swd20/kIE+xOcioS2A9n4XRd4fKfNpzzbE
DjotVaF00xzJrrFP7Pqto2N9y7IWphOfJqy7P7Q95gOCohBg/Oq1xCTOGnRTYk1IcgQ0IuL2WbS/
E7oou2b846EpBpV+6+noMxgtPmLby0JSlAhuLPTbvlWQFfNf3GJuOxayQ0F576T9mxq839zSh0BM
c4IyGiFUoZ+l/JXZaOfGRY23DqzISVKTKZKxzc7r6F4dZIdaO+eWxoXUOXts6DS8JKqyamlpS2Il
LiJynfwHg6yB0NZYZahq053QR5NlEEt3s2hf6N6Yh81EqOiOYj1In9rMLu6cciRapHCiQKkRGz43
xNx9yNlYk3RT16GGHTYc8POraxWt4zPro51cnIcD/L+qsBG2/m49LvmCgCm/KsadMHr0jry0qoem
b9I/xwSiCHtJ3iu9KYOlD/3GDpJhLO/Rg8+PkR05cCjSZS+mWEdlPXk7SzDfWiCro+Yj0RG4vG7k
h8F0njpZuyDYM3lqGNmKBnC3432hrLgS3M0N1ypq4nmey2xJ2TVkgBkrFrRYDQ8RwQSqrZGKRTIw
i+mOSb11BZv1K13G4yJH9JACpAToFXVIbjJwBeHU5ZeUVSLQnGrhrWkGsJPxz9TeF31nXWh4BzEu
fss2noD/WLlxELl7sN3xOxPZc6WuXYkxe2CSAHgCltCA/mBOfUUOyUIHDjYM7tBjShLVwzwcJ2PR
AWOQYT/oPqJi2/bDtEXbm5oP6CJVmFs/M/rbqC84p7aDOzhorSEfGGX9bLGwjeHoonl3kRoGkuZQ
DadrTy84PcoWGX+acfOP/yDmrS/RaOlHN0Jo3SlnXQwRRov8ym0uyBLlAxCzYWNO5Q85fKU94NQG
WSYl0c6tiS+PhHhpe4snCPd6N/v0I9QLzCLa05wP72gtv6ib0N/mHzr6+xF4xmNEcrkYqFva9FHk
vJ7OHX9NiYX0abpl2mvtCxfja2R92vYMGKisiZqwz4vO9irt89/Kcp+qhqivHmKNLeRXbWLkpeMR
1j1RX5PFVlNx1nlQ6810wDdRRbC1VAUo0uXaApQJZTVmv68pojLzBKFwXAXjbGCMWewn0TQkCDbF
3i4EsH7/HDnVeDBz2RyWZW0lwcBoDbPaK+AzNDPFGYlIQctDXWayim7wydyDlG32hQfwuyp8J+zS
qr7vibrRs7ZcWVDM5IecCqXNmtsE3TyEDnx5LryC1EanPpShrn83Nfgzn8+xqBPzoBxj2te6/znW
5V5K1M9gvkzU6Fzixc5bG+bKmG/d5m5caFr4bfVc5G7L/mpm5GrAqeuhASAsXM0223O9idFDr1uv
17xzcOBsfYQilepme/7PIa3BsJg2K71WumThGfUxMUiUq2j8h/P6EzSdX5BuezaP8y1J5V9DD1Sg
R2YiE5gFHDx/PTr/5fYZRnJ8I9eTAeBSBZ3MzrvTYLWro+iKkujdo5Wxr3Nf3WB/Y5O5QtrKviRQ
vvQWOyCShPvKhnTrV7KYWrWW43rgBdwuRlwet6/rzjuWwfmMWGwEkYcvxYO6jWLMNkC8Vy0Ev04x
cGMysj11HRJttKp21mYZCL+1yZHoGAJPNeUM3FF5ZtzV7dJyGSH30hCx1wOdm3895L2ehou5OhrW
jb21YrGmSDwZfU6llubP9ogTw0Z7frMdmrpE0EvOhkwd4EvrxlnKHrPNetge/fO1Sh8f+hH1eOsa
NOXXHXgcoa/Da+njblmf//PFsk3CCmnKafNk5cuqS3DqE3IudbNMdcLdPWJY1NpITyrkMDf52ilq
IEXtokZKWm1ouXBPVXtN8v8cze2wgS/dzfbIWp9uj9bvaJB0k3cGoqrrgU/1yYMn0FXavRo48ZX0
bnTT4E90WtTz+kqJc0xM5eujQTbxGStcMHRE/0bZaCHBHcFAuS1paevX5MqW2x4ZE+grHY0Box/1
2xBi2pc4SW+8lV1nRSRfZM3X9mT7stWX/TnjE+v1Ur/ZDu1/PfpvTyl4QSDVCIW216dVk+C8DY2O
Pxh/qvh72L489310nqpH1S2YStgmZMc6l3eGlfA0X1/s9oozioTAdYSBgprXaK2QPWc9bE+3AxQ+
GTbtU1ZzJy4I9rhBHr/9/n95Eeub5CB9LnYI9HlR6/OZEwEhMlf4mNn7yHu2mvbeRzwSqKSO2XPt
qkb/CXKFvhE+1F2akJ0hUV7Zs+sw48ATjJ5WtLV1txQ+vpuKlrY20M3uop6wHVsGkyc/syn/ogYK
ckGo1GwCrDCq9Ldtly9Vz1mSzeUahtKghULo6swK+VLG20UA04Uyn72ExvBwSLtiFVQ2BzHDa2BH
00+lfcwGflxLdtgf0GHsN4+gpVOKk/hC07flK+c2NV4qY/itYQWAaujBI5Ia74JLQh+VYtgO7k3c
I5t0B/2HhjgG6FObBv9fNPL/RArwbVzZ/2fNyH+02WfZfXb/9j9+bz/u/Ot//hsuWv7Pf6ICfPQh
tuW6JjMDkwbqv0hHrH9HN+JjD7Rclkh7FXX8JyrAQTrirbbwVdiBhZ7/9b+lI0L8u27g0/K91Vnv
ebjq/5tU5P8mHTENc3WZ/4sL3TD4cUjqkEAYNvtQZ5WW/IsLvSFtxqopt892zlYRGqQfxgUCkdR+
zS10FcqkRT06FiHBB7cLuJKdM9PEd3dqdORdq9CB6BDPKWDl5Ow8F4/ClyAmTnuQ3wa2j2JMz2JR
094UKRUCxmEvvip9nsDc01GUkQ9bXLk/gYxOR1+ThJV2YR1nHkN/YjrpClyxacjpoBXYd6Fm2gfT
FNk+jURQZ8BppiCSenerlykMdmzEux78NvW4GNaBxZ9sEM6PDr/jaAIPJAHkHs33Ke8oMEoFgK/2
cS3LSbePjInxoVj0HHUHwcScPFhMAc+5zk2j+Di3dfJCCpZz8RpvDlVDPTWAWym8anmQqTRCHFR6
2D0mztjfap7E2OwyBq8gqJ6qnLIXh3laSaaTNri+kQIXKch0b1f3vuGtSmeGU75eGOBZKIusgu0G
FJHfpe3+jlyRH5u2evNZgICrleVlRCiwUAgkFCLARIdod2cM3Xiu1E3tR8wuWyKKEKg5phRHV86v
Y2H+KAhiCssi+Qn5Vu6nPrMOc6GVfKyE1yzjnyif7vs2esglWVmNnhE1OuAnT4faoSFQnDKVWhfk
wzu70f17hEq42lZouzJrei/Gz6jCpdOX9AKjLGKgkh5ahy50RIBV0WjVwfIH/ViN9tU2vIPXxEfp
ezdDhZYeKuvKokBQjUoxPhqZRxpB2TgE89IriG3/ubZLe9esnRpAFvjFanlaxvIDdtgTUMUzBSl2
BMVmr/BRqWoskF2PV5BwmPRMQ4LmaHODqsAKuFkRH6yXH43GWLCOXzp5xIMfmnH5TSeYu8f0hJK/
JMbkpODEoSufPhIUzUHukARRWGhFdcwLKj4z1jVOveO96WhgD3k7gM7xjV/szl+gxmO5fW5zr7px
84K/y3A/rUm+Wx7RTvSkpqCxq09qYTqNY1bSamSESgfSPRWxeS0qcnPpfUcXwgkzIMR7M3NIt+0h
P0yN9a7X6e/FxOpogkNgyGQdRoRRPemfeQ5rc+mJyJjRJQHr/xxM9hBZ9ACoBltjMb8xnDpxIzvO
5sq9pJ/QdzFGvmI4Ce23vST6Uzet5JrcYogfn2TZ/cLgR78jnxPeUPOxQ6mVJ4PYv1bSqw/QDske
WymIOg2DSTkPiJMCssCMjjm85rLrbTJ5GSwi+YSsKiaR34Qxs28krptPEhWrKT4I5pP7gU1ZUCEa
MWpGmUaGzYMsCbQFFQarp8oZh6OzDM6Rrf5rohiROWR4TFzQCc2UWrfekQwHSduzucQXWdN21Pdj
NV75myqyFozUe5Jccb3n3dqpyRzEJdrJBs9c+qspciD3LR/bo5mJUPO0M1SfR5KsyGYdA9AI8jRZ
tGenbu3pk8We6MW3OQCopd/80GBW3c95+hxryRDG5niNfckOpjTMsEDKRVcR0ctYjn9Q+Uw77ujv
ttIT5PB7obWSAg7MX54kd1bbnqP3xplIvJqwLlpSBQI98imdkKjSXviDagQZRj6RBPDk1fRnsqjR
flgmg1v3V16idi6khBpXQPay0Z5UsZXs9bjJiBYazuR1kuyN1GDy47dtIMc9gNPcwkBQEVQQkBv0
Ppbz0zQhxuaiHM91vDaFI3GVnlby17RdKDhBxTBdY5N+x1z71C2kOJ1ciiF4vWvA/IBU17TSaVek
08eICz3UySTBJvJlpdcWolVmEzEQk4q4uHUZVl1eHNoEaTefGjTA/FAoeY/XMz/MmSwRa9D4LiKp
nbyVZtHp/lmW7U3CpcLuOkZXM2npbb/MgcPqc8pyRvD5L3JasiAeq10Vew8m7qndkut66GemFzS5
O9AgAAIH6+eixvjJ7Cv4kBnYKmLsaECQ3K1dZx2ZsgCwGqRoy+PacG7cou53s9PlyO44M7DHFFF3
TTysMIuONsDL25SWsdSO/UyDnvgcTuhEC4D9pUE+JvGhb4rXyC51bmY065Mu3aOLo8c9OA6WYGmG
VcpvoMF5MJEjf05Gbp6oKbnFEtK99/vyfpjqd7KWvdVWcjfRs9tP3fSGSF0/T+pN68suwC5TMaQk
3hFLM1vTxCMsOHN2aXbfQo+/sBiwKGPKClJzPNpMBYPOYcXzd1U7ZUc5tziRWxwcubBfvSp+bdjt
7Juh1QBjF+wMbORQMqrqAyZ+RvDqDtqGOI55Fodoj1BrxNknsJIXWbUYOLwT3jz26kA3sIruB4E+
DNH/yUQ9iyOYZDOHbI9ZTQiKmvsSBtje9m9iwfjSWs3NTPJjokzJuxCntuSAzJF21ojp0PBfByd5
SX2P+GqBS84/6pYgGK0ebsl55aWqmE8Wf+XOFHaL3RNrfsRddbAjfiuJpNyBhv3YvKLDr0InIgGj
XvjGmowPso/x5UfmTZnNP7LSvHd6XqPGQrLLEL2f0jXiXevbK3uZFXA7P86F80HOO3KLaTwDpfQv
Nv3iCbcnWxt6/8yraenlR6NWyTWSzm2KiPeWeQ0gJChNZZSGY9p84lAtpHkpIxdLQm398UXNmT8f
gEd0L0nT3tQxmLGcxvk0+hVDa1KilZbcI1DIr8alKxHAFfYkrtEiTkaqnLNH1eRVvKHkrNC7jH77
/c9CAp1u7YqO2wgluBfw4/OCZPsxAo84P9j3aubEy4zmw9GxXmtIzIwR4ZbLYobasF52PWiXTGUp
5uYqHCPVsrZYXy0XIgEq6m3Qqi6Y8/qIV8MJlzdX7z/myioQgXkPFdXbJS/mjtmhFV/szP8wZINi
BuUUV272LDUNTt9611ZxhORA1/0byRvoRitvOO6iUBQMVkDRHBOrvrrGRJ5v/AyCITnoxW+zyTpu
hjZ0i+4cjfmnRf5u2DFJIJgzXhN3WKy6tJMnV1/OnuU/kkFFazynEkyt+eecigZpF+GCJUQfXNed
tiv1aaLQwUAY9yaCCcJTI2VEAQaDDDgFTEy/mc7LaKd72Sf0c6voDGQwDRDTUTP5rF1UgWo3eOdJ
8Klns8YpKpD6DugV/SFVkE4XlKe2UYRtkplhHNHb8314uwIyuSGSzzxLxiCr2kO+eHfcl6a9W4kZ
lLLTc0ZyguKJ+7lqsxb1TLSLz8Rp1K+5i5dBuoehpBdpxeab7TYghh2bpmE3/a25Mi2F3u3xVksS
cKboptMAeNd0N21mtoXn3NZ0Ns7outLdrDeM1hIqC0bBO8NgOCZtgfpOZRayoz0xcPf+iGxW9DMv
qdGflrw+9VH7lKxkenuh9Sg7xtV8CC1JcMoQPzvVzxAk6vogywjlpmBaSgJPiATNDUcF9TLv7aON
m5B+N3PbYnL8/SxiYoIsHZvGW07tchxoHIXm1A5XF4CRUTRfKoqbECjvV7qovTkwl6LjUR6nNYec
kQnm/xg1IVuOoDCHP0Ce3V1c0tlxBYsyOHNnbzXJWrZZlJuUmsQavw/VKO7GP6OoP+fEOTSVIAgI
7keaExqZKPHWELOsst4KLeR2dZ7iqZxwIzWrXB98Mj2ErpX1oRtr92yiDmIzpPRwTJYnl0jQMC9a
eRBudWN303M21AqWKFHHdm+RnTx56OQ7MmNbHY2D42ZPXcXybmvyx+IOdih7oCQ+alCC6eVnCoOR
8FXKTca3GXKKNPdpIzg4gsuz+8tz4z1CLWOHaYfrpMXDP+pnJx8uVfFrSXzw4gOzBzwNF3au+jMe
ATutESOU7SGtum9qpQ8qvXLy0GdWltpDhgvJyUITOKtu36MVdBjGEbEWoxUEeR4kZFLvTKfZD85Q
HTitowLwhM62JQQ+fRvPjIcM5YCihS07jtH34ozVYeaeo9xS7EtgTyR2HPCxkwYUkcAiDhmqTASB
ogjmJKH4yvt7C50t7EWPJQ7pAXKwS8YFeG6FeZ/AMwhi2f/0kgQl5SA/ig41tNRq0r0joiUaZ9jR
6kGmp8YLAVz+o5rlVUt8dZ5cQr7IynrX1ZgyPF1ObS3+YDr4MTQspY5x9dCP7gafCQX0rn2e6fdx
d9BTtz9aEcxJp2Yb0wrMbQg0BjyrEYlNWgaGx2vEa8x0f9eosTo6OaJB7qELuzDaPBfHvB9iaokY
JCUpcA5WPZ3ccoScsa19w+tB+EqsQsfUqssKEjw5kQ9WFNFo6o5Zqn3JkTYRvYB4B+mdvCtBTcJm
h9hrN0kOph7fWPuezXw/J+gKAecTDTDgoOYUM40E6zCFGOr4LPQ6MuOaMhPsVulkczv943nuHaIl
QuMS/1hl9RRgv30HHPTT0KP+ByzNJ70EsSFrRPNQUGX84gKM3WUoTgk5xvoN/dRsnqya3by/DAsL
f+SEcc0oTa8/jQzjhZNm/sHpqLIgaQLvUsSuVdmz7w4ojP32VCnrmSkgbuh2PtCBs5T+LKXYddOE
4EOR95cYyUVXKVCXYgFk5zWv84yOcJ77eh+n9pfW2S+1lHzs5ptvF6iAJHz6tYwSRmgnkEfRJ6Uh
PrT50GROOOQARrIYIUQHSyqxIa9lCOWH6r3vAA1WqU7S2vgxpkl1qVgK0tLzjuCQfwCLCYDRMboq
joNukkfvICNv9QedOS0i8p57HqprGyarj+wWW+B3GSc/pdfYt/R5ros2ezvul5Pxx9fajxhev9fr
B6tFmurRedmZ3bg3CyZOkaGwSjsz6n2uYdzf3EMyY6dMeqAg63a0IKJz3D2U2cfItOTWHDv8naO8
c/Xxlyr/mKPvhxXuR3rPKogwCSO3BQs+aQyYHKS2SzQO4YK+v0SzuS9iyVitunOdMXqMgPYCqm1v
MlOQf2xoO015V50MM3Zv2r7QyEC3Pe8ph1B+gucVFMxe6Q/obE9nNaLkccIq7297C812ouhRdUmJ
01x/NscG74xYfhbuodKyCP06i0sVGdes6M1TT8XjSDDHw0iOchvjNG29+g6ydcYNlX2TyMsrrFXr
2HvwxtpJf0XE8NIKrjSnf3Uabzngu/oeq5gvIL+ZreZ29KgcVNcnOE8Zs5vxlXzY50FniUrXgPVB
cW0W8gc69RGlNW2ZQObxD2JamAUU87VvaA319TxyOunmE9mQb5mJ7sVIGKXJcvxc7OPYyfqM0+vN
EVNw7f3+R7okz4vwIJV1LGCpVf/VzXaKz/rvw01wKYtfmfJI8El7JsTagrCHqcZ2MBzv6HDNHbdn
m+quQSh49KzowcTUOBekp0RJ6TPNAfYXKf1+QEjNRaLOXWFB8Fq5/X/DYbaHY+4de3pvDMRSVrJM
nbbNpNfig85jpqgJGu/HBC3YjGygFOhcEsMhAM9MHjrXfFUdw4XaG8qTYHtnDAwue1bk71F7cBJb
fY15TSSOj52zs9fQId9BVeW0tDhGRMa0/nllOBW0Juf9jNtveDVnR4PoJW2Ud55h73mny71RkOxi
mNn9ernCUspw1v7QXWafOhMEEblXbYQJyH5WhWlcI7tWNIGMlC2dfhJdPz9FjDwoTiBd5P0TZKVv
liJ4TcK5IgPEtpZ/OON4V8XaGFbglQkAvTPdS5taL6PwsuOSMhSoUPqQrRwUtVfsE98kYEf/SA2W
dkLqdc4QWvuzZz7lUGdDnBTv3B4uhs4wSjK8KSS+VM+2b6O6pKLTMuvY1oYfQq2/y3rnHabOW02M
fVMjsKJA/FZrHgWu4rRCGGc5hjoyYsLYPuQmJz3LylJHzG3CjJNWf1B+eyUvPWaiiFfO4xIyS6NG
J9XdubMuTnZe/li0PSXZ42Br2ZHsCiKB3eGtgOrpiijejUWR3YzIV/J0nc+KQ1smQeYiqt95mEyO
cU465CTuLIEfbdaawyYOHX2Bd0HhRd8ij0yXqIrtIEryKjbp6PbUTvD/arjXEFYgB0VjOOxNT/uu
iQO9AWR033EqHbdnUVO8dIX3xfRbBU2XE/iYl2q3XRzOKi23gNWyyHTBlpkF91Pc9IxryBMpfYCA
a7iDmJo3sU40x8XHmE4NSXhGvsyI9R1WqlV1rE1oJtKFvd+mtN9eKnqPPGdTlHjHNBbQNbMPXB2P
raTk37Tj26HIYhg3/zw3+KB06STn7SVuh7nEpfb3JUuTtK5GnCt2RoRf+YcmxhWHJlr6azLgMCE0
a6P2Gnfo5YJ0jadht9mce+/ndjEKl46WibN9k9VvPx3q4H/+9PV3iyylQRp7hbo0/JJcKwv4HfzF
tqvwW2zvw/Z8iypzzfnJFurLH8yLSmifjB2frq3Ir0sa3Ci4sqH/LBblFPsxXPK8IjZjTKgtvz+P
adYft4yp7ZVuq8j2tGrFQpYd+6YtXGd76a3I3xruVtximLL7WBIUHrET85b+VEbV3nNZfhPF1DAy
1WPfkco62RLG3l9V8CYQ1nzYH03pPzGpKG+G2YKlXQ1EsfasCYXv16dELrSlbNAOxaQdBVBFGOVS
v+hpZF2MVrEjm5IRTcEq5o57BPgtSMz/Hj4FS4u9TA7eSBmQMNx1MIyZL6jImGFqTMByQHNxrk9r
hbGtv9k6aPbLjujM7SMEnAhSimp0tWNsAunt0XbYzjidILVFn4r9XCacZiZhu3C/wNNvl8p/HUxy
QHfU6S6EDRLCVO2RrvU3SYv/vMO844b1KjmoUoaaZVcyE1UY/7x0Tw7QuZ4bMgBq+/cWZlbk9p1H
p+CwZcRtBwH2aW/3XPJbbplAS8k5LyY3kH5L3yjqYvrdrDZIqtOOUp3NFYTGPIJKLFPC79hJYs4w
d9vFuB3q9XzeHiWp1p7IAwghLxJdtMVp/eMKWFbVz7dyFHdZYx0DxzUDauW86GRxnLfP21zze7ZH
C90cz9S+tcFmK+ikX80IYo2tHqo0q8ePSP7EMdaXl8m03dBOi/tZ88RVXw9NmmA3M0n67JJX3WZL
N3kQzLZ/MwDz29KBXjVV9m2+qocWTd97yCPCgo7ErePR6crhl23fAC2zI6geat/6b0Yx3nZO9Ge0
iJAUjXa0IMkf9Wzod8DtMArFRYsSMvHbXVuXxd1gidOQ+92poxtqDC0OQi2yk2tj04OwJ+XvyTbm
r6rqkO7VD3oLdHBbiiRzfdF6u0YFa+RNwPYyr8mKo9RAcgeatXz5M9mvUqjb3rUuQ1eesgXxMRbC
kKW/vEbzn0oZCXSYjh4SDTdwKzOE/lYyNHd08pXYPY/jbAEa7kzjypJprpETbkjkC0rvLL9NsmY5
qUYDNTHkh54tFj5T7b0BuNspSZezKi5eVHqgctoIg8JkA47oQEpMxQeCakByev6myI/eo+hGlzd6
32lbPBRZRdehG+RRNdTY+m3q1cs+cdJbw0ZDDsqaN3Ou7dAxOsn2BJRrABEoRTEkiss/B3cynZ3w
FiMswegMrnNIPP+Rxq0OA3Fu8ktBQF+llp4aJB4ClXKrg/wS2jOqDa9DgLA9siSJncYaLKbnxUUs
Xv734Ho0OX2b4ky5v6fZTUOUEfvUrzpSf2KTlEEBMGV91KyH7dE//0Aqm4lipjRRotF33v5BTyyq
P1Jfwn++b/sp2zdbRvra0V8/NDr+rMEynRuzkmi0t4e+a2in2UqwmNsj8olg++o/h3as3L//qWxX
BpNdZIExCEq0yUV21Ou4YtY7CX1y1Da6R5KhCRCm0E9tNGObW1htODnxWiPCbvsvmivIugfkLsV4
9EfyjOuZK8avxZ5bAZ8Ly2MstBudG+e5ZlUdZ5bNQrMgp+Y4+dw4IwRhxtshxynsCopJIxrPlsm6
1mtZdbBZBXbCNr7tROfy7n6u8ji6K0Hl9G+iwlYmCLhRVUdgDnvczPN/jtkaCI6Dj/fxRLtV3ZVR
8iuvMWlhQE4CMdaM3siGWENJ1h4mCb75hzFe5TzSx6CTNjgozaB/fk86gFTBW5a33bfvMvP2MG5O
4ln6b9ZMYzy1se/31vzCLRujhd8TcznS6aoAinkMvjxH0jnp2WcXaFoq69gk6XOi51h9e8+GA4P9
syp+5p08RMKk8ygUN1lWPBudb9cRyNXbtNtK+eB1yU2UJ+uELXkeio8U9zHr2r2YtSrw9AIWAjl3
dREBRF0v9go/Rb5nHazPRjnRHWooFhaC1yTOhdYt6zuPtrbRoi6PomHVKPeXtS3r8Rljf/zjajXD
L/fkNPIBLYsdmi630oXUDO4MIxnQ97k2EaQpH6ZqOo4yeWtmZmx+/twzOOXEYpzl7NqxfG7d1fGb
ZjHKfM4AVsqj708oLuOpCQTEuIUfRsI8HSUC8Ko+PXZEZev8sTt8UqhPkUrS7IdCa5cg0ee7IjMZ
7D93fQqhQUA+ZwHkCo7wpHIBmw1McX3Rr9jr3nuDNmXa7EHVnSfCdeoi/ayZBLhFcsDUdZdXTHO0
B82sbyLmJI6fP2KD71UOWyMq75Ca7QwMKcnk/xrc8g7cPSOFIf1EuLFfycQ1iZ9O+ojOOgsycmH8
qoSbaoiL5pNePce7IkF2SXoOMAnlDfhR9bCS2s7y4Tpa5i2NQARunn4do+GoRspPoe+ZQtzSPrfM
6S7/o5nDKe34VG1MLfVy9co8zIg178z4tXWMH4ZzG7n2r1bcZQVgQvp/PyZCTdncZOdmIsB51pwp
tB2M28sgjAtXu3HZHm0HJWLzMnuspUUiP+rFKNEcUVxm1gLVziTy3EZXJWFz0elPEibryQ665Lhj
5tBwjSv96HXyUTWnLTVwmv32b3Sgs4Vrb8+7DqAF8mTWDbNHCPq/2Duv5caRLYt+ESYSHnild6KR
l14QZVTw3uPrZyVU3arbd2Zi5n2ioxEASKlEEkRmnrP32qSnLKW6ue2NkjUcd97ej/W3AOkjWtOR
OyVzNV2uM6lV8GHCIqgOldxoQU9ZCiEu305M+jDdzy3+yVm9iP63IgKKdWxoEWbXj6zD541t27c6
napN0VA6XoQy6RV9eEG64PDdmkS0TFIWMbZccYAX2pE+OW6DwpNygnyRGB7z7/nB4RLVaUJAMKsX
VW4IBWCGloquWSLrBltfRkhPQijkEd+VLNBGjKvgau2M73AsUy4VS/DB06BboHKAdITFjFsweukA
pSR1sDCEsywyOrrIOH25SVnyHMT7LOlsJhzDGa8kU+SQNz+pSmkYBJCIAg3iZR3AtGSxhplv3h2i
AvletVbjBBGy479os2E0DfFpUSzlFQ+fs0eaQUaLKkNJbL09Dj6TPa1NKcVLCx8AxZJRI2c983Wc
qbhser/Zuk0vXSd///OR3KOxR6ebe4skYqax4SytEvm7O5sa5bl5b94oWn7K+eozP3IHolBbezfY
wdpLpjfdABNNK/3Z7DDHMRaolOAoMuWZTZMuh52ete2rQHuM4lg2C/HBWq0A3y83ODcnbNwmTSCg
GQQksvEnvrC+MmC4gcw9b0wss46nRLtmfoX1lGerhCkPlYAIY4GvUMZSo3ATFvpTonBbXA8JSHlA
3dWqqAT36bbDeizn2qw7WW6EeHjr2bb8JTTuG/fh/8V6/xuxHnMP7X8kPL2MOSw7/0+x3u+f+a3W
U4XxHwLyIyhwwe+ydcRwv4N9VFXlIRR3uk70z6zI+4vzZKLI01Fk8Z8wUPlpf4v14DzRkLMJDyIB
R9iOqv1fxHoyL+cPpR5dfVMwnUNeqBn8OzqiwD+Veuqk1VhEy/6sl68BgR9muyiVTUY4pXHFF/6H
jvH6+Wv/hErp/0in+bd/TT7+py7Q10Ux9Pxr3t34iyKb9ZyDOsGaAAOHXMuF+ZLHR/9O3+aP9ICM
12IdfvjbcA9HuKUltHSWwal/Vk/Dyt6jIWGwwwmm4EdY58f/+U9VLeH+860haInPDdgzsEk+PPGv
fyx5IGpCu1a9A8BBn1zqszO5cXuZejyrtOmY2Mui0RxCAB7hGA57BYsv1maS1Q7zQDLvRb4LlnuQ
wQoaCvnSyFhL0Sg4zptOnZiPGeJ91qsrfj8cdHXqKToX+XI+l3k9vgoLAHYZUS+PQ4rZoE1JQXPw
5cwpFvOGWRuezWzComGoBipkuW4NRU5hZh6H5uNO3oLnw0J01wyDygbWKncyk7lYrlJM1Im5OHxt
5qGO2Za1gUUEWwWCwbxJK0/dFqaPfu+vU5UKBBzdDbAO3iR3pcqKj5A1r9bGHbtoW1y0jYTuhvKf
xD2i7bKy+BwNjTma3Jq38wgoZPlhkoSAQMaa907lbfWu2+TSLm7M9TI5Xsx7zBTKwzxc1NUpb1Rt
b8ph5I/BaR6hSjliqYNSkA2NhOhrgLBn1/vXcW7AqkUK9QIrfdeUQtuy7GAtIevekyloMzTeZj7F
MIkJxNF0i8pJ+ObQyUc7Hf9ykN8TUMTRfGrefB2qZfRqyiwUApzxFcmxcR4go8YfKOLKVz5/Kk7l
n+w6DZFMUh+cX+W8h+2KMtq8S7ZAsUmn6OHrFWoQSn6PyfY8Xgq9/YlSiOJOyQAPgYWL9OvFznsq
ftQdXwcQPn/ZT+a9sKS01RloGIbS30Bxep6tKUno+fsaJken1bJ2XCvLQXo7cG7zT7ta4xOQlD9/
HtJhyA6wEeWV8OXsmK8ODS7lrkfyOZ+fT/GJO8vG5Zr353JkKSs5pZe0E0onSsROTRTx4Cv2ocHz
Rs+RcGdlrhPO85a+J/eDFvtYrkMy8RB9hQPlS+ZDvWEjbSDAaraYzJctmojfl3M3tbfUBCzzx/Va
sHyhRiCv4poo1E1NTXT+a/L5T/p7Q8c6P7jSlDI/6tW0/UKMwbtOLkA9h7pdKpOZ58N5g+buz8N/
PCWRyrmqBqVCeg4TMjnP9dOY2amZVfbWcvMtvXLmPfJRphZyKvovh5kHNc116xB9AB37OtExi+ie
pq7nH7EIX8IG1L5+/fp5r6GeuWupcc1HVVDzrRswolUGbpy+5ms+ys28N58bi4Hbd0ZTAqY/vYj5
5IQqCi2vSyba/PAfz2zI++qUdB9JDkgsJ83z3mBERfU6746+zA6ad+dN6ZjfaPb069oneHzx9cD8
0+XXya/fNj9HcRBXJYRur+Z3Pv777beA9vO10+5bOmn7knGWTlfPJ+yb8haFosPd9ZNBnLJ8aUQu
/n6984vW9A4Iqi+On48a1sT9LhjlXe/zceA+xOrqQNmwjFmRfvJGe02uGbep+bnzs+ZjEK2/f/N8
OD8wn/v8dX/8TKa0EpKXUDjW7K0ulM0QyS/Zf/Vrvs5pdIlAWFfNT7umkqdDdQ3kZer0JoC9xP42
H5EsBSZHXq9EyFqr+VxPBBeSeh742vzzXCp7CRaSnK3Cu5HOweTzc7IpgOrIi/8vf3b+sa9H8vnn
vo7nvX/+U/IP+Trnt0YgXN6GEchWJbRfpNgW604OuHqgru2hSHZKJl4NDztpJFdf86aXox5VPwzs
ijYU2w5oh4ldjxSJHBvkJFk1AnQcLnLccvPGMcW9HqXV5h+18Lmp9I9zWVh+1GFRrOfyuChy4DqS
MzKXyLO+SQUeTw36oy+X5nPslNzMheWvw3nv85wc9fAyEpUBJoTL3vbEOiOhhoJGra7asdSWtSkT
xst0g01kT9sJIkzVvPN2dHtFFSeaP8k2pHu5yBhbRNodFNE9GBcjjuPD/C/N3Qt7/gaVBvz/IU4l
e8zN16HJ21NVEC/M0t5lRPKutaZE2SEXVB1qlt/c/kDlxjRvqoYSUmD5sCQRfw796O3oF87vkqkr
Wb7Ls2La19p57hDP79LMYAGweYnciaSTusb+25u/2kgvjy0LxnFwvpU1otbe9ncuCXU7l6aPSgSG
4T8FEV/eGXs0yJW4a7d0JLvCuw/zTibTck5eDrpmJLsKjJdM5prcfa+derhwaE8AezJZulFzeW6Y
646jHx/C/phXanzoqNVtTT/Yk0hITVWhpjpvJqO9oHaId10z7uhrOOfCAbShTY8loQdQAtJD1xf3
ocoEJyeFcWWyeqy8zL5FBnFGWkO039wVmjfyZntw0yE9fJ0TIUnncQLUcOYhzZvPK2DeDa2YSXDc
d8uQGgqrDeVsBzaS4noiSCwAGe9hTra1GC/vVO87oDmXZjDVBcGMzJc15q1Wa18sEoi2hTDRwRBz
+6seRLqem3Hzhu4xo7Q0V3426PROJTQYaEVu/CwG9UqETneIHQVHpNwrI1SaahCAD0H3c0h5BSjH
J+onfxxDmCWH4/N07Ab152MOt44O8fb269T8g5+/gw42aGx8tO6i9omTrOUgVMpNkiDOWM67LTJ2
yn0dwAxDNhZFL3ur81MLCIGfz5/3MJ0TCiLPfT0wP+/zR6Yh/JlEGjli8l+wy9LdIjnYWEWGV1Zu
xJTh45+PudhVnM0ZsJ7Jk5wyHrZJRsQLTEbASKliPjU/GFC1klO75oCSBMxnyZ+XtBWNLgTXVe85
ewDU18GzDDquCM8NLdjj4e63veXHdP3nc0314TuyiFwwM59PmakK3VB3I1k5pFT19wNfh/2lYIaL
IidZg0/r+jV6Ni4A7K32VnW6c7L1o02jH1V3bSIXe8k+YG3d9bBkGR239cp6TM4sO+4VLCfwIFdd
CowerMy2AfOYkr5xLC2m56uxuq/7UxWe5SopWkX+YeyeW9K5Ma5j4Eycdaytg/jZiC5qtE0hkiiw
9i92tG00vjNbWz06hFsqHt/vUxady+HUDqcpImAGYf6xUfYYoC3zhqi2x0cW7uN0H4/5sho2Hq9r
Yx2gRiwNSOCoV34QY4RR/BeKyqrZthTalPeKrBte/0Nj780oWorxAlMujV80SCroFlfBE6K18jsC
IsrrnfbYBmsazQZdV7ARC1ROjbKhfWHgeBIbK923Us61iRvKbRcHcc1TFV1r8T25E5ticTIPxTfE
p2d4EnxFl8TgHvQD1ur38VSvol/jRv8Gab1bQ7u4mtyJcCW8u1tgX3vtp3pDA7aPXymtP5crZzXs
wGsFF9p1O6xDi/Bqry2COK8sOquF2Dur9E7dFd9DFpYNgUPof9axsZAUImWP5NA6EfxVtBuVGTYk
dmXhrb4j5Lhke7iTjxa5a+v4ppz9j/Fn8Fz8yk/laWDlv6zW6Su2KCq59lOTrcyz9li/GquPZjcd
9+27t+evgve+DZf8wcxDDvn1oA87e4uebjSwhKxzqrg2QNyFTtbm2ipf0Q2FwX0PjQ+tbLWxyp23
waC2IE07hbgIwsV6INKPbAfx08hvQbAc3/x8Qw8UbxkaCZrM1Lj7docqXcdCC0WI4sCAmw+drzS7
FCowseq9Op7sm8vLyvbWMnuwhoMDwnQd7qE5Kt6LPu1ykMCEatFg5eJ4ajeTdwp2qLNX2Z2/Gd4x
qtc/tZMfUXhe4bHzQ3qIq/GBFiZosWbYNbRHvT3qmdy6xy+efdOLo5g2byBJI+2WxbuCsKWN+EEG
MR3EdcBIKv8HgDp+t3/iQu76ZW4eY3thi6PHVLhf6hcq//FzOS6P5mNHAfCobopV/mL+pE23qKNl
zZV08u59sbLfcBWNdJzeXfrZqA+jJcAMY9e9j49ucdKMHRln6+BGi+kD9RWVCfHdzZbJAaQPVyUQ
0HzJ7GebEdS7dP095L3IWgbDEsVfqFLGXWgvmPxxGhUL+9n63t3Sq/Na7oe7VCyKflFkJ77+CuE0
hJw/dNYCD1r7E4HFB0peQ0XyvQQfTN5HggXE2PIX8uuTnkX/knbuQb9l4xKRu5vC0V2EH7Qivik/
kquxBnR0CB+1V/9n/AiGhuYCgkBr0Sy9c/xSvuRHcaNd62+CdXskDM465zvYX4iy98b5GfXIg7LT
r9FHVjJlpwm+ICzyV0jW1GHYYKJvkOpvq6dm292QvhzFPkYX/kxEQPeNanK8r1e4Q9bKq8iXQJBW
zaJdtY8hbG+aVktWBSSGdMmqVFcN+iNu2Swgbt17uoeEqbm8RPiSCzJkVtxTX2DwwBN7yD3w4Mt8
nZKpvMBXvu0X2kLbOLvs5r7FK/cZneJq2sXv6dYkLRCVzUWvkSmv3SU3zZV/wGnTo0Rfojw88XUD
gnbWd2DEzBeuwxOiYzgIa0oSFIf9Bfjv6RzRSx425na4/fB25PMcvF22w/69TeKlc212Yk//p6sw
TC4gyaRAa9yFtiofeE/39OMWMW36fIlsffR3yFj9DpsFnJ9tcXVfkXOjtAf5gQqL0rrOla8tCEqG
p7mkj19vPco7W38dL8tt9Nbf5dUTa68I0SK/0d2YLwgWCT8r0qV+An+8L0/eJj1YzwZ/81ZZqLsh
Xl7grttHTBpkKDKmLA1G9aVPORKOTrT+GC/xyf1mXOMn/87fBt8zMJZnPCX98mv4c+Ap03GUY6LO
bSPtkmZH8eggDLvaBrp3Vh0mNo1c4SD/Rrcl10ZtD3ojrK12HWrOqxU5zK13htUjaiuQxutUwA6d
/JF5z5cLknmvN/UGmaF8uHdFKNYRsvbYwPkZyudQvmfC/t//NCY0ZjE1iHC7MaNV3lrLuCEt17F/
4b+1WVKiCD8AuPm9iSraDLBkusO8Nz9A1/ZdyQW6hxKBvNtXBk2HaRPEMSxnKldOD7gX6BR3ynmX
dg9ZsSZ4TtsyarTcARNOeLr50ne64RAUuEoxFwYR913p3puPwWUPB8zCqzGOx91nr01kdNvnLty8
h9eMOfbXcUXRcRsG4oi4ilDnpEJpLYWeQm7sELbsvPd1TnW7fptW7dUT3SpUufitkQ+Y5Qkr3RLd
4AotubL1/AtCESHxJcxBYI7tIzzJW+S9v5N8m9g8lyNBGl8tuXnPl0vBr3MaVohN0InLXGWb21Lz
XjUrm75OGlYNmSes4M7LmpyFXkwYk7Gby8GNLAl+gTtCBLc7UGNLlU5pInRv47iUpgpwsFgZGSa8
tiiPFd75jaFzP26fBxmJgNVso5gDGeN/F5CEk8EmjzGoQO5u6b1J3RPqsAi/C91n4tZYrqP0stoO
lxot/M9D0SNvd5gquZ33iIVJYGMcYNkEk/pYVE65oQcwHOgD0EpXB32rhxhlJ/mJV4b5ko6Fs+6S
AQB4JOt1Bkgx3FAOivi8Y6UiP7mvzde5rhPjHrB7JrHByInoiRotQFNUzY+iRuvJqkcH77jrZCFu
LtHJLsjSpP25DGXt2KhlqeWzePxVTAb0/26aNjdWBbfAzAfJxubI2jfgzkoOdkMu5KInHGOT1/rL
jDGZNwLMYiZATde0rNdzWXX+gOfN1yGym5AXycJQSDmm/HjnPqsySsqxKmVzyKkd9PuSRFrKovPn
RtaQzaLipO+rq9QNmJKUjbdUJkg0EF6oyc1dyc9jR6rr/r8Z979qxumqQYPqv0dnPH4M/8rN0D9/
4q+8FZmeQs4eCSqmpn823P5qxQlCV3RNs0FkaJ8IjD/AGQZZK66jCtuFbCHjWH6DMzTzPxwdwoVj
0I2zHVf8nzJXaCr9GzhDQ4fhEPpiqAKRhCZ7Un80yESj4EbLc7E3oqrbIXR/KLuaeb1Pnye3rTvL
pQtNmsA9ABpmzdN4ykARh5NJ5BBP0ZLipHsTMBocq6ZT3etm+q2qsVkrwmZiyi1PdI+uQX9Gd4Nb
YToPfaOeKkKdiMmGPtYFLf0j4ymGzAaXGaC6qVffMtGCrCM+epRUZ4yqqi1Rwwc1yqF/Ft6uIo/P
buuXKYupxwfZKS7wqXmleSv1+mziKFvmWc8oTvQII5V+TVqrXmf1tIU5B7GpoRNG4ggj17JSftDj
8llwgejvSWmBso0yCLd7j0IvSdR0PdkAbALBbVkt1k48bVu1fU6BfAOJ73lh2VZRwsfatYJlb1PI
hc5BngPk9T4ctK3wx2XRphvHq99LR920lXFqbTunPBLsLZv3A80WyGW1OuSdPR6Itk6Pea/wB2jA
eItOchTSURxt5gnzEeoD7W7eQ+CkQ/YQd+AQ1fM08j5neSgtS77OqzDgiZjqcKwV3VqNAyJBzXKV
S2bm/tXTJ/+aI97MsMOciLaN1lXSDCsXKAYRY+a0Rkudfx628Neu8EVwdbkbXRsDCnah8Wh3NZI/
G8GnmXYB+R7ei+9lCnBHn6ADkilYDDveZd6QsalcCi1/6PTvqTswjZts5LPELE5n0IrtMUu1bWFg
d2FVVeK35FOOQiUyoLlgYwFGBHMOOSixhLi3jkVm64AVVLlWjgnbymz7VI1UBJWhOJrdYGMnR8BA
FE2xCpMuuA6VHZ7J5FgC4Esc6dCAFya0YZv02ZWeuHJnxWP7UI9hsB39EEymbTYPWWUaN1Wc4TUH
hlo9MTKwEe8+vrqH+UBDq2j0eXfFJIC4M7KeupR1T6aEr0CzUVEKil6xVUevUyGYUwjTWke1/jrk
9fjo6c1z5+UdXjbYvOjNjVtneQgqywxNuCckhUIApeOathVf+cC3zgU8FGf0ZOj4gHKshfAZJSnp
PGqWfnatqDlbDMurrNIeBiUffzpow/wefiCyEg+ejQXAsecrnrjbKjZkwMlg3cOeit5VcpwXvZo7
D2NkUnIQdoCfE4gLkNVpn9Ap3JV8zjei56gHEu/17kz+vuhi73unsW5ShotLjMZTbefTLggGZePU
ev1KwXudeNj9TG9oqZdV+nZQTMnF6/3nOHZgOac5UXpgHJ6hijIlMH2xmR91ew1NmQFtzLAdbPLt
+GLX6ssYK4QrGwC+hgo3juOZqNbruvuZflNUSrLxVIMgcErs2J17rocUMisQo20yhM4pULVwaWR1
8RhYqBEj/umkVkkWJjXq0fGq+oCP/snVDDIPQCGnSlguKqBW11wV410QI1qAOmnA61Njlg46ND2J
yQQNOzzkSj88ZBrGDBNQbF9n1Gjl+T7opnUT4s2an2HXlburuprcNULtOjsdb3FlDzfTaPo7it9A
vP86xWcZo4MMjzjqBNa/rHgRhZ5uJycnokUejiPCyiIADgxF/FiRcfcCHOECw6a+ET8QP43Yhay4
f5c2sLu+DLLHOkvOYVb7l/lo8Hsfs3ci++oQLamCP3IHogeejv4J3A/wMeGvnMo0H8ehb6+V6T6j
8VjZwkruaSAltybPtrQJDBw6o7kWUZLezRk/Cu66HGTcBqAE9Sxk7iH4yUdD03t0+w5eN9szHwrD
qhZj4pUfgYsYOupO+KOxRCuFS4RSnN3JxJoLn5/CArELtvboZTvh5s++odQPSqamx5bhktJdWGyw
m4a7wtIvvujCn46jXpxEKD+GTQvxKbH98UUxMvOAQhwOjjxc5V1grKq21PZVbdivCVdVEqjxi4Eo
Bm0mrnaoKM5r72J/EVxeeFiR/9qWn7+2a4b86hVmondMwrIk0a/51ZGrfa9Z6qXo0+7ZUnQFs6zK
yr3zzA0dUjyrvuLd0JeRlVHrJGg2tr1yutK4kjefLTvBVxh0H/UIN81WHarynWUExbONLmiZwh0/
DmFGgGXhXqDNpsvAt32Af2r0ZJsJsuBkfNU8t9ogyAgfiCFvb07HjN4QwUPZG9yrwcruTNRuJy1q
TnHpdFeIuQpf86h9qUwiIcI8gwfYhk+DtJEY5LrsizIMn7SqBFgleEXzo1jd7VhhRpBOe98XLQQK
u5quptXeVH9qj5/n5GHWQSIuQLB7xdTcIXRv7ua9PuPv6TszoFwDKnqwte4478XAIIgRL5jtBt6w
1n1G3yHj9iSqGphSCDw11MieJXWe1aObltdE7Ylwq3/RXlVJhGqLZWJQM8BrwTBoJYcw8/yN6jDx
nngTuH6cne6nxEQFiY56+E1HPkeRxt8FkB72aR5u4A4xsPfUfjQ0vifJp8FnGJ016vnVNVWa9KZw
l11AWlc3ivUBUB8JEYPCNhWk68ZaXR67uEgw+oqH3gsJfIw8dTfpGIHRWrsbfMV70Ldvvktemd9p
a9Zt/c7sq+/chJH2lYp78UdCp6y8fSntOLoDDP4New1axoJkE5PxoY0tarPjQ9gl1UbK1Rd60/DP
VgNwf4MwW/uHPUaPE+hTF9JND10Ro/5wU83JZ6f85YWUndtKrEpLNIu6Ua9KQxEKs9VPfRjpDJAS
nMLu3zQ4BpF4RyQeR7YhIcav2MrwfLXUb0WibWxrKDd9WHiLIIhWhVv88GsqaHxbn5UGMwffGtdE
FkCGzxqD87Neaj/UVLlrbHEmzmhYtsabUwTbXnVu4OOpgSVAwjFzL8qSMIAwtJ78tn7GjbfFfGJt
y5Z2RTF+xEUNKyAhJbAZXkyv+NHlZB27k39kqmHrPS2wUawair59ENyQFLULcyN60a29znvPXdIr
sp9tiCk9bnBRV0W9xYDcLUUFwkcDLdbDeTZJBAF/6P/Q4ipaiNS84XRqyuRHGFWvE/pxjDrbbKxa
5nzpyVOTQ9mD0p5M9SVvxAMhUfc53IsNVn/DFr+QmiDBfPYksl5jxe6bO09TDn7XXLxJOVRkBnA1
rSfmf1N3HWpn6VQpmSGBct/pyre4r2/CF/sar2ekWLvRzncxd2JUQcMjyiAfx5ZE1Lc53UKCvYBn
AE+i3tYl9+TLPUqc82py1GClR0Bp8LdTSbF+WDi7kb7zlayifamZlO4jEnd7Sq6Wbp1KaFK+UT7l
EufvMtbrKELLS+kbpAYE9Yn5U7zlrmYHHnG66nAmd8sFdkxMVQXTzjNRiAiv3AaufandAkSavszs
zDtqJXty2h0KbjCp/2q2qNMTt3uz0/KYT9mPrBHFtlbGR8H3cdVUxGoYtr5LtYnQ6tKjs84X0RXq
koWYTflvvKpjTzxJFGfLxvEoI/PxVEH7MBKZloqI9boD3m3UMcB6FbhnWN4z+ms1+eJZ5MjNyV5C
yUM8W2lGb1OpA2JLeN2ojJduGK3hh4H+q7vnOtXfavl7QBO++VVy1lsPlhIZBnCPPkqD74iulD86
+EFIaSmfW0926r6js/weOT8ZAa7wivhTixAuHE5rMlqcdPxuWMjnG5LkqXZVCCnaa1ybkDtRzofK
+K3TnedRNT46q/8Yw/JkFB91bYhlmqcnIwsQo/GRm0nwIzDDW9MDp8pNuANUIE92MDJ8jZJQES26
sHjHxEE3oHRw5g47mDx3TJhf1b578Vvzvrass1O4ZM6N1zzXYXamw5tw4IgjNDNK5cjUiCjHKvgZ
qFTB5QVIqJq3wHqw6dqI9PnCulSxdWxpgmBzsOiw+HYC6by+emRqcq1lXCQTOlAdV32v9FfkyNeo
MN5NERLB3C0tBWx+Pkz5pqvbk18bu7Ijl7EG7w9VLsJM1XVesW0nIhd9KuVVmlKza7llBRs0BQE2
/YAmXQ9e2nk3ZA2nnKaP1oF8iOLhWFtnJYXXSL77kkmDQzwPHXedmN860Yj0UrsrMKdFnlTvHsCM
XLGjjdGBSk2AdmRDeNeWHRSdRlW3liQ0GaXYjTC2ayX/lmdWuzcoSFEfUkwS09yN4Re0ztucVBpg
5AxJvAfuNAR3Bvp0CH/B1a68xzCvfsVjDSKkQ+WtJ+g1DeeHfx89OK3+YLlZ+Ejk4gveFpRndaHQ
a+oPnVmnG2ZZ9d50uaQytx12k5bBsW9e1MBITn2Fz88LR+Im+/VQrUqWcjtX6e/qMhL3SvJIBIB0
3RUGqCwSLdruwsrPWPkjdxO/G8ZVSaCxMQbuBhu+tyy7yNwqpApw77aegybEU+lkFzseo01HXs+K
dLxjzKd2VHilsAb2o975MLCTi6L0dAJM59L3Tr3zBcE6kRsxaancVSGggOCLtZe6Mrxbld0iN7GI
Ngu89eQ46a4y4zfCDbRDlbKKz2rxU23ojBSJgjMCfD1jDZ1VLR03idqUrzWamqaCasfC/yFOIQ1O
nvVN0/WeZgH3vndT0Qx8u8ZE/Zp1M4mgNITIgl3koX0LRnINMPgty8q5tySNAtzJs5BuyLrCh67A
4/Ub54K7/zZ63ODtRNzVrdJBdvGco6sce4ZXJ3WbAw1+FujFqDzVRGco1CdXRPy9mgnJHJXZ3/WZ
+BWA8GAoQxdXxISJqaXBwtonMrJFj1lZ+DKiRPoyvo7nkwS2vsQaKrv5fJ/K2nEtjdz/eN58GInw
wGqsJC2E31clXN3EQ+3/8dT5QUF82cYYxGn+lfMpGWlKbNu0mEgOBZfiZ0dhj8CpUlRIRr+tdXPf
V/k5wiDUZP1HAFt00YzilYLHXbin/FkvNKXZ5zVUm6aChKVB4m6AprTWqxl23+Ni+oD1+VHq9Mra
0VvVrr7X+/5jivFa5XnwyCB2TGEYEXdL8KOUpmkGxGJD+xiJ5CDqfQVX4C4fw3zZ/Zym3N4kxHcT
hK2eygLvUZhlWKp0wnbISVnWTqFy50Qv+aXam/emBDpDB5xjqbV2S3iuWH0pKoOmSTdTbz6V8aCs
Oy38lgYAVEST7Dpp/YnxACXSDDRIWxDsHJgjBh1VVTYySq1FGkFSSn2YjwvW+IcC9EST3HJTFVsc
MCUFq5yWINWkUZqTYmlT0qVhacK5lEgL0yTNTKW0NdFBeSc0pVl00vIkpA1q3mh/74FkISMQfMKq
HFJizjst3o94qTI8VYk0V9X6WcFrpVnU4MRDgwMrkU6sOF01oXqHCfRHgFPLJrk2IIwe+5Y0GGLm
6jF1aQr1e/AMXTTd6dL1ZWH/opWyNpAcaNjCkEltw4FsRuIPMI15XBssUugIa0dPuspwiq5Tg6W+
Hd466TvD2NtYNiBS5b1UfUYGDGohRjXCL/Y4xkgbyc4mEBt6bysbY1urmkebLlxT3ga/vSuwvykh
+uGQoodQ3huPSAUnZopPuloOU7cNiFcVdxTS+Y5IZ12BxU5Ir11kiKtDbsgquM+kF09v+7M7aNQ0
JYUs2UyY9jpSc3PCO5TiZAhEJtLbh5GXcV+7aJj+Yun+G6IWj2DWbzsW1AtFegRr6RbMyuQxbylc
wtM1WUU5yeM4AgA1NO9FVbotbh3WF/RMtAtdRHr72BLhqqLQjTxzhfbzqkV7HT4SEpHiV0wMq5so
B+It8Wg3iH8sKgJOxuIHad254MZP8AsVEngqmvRKJkVX7GtsvIMD2Aw7JWKyJ1j5YkVG1SUqbfKM
istoZM62Mt6ISXpQpDOToemQR1fCcDKmQXg3A+nipIp9mNpmm2bAQGOMnj2GT08aP1XdXCYheSdV
ED4Wxha/Fa3pklWAdI2CaSO/q3qYmO4vaFsRJmEBSq4xmwIe4j7SQVVRyreAsoMzrckYoIGMTdXA
rkooVLmGVfwjylNnReGWyiTmVlClGLbfh9nzKt2vGQomAztsYyHvSKVDNscqCyOpPYeYZ0HQLYbZ
TYutNpL+Wq9tH4kkYCmD9NvI+tcSK26EJbfHmqsa4zaKpx9owN1FO7t3pY9Xw9CbTg+JVmkrVwDN
MQaykoTyRA6hS+Yjotax1RZVawJj2JLYdQ+g5oJHa5E1463zC2WvNq+GUe+U5qW1Q2SExbpvy71I
jPsoQ3ckbPXcE/W5TMoQBEdn/qoU/U5RvXVeRpe8hBuaeneJB851IgSLGsq5TrqPcgrffNytavkC
/apYZUVK3kRm6Zve4o5mms2m64MTrTv/rS3yH6oV7/VaOQ2IDj3/2eGLqHfMQhyd/B/Hu6kuBguf
qQiO9IeyFi+GGR3NIXvwtRTBd88YHR9BCy7ryn5Io2pvNPm3uIRwCIRCXeQ68bZN3L4Fhhtsi8n4
DjCSCDpnnJapmT8GQfyQTgWd6G6rTeUvBGZEvje3RHDPsbHg1J5NCfM7wTLfPW4Kqpr+clz1rmmL
Axz59zEq3tvJZY1ZrUgjpfOfU/vvVNK2ewzcdjxhnYQk9VaBL0bmND3WDl3Tcml4BkYK5YlEhhv0
8HcoxeGyDhFR9C08ffIM7uBb7dzxqQXotPHH/ABqVIa2Zr+IK9kKDdic7ulPFUNA66sXwyXjUbQo
OcZsk0/2Brk2qq3Jv2Po21BtuyUq3E3zh8YQVnioTmLtTVfPLbM3etDnfOr3zeDfom66twwmZROV
YthRjlmurD6+GjlZX2GoXIYmPdQmkjLXuAtVMSxC3X4oIwhP1bg3dTA+medQnVbfeuHeB0EB6C3U
1v9J13ntNq5E2/aLCDAX+SpRlGTJco4vhEM3c6xi/Po76MZBn9vY58WwZSXLJGvVWnOOKagN9dhE
v9aiSBMFf25dLHzaeUY/ZKaCLnZuTMGz1NPd+hH3ZfPoF5C+EWVSygNXU8mXxr4smMGQEEtDeMFb
tiB/J00N3hqKP5n5T+ZkXI/umm6BwL5bOq6eJdllToHCJ/2ChjRf22nibxxHey3S4o3p8Lq18gNv
yZ+7GK/K+DQSFcLD0pufE0kVHPrNb4qPp5Ks2V08FcABwcaRhNa64NrH2afbrpkmua8G+49Og+w4
vQiXP8qMqNnJat3QkWKZzJdrcixyWqNnxmM8F+5ciyOGFb3dwvZDvdHrnxEUXCNPbtPR+CwE4juS
tm5jg0TkFUk217iXCpMPsINTjP2kgoqArruOjbPb6DQEc//Cf/84MFbfejHtEI04bTL5aBut4JvY
cw4za8fWFW4XRM6T07rvk9PS3TGeooQGxzD+psZ97osHp4cuCKA2wJxVBxxbjH4tfJyMnVhXUsSW
/YR4uXPmq6gDaMGm77czgoBvyabPp/k+XvkTBSLXsOlJ9hhN8xMIJvnHhJPMTnTt9P3TiD6rlHp7
WbBTHFAMM67WT5C0lk2BxRXBB47gfnZouVKXSppPqLySwWDotiBqb4HSFVDUWdFRW5nG22J8lGP2
TJQQxuoc+aS/XiFb+aZNw4cLVmrjjcnOLQfj7BXUoYVXmmiFeHtT7TCyh502Raytw1TRdzdBR0CL
B7AlxbYVxpaxV4htFm2VA3trWKN5aXDHdNoItmxQzSIJiW+Flri7dFZr6zX3riCZhmMhDKzzyVPX
gyaTKAQ75b8s+ry3RvXVt569IVeU1DgnvhGFfydNuqTKelDt9NJY/mWImWUUrfZKx9bRITNNKGgO
pUaL0k1S1lkWNLLSPtNkhq0EsZpt3u/FXXAdDuxZmfOhbjJBlgsWgtFf85wdcorST9r2glNooZmu
tpVlvmGxY8ku0u8J/a5dCv5xiG12S7MdYkPcb1yphjAxcT7BqsSIpjFU0AWqK7rKi9/vCN2Oz5oD
r9hf+Xj1Ot0cAIi2pbVv7cEJleF/Ud48xQu7XLloQdwvAzUJhslEfZVoklUqqF39lJwQA5JkFIV6
ZdUXQ/XPhs/+qZc3SA74955ETD9prscbrU6soB8YBEsIF0WXP4klpxkVUCz1Njy9djpBCqRLG9fG
GWQc24c4AlPTmEhjx9jfMWFDgik/CKJridtD8BwN19Vkp4HtESmmEhSaiwy5PM8Bgbh7pjZssKQP
fH561HMAujHXPL9mg0Y+31H4zYdtMk4ikRrML02s4ZfX6BgW2DcZmblBTPI0jfkcpq1OFz7JgHM0
xyrXF9CT82Wu5a9Ka51Qk1Zo0+c3mmdDMZd2U0EzL00/G6hAmB48sgE00pWc7AYGtUll4v3qpUf/
n7leRbta09YrQGkzgh53vLUyLNsSXiohKlCGiHZtYriXpv/iTnziXTx8VD1xmRFoDqNLtsrqdYRt
Oh5scceG9jGJxg8z90itBNxurUFkSrfeuhKbP6wMFOBTB5Cd/hbkZBCQk02aVw8zdjZuHAaFTqQ3
W4KbSZrT8mutSUNIUTZN9WyXM03ZmRFLOiV7c5DCZ4jTuZSghXdocKbOvTMhedNk6LrfxJCxgxE6
UCOLlG7dcFHNGFjaZfbdMjLD6J49ioJts0knYNtV0IbR9XW8sslEIBgYcwWTJt+dKIFhb1EY65G5
g0uC7BfuNk512HO9qWPMBFUKBYH4Cn36It1Q3zqleev1SYYeEZ7SWAY0xriVCASnX3YAQfsN0MoB
BlHTISaOXE9tDaML5tLSNo2pDVta7vezhJc9G0i6m7bCgkIgCABrfRUVUEw6LwRY3NkTKd5RSpfQ
M7zAF9VbHRPA3j/3WV9hSfDnAzEWxsnq9kYl2tA2e2rbR9GYKwlTn5FVFRcuD2HKWN+9wAFotkye
rEMmNFLrYluHlTJYYT+xyDRuN7P+GL9SNn+oZllofSfsagKygCCNZYEwfT4noxwPZQFnvLDd4+iz
xIGUP1JL36HxazDtJNeaxbQhLaYj1FFmdNDV48JYDotHGeLaNh4Owoh9Ge01SJ1OZqVhJSkRbETv
3tDXLDCqW0OfmJ9I7bXuxFXaRnlItqBs0crGIFL1mIaK1Xl4/uaMmKdiUAQLLVyLal+Gs5o/TcQT
1wV6O6ZnRaCX9+lqPm01cU0UwMSQlhOD7MC6zvIz8PCHqB8pPHCV0Z5dFVGOt2FUi7CbYHOmk0DM
+nv2sWEPSxusH5PaARnj1VDV0AqvpFndOhWDhYZ99kbzinsAzv4Lzgh6OHXjaN9053aLIrt5WDN4
WWZsX95EpjcAhhiwwDreRzIA9DUG0HsC3edkN3VoDdWnnpHIJbM4WBLBNVaz1G6mI2LH2cWpTLAW
+n0j4OGK1bOhwK9N0BfQ7VJv4rxAAC2Q+zKcQf9THZweWP2YZN7OYI1ya2nuajNi6EDHZ2QeGQvj
s9Jieeob7abNu1MixJM3I7cG/pnfkI+BpyVs+JMOcY2LiG3JCQaRzfyAdgjSCLK0wG+4RM1lenk7
98vZIkwzYLiDB03ell3OqMPCVQOmkNWhTbeCDGyGS+yYOrHsljx5sLzK2rZx1e+LtNHvPIAyG9hw
T61f3w+J6tl2QCoeBuspjcjZsxcI0QwdjwO8ym3nj7uFnn+oy1IFUbXcFtrFBu6/57i7tnLtgqgA
5cfUXYC+05dgD4d4J0X3tmgfbZI9ea809MH6PY/EwFk1270xdlyUiSw9+i9rxHGiZPGcV+iV6QUx
ceg/dDZfboNCCHnDHe6QZuPn/CcXCIzB7JVwsF1tBemPL4PpMX6rrHBeGly8q9Ftbu4GkFabJMYF
BoYVVmftevSRvEvi20Modao9s0quy64QFy0XpzhzEEFZOa21/o10l3SPwHHiMI9oVIBdS97oDrIT
UUD2XJBYZg/6U3nV1kbtyeTDvhQDyRoAAqXnHkRZmtuS4bK2Bd9MhKhJJ5vlFsoZiqFGDp9ubYNP
s9sqsIZXru1EWVfGtyG9dpuJjHgXS/d2pd9fl3svGoKxSw6RVhFNmlP/5v2w9wvSFnC6zn3Kloqm
fGtVZsDMsiL3g9mon9sRbBWu2A7GKDK61jXRZ32OovmCHRxPRFyepsYYwrxHr43U5GAL+Ts2Mtpc
+W+7BjTV8B/xBtfClJFe9UhiWAdCsKWfczpibtOuTCPbYVrlXunwpOrsIcMYzr8sI8d+fJr5a8xB
vc/ph3KwmxToUHaJbgaJKypCH6piV886hzpBpPybsntl4aUr0f8YBtpe6AUV/zW2++VDbk+KIAR0
wkONZl/V+beZMOXR3foxiqYDsom3nvH7RuZciPxWfixZcqCS1sUiDtDTmHfX9W8GVc8LKASd3Z1N
13YTxf2zMKZrOXukBc2064irB0Zel+DWig93xtGTuebJN/XvyK2oaKn9qW+9RxJgksFywzobMQS2
Fx/IOUiX5ICwpt9FNHGJnzHl3svlNyRmwsZnKuBCFy1IIvuUCsfflSoPW6FFV4VhPih1GJiqMChc
uT8J/pMGrDnNCv43CoR0bRLDI8mkKVk8bToaZIGU764n1K5elyUvmbjuk0vAOg7tMANGOsidxopJ
/MIYNC7svbqUvxjF1ew+EF7FFUMk+nTV7BdXsWFduROTbSTGGzqapBQNHHA8NVeGTEJ7PbmipdNh
+w9aUjiIL+Q30i42UQX+AqCPaj9bFt58SQqPY2r7OqXYNIznRde+u3iyr4BnHTvdz++9s/doTEl1
krEHIjZz6XfGD671yy0ySRrDchf3xCDVaRBNyXSZcBD1644L/Ah6Oycn94SMFb0lVKIcrmsluz3U
JH2bYhLctK4CRSZxxHi6/upK576znM/ayV/j0oj2djbrIVe1Qdw7NFj3FtiAE9IoBPELBWddKefa
LblArmQg2kxdoIsBxbvjHafmhYCt6Rit2mvdaT9rOYCNaAi1jfpb1ViKCwMlZt3T8Gk6rdt1qgni
2NknConkLJt417b2ptKKS0QYzdEY5vnGENm5iFV3FaUdsPtFv6FxQDc7W/ZdHWRQRDZ6AsVK2YZk
XzKu7mDwJnKNi49HSYE9yjMRntF3UjJim8hSyFx/r7lRgQIeRrluaru+nTDrkY5BUNEFq8HK3OAw
gDtxmWf3waiJxrSL+riaAvZTbDykzKIOGABiStPoqnZcA3MW/FIG+1eG519rwowCfTKeDDqEjj0s
YR7p2jZH2H1lWt5H1tB2nDub5JzSYXhIJgAhguxa1LIjoUFxvjcVmCu62bghno1FkpnsqQ8Jk32f
cKWpXHjZc0eHLErUPrcmuTUKG81aXgDEr3x5RAeicyl5L5BUAPmrtJDZe7dtYG5t+G5mDdNv4cPn
7LrxNfTFx+C0xo1B2s5Yfka6kz8XUXGXFtanU7g71ZQazViMiKTi5q0f9sl4X3AooKhVXaD97H41
cmLdb9WpF62FfQnPKyQ4lrzJ2nT2Leuy3nTfblxSmPqE1dmquRmVyUo5XI01Fq+BlE2uU+ymquRl
zEj5yS2kfaUf7ad1x/mdeqq62Gn61tSsyyXt6lTDZFPI/KrkoD5Ynn2lo0w6Wi219VhPfdDthEX5
NMfLu8VmeBKMXZuMJPiaKUaqXiOipnd+rt6k2ZEPQgtvS4X8a+wazLQSvpivlAz8lKZdW1Eg95AQ
d0KEpcbxuoy9RHRLcK/e8WbNyt/GaQpqrsoYQ4hTw8VGwBimO6y/6FT3gRiGRz3ucDyubWK7TvHM
1OqxTH0VKknONlHIVuAkPd5SLk4DQW9XMzFEQSaTp8okadwENbxtwCdsu0WrQj3hyoeWBKibNX90
qvyt8qlBKCVu6063IVwsTlgwd9giXHnOU0rAcameezLqaLL3S1CI+jLoLT1ec8E72YyP+jAshzYo
jWAuSKNBhiCdnPzM6Jj4sHeG0E5IJvoft/XPd/84sP/P28wfU8PfB88r2Vdfv/zc1lAKARxLVHUy
sork9/VVfu7TtC5Cu5+f6eN78/bvK0Z5w69+fk7nhF/9POB/ffv3+f/8hjgsaXrH//Nd/HmTf16R
9U4uZJGsXow/t8SA5QLR2n1xcjuYoz9P8/Pqf97Iz6uZiVuXh78v3Gg5JcTPXdvcXbo/n9+fJ/+5
9e+z/Hyni6njfOAgPfrDe+zaWKfB9x2rcjKPajVQ/eO++uc2b1nwO/69T4bIiq7a6tP6uefPd/F6
pf57m4yK7RRl9uHn9j/P8PPbPw/+r8f98zSOtsp6jNjAt0MffZf2GHQYiN38fSOtqTGB+Hmu//Vt
LTlWd3+frSIEJjQn5ykvR7bmQ67PMHD0G85CMEzrl2wlniTrl39u+/vjz3eVEmeRY5v75/afx//c
9vMkf39cqELZ+1SKdsv/vM7f+/1z28+PxQ8r6u99/j7Xz23/9RBfkfFsSCfZ0gHZ/33Anz/35+ef
t1X1zUoN////6j93+q+n/XkM4SlXvuzJcgK1eiUryjLD1iCErT+KKGWMtn7550d9UpBL/vn1CEd4
8cLMXzsuOjSPnwf9/fLPbXpNyqU12c727yv88zJ/H/vPS/3X/QyfxBJUnf/zbtEX4tmH0rPe/PMA
uxmZAf7zpP/r9/+8yM+P//5a8wnPnrN+958fwX+9r/98mp87/n2vP/f5uS1BQbYbhfWrTwlCQeeL
jNBghLYBZsLowyitTt3GakzDP5eL0XrWHFlEy3ViNk8/V4N69YMlBDMebSsXCSs43QdAE3mu0VJk
y+Za2rqI5TtOuA+F62DP9Lc7zciQTs76Hd26zmaL7QJ4MXJnz998MXNaZ7pXPupRpx/8JIMAPjy2
fUrLUaOlKfBxbSaJ+q9347CJhhtp1NfOwsIR9dTMspxv52b4XqNr8gQ9gZUp9h7MYekBtqtcdw50
r0WRZurRvjT0b7+YHo3Gz8OkRRRRTjXios7ZzEaUEoJClRTnBGu28GNBreGeaeBbo4K6jtc5TI2n
d5zLSwm5CgVQ6wS+WyEIoBRmit5AR1fRXdMS/KPPOMLHRb+zPdckhJR35rJdncQLpQlbG5UTEwr8
kTYYyTukP1OJMQMfSrb6fKZBzV6Fnd6NbRrulpkP2AZNMculH4OpBaH/8mTZxbFqGlJMSpx30n5r
x/aqrmco4BgJdw5rOxXKOYmZSGUJbTd27OAsq+Oc9Ge6EuwxMtqAml7LIM6MjW4xBYgg8IZju8Yh
KesQAeR+jJkhLo05brXII3WXjbn0MO8O028p+GC8wX9jps54dPCJY8ozIqN4nirTr4ymmfbMzkBn
62ClrYx9S5e8tMPvLKKA1HUqgmlxvD0heDCD1UGZjL+1jmwEnJqb0aad3sjR3lEbP1NLTqFs8XQX
Sn6L9LaMGdqjC+SxLq3kvaXN8725mnT7UaMyB5QsovxdDn6yY3xfHhqNBgFhel3oLca4t1URemg0
dqbNHx6jaySb5G5a04E8yZueFjSfMVYAoLT8o5vQSsjDYgZJYmDs6YwNOJeUyc4+0X6rqFyCDl89
R5CZueoaANMvh19CDmI80NrvShPRpTb7r7YkzdHk9COvjDnoNCOVSxLRbG0dBGyEu4YxBandeENs
KUn3Qr5l2bm2Jz0cvbMiTJyGLDMcU72ARkbM7+LVJdkY9aDBG+a1XJRkQaXAuBN+Ml91vYOOTgtL
cvDuZtAKS+t9NgUpIbEef8yDFpKOpW1Hg7rMsK7pJySnpMLK5Sff2qp8raeEvva0vPrtrKM+ORja
L+FXiE9Si+RmQy+3fqbfLSpaOeoF2a3D40x8b6L7596j+q41Oq/5QLCPln/lrQGooaUwpvHYhJr3
nKwVtJOVYJgJ4gjsoaIXotXnhVN6O6qRprhh3MQT3YmS6WuvfzgtVnN/FsOu7x5k3j4hpi9ILvV3
rt+8GWq4MEMr8bIror+G51on0xArN53xCBAmenj2G8akb/y4JmhsZtyRieTg2JpOnWzcu5n9rJGT
bmNbKwr2SLJs9aDKCBzxjHinG/3BsBBcFsX8EvvDB6FxHVPj+jtbXhczH5GpJV96mjC7N5+8Nnka
cB+cqlThZD75Rqi7g/+hpt4jcIj+K2I80i/Vxo3M3xUufaW7b9noXNBlvsD2P9smdyvBjFs6+ju1
2ITgImlRjTxH6ENoTc37PEkI7Vyq5DB/ujD+ouIxr/p3o6+YC6n51s40cvHwDLp0EjFJcO3G+ozK
sEIk1dNg7cYg5pjYdnWPOi77GPiQiBhACIPN4gh6P4GKzpRXsUdMdGp2YkUTWZ+sJuxA7d2hRlHA
NHx4HoyQ3akMLHzPWNboOBTF6xj3RWD4xaqMpx0hZfnSOIa1dRRw+CknHSgfl8DtgELnIHJ1VPY7
qRXPLhyOYVqb0y+Dy9S3TXOslAgiUvMbCM93mZpfsrXocnSo3HUCQntR4pjpKdfKKN+mBkIar2Cq
lczxq4FKgWSYFSZfP+hZe2mh4pXVfG56Gp2ShpU58oYTM/Ql1jtdmR3ZIi59Tb25YW4FCNC1MUDH
7Fvj6VgbLApwyXO3CdGLrJl7brzNjGPHVF1IgXmoqIGO09iyxLFt3Q+ZkrY22beJV5SBTTZHYoh2
E0dKAS6I0H9445Vish67lR20rLq73oI8YY8DyBKN2Q3iPvIUnGoKIkv78loGfNEw4f62mAyMaJQE
oc1T92gby16o0t7Xtrl3lvE6T6qnaiL4yygQoifIQ0gweEsdDjON1HC9zq6GbUwQJTyBezTAj6VT
PM9rvJjdycekW77qyX0xa3Q1tIZLtw3deLpevEDkNFwNiZTVcN3rukFGA8mQthFDGdeWxEqjUCHs
Ykw13CUo1d6Y2r/7cfHoNv15IlYy00cErsVB2sVbDsffyZQMzZ7awBrOyQIgZcbnpnc0tfLGvCUB
BMY352eOnLY4sOtGfQhBIExHF4l9PW85N99nNb3HkpkgkLgnSTLtRqVMfMv8C6Tkk9WSy9guvzKG
tANJPMuQHnu7fGS+ykROr+8bXKV9qjEdzw2+WMmDvSBIqZd02OWG1Qclhlfbjz+kJ49xjy2H7uau
8kqkH0r8kjaBlSRfVZteIWGobMZPOnILzR4BIOhkea8eIVXdES/KLglhxA5T1J6UyuNbKbO1QeYd
64kxPSa1eKvN0GmSlLVZM08teLjLECFot4V5WHXUbRNVm0bkJ+V86aTE5vr42vOmjnrzkjbksepz
8ex32okr30PaRQ08FsFHH19Il0W9boKBGg9THYXyIGkhSz4WLhJIJVIsV5uRMeF7MjMYhPx6Sb1V
vaAkgP3ZDSb/nNf1Q9FbqBnMCpMKZ+/oRb+KYrqq89FZ2fwvqELOpq9ue6/Yin68a1T87pSICcji
gHk+Fm/C99EfYPbcypXzadn0hheOjdyGh8FF7KUF405FM+0gKZ85Jfd2Py9HmFlRXV7wBqC2wQyE
Z4bTpX9xQaYROQBGHNzYTZHRIMHlw6dpo+e0yvixdgmDWI0rpSpGpNf9U0oj/tAlTFUQ9AhcC3gM
0J1X8XBCupVs0DC+Y4MJuOSakKPaUMjh2ur8a1U3edBGaOmLFM8Xo3VLQ1eAhRrKJ9avWGgba3Fo
8lt8yIKPUQgcBCUqq6A3BUQ0POz0WZislg/oqRuOOcRMaKg3juzSezXsVOSqRxY4Ksk7/1uf+v5s
zGoLB9EBOq8eNXtmN+f372h+YRxo8GTG/r2TfhgPHlONdOa3SOYKmjQdU5GirtsA2TwnD0VYiyaw
jRmfMetDkFrmh5IwzKO3FC+Cor5hBe+HBh04tTGZdPg6BxbD9Gzjxxri8YasAA6XNr03uPwEsudc
i6I11Kw9x2n9W8iU9jgc0W1uPUXSuyA4+TQmVClLR6KZgUkoSj1otNV1H7cnl2Ixpsk2+PGFEmST
dc61mebP1NrPnms1Wyc20Eeb0xddKYYtoE4uns9S487kkfYfcZOymrt3WpytXKcW6TYx3824dTt6
t85QMm1yC7gWBFFu3cIOszj9PYS+rU5ObXQb5u4gbKbxyalha5rORGGlsbYK9sFuf4sNlWGvlt9a
9MaZuX7SEqv2jNluWpCUFLTJsEeXa5GSHRhe9YSC6JOdcrt18hbZq8HEX3DQaL/NyPxI6/wYuUwH
QQCeGvtSNrq99RPExEVJIbo4BEbK3Nv6mHKyxbnuev+x1PpfjHYs3z6nU7RD8h7MOKUJ1Gl2pHfd
ZgNR2XrVvk0kxvfVcr9YtFyG5r21NdSqPqIxKNJPjY1kdGqiJ29EQNvqMXXnGptjZxjAPbQcOggB
xCmMV5bD4M5Ar5yPrC+TzTDOWzt2TcAn86OpY17KOAMTPuHcToHFOtovB0FJUJB+yh4xMVyUINP7
Ml0x93kqBGdpWY6A3YhV3NijfYmn8nrGyrxukkzKMXktc+dFgzFgYyNDrjq8mvIEBsbVJ8YADjn2
tR0ONtsxLlI1xkAPH+j87K3eXRKpmzznwqZZJyuRb0NifZquNofkMD3oc0QMKqHzc1yQ1d5RETo+
Rz/YUH9HYQL0KYEFR42vUiR9dW79thhXQE/rfzHU/rluAnBxyGox9bsUdf0maQVoMWb3ms9RIhzz
g5zKXynzJayC9dEyR8DBJhwo07hvHR/plOEjKrawzuW1sz5gl6aOChBgHSaiAG3HnLcGokhhDB51
QNZsDR8JD+KO18xoj12kThoCxbZG9CeL5ikjoDLRCfTp2oAAgj4gMIAZPETajVuslr8s2NRyudAK
eG3s7xlJUgNhGhoxYjJL9neiGt+EHL/SEiYcQ23XNN7RdzpBY435lkTrTTR12PqWkYEAB09jPwy5
uOsZhm7mrLwecCxpzCg3dea/ZQ76E/RPj5G6722dQShbd6DCHjhHEQUMla4Lxz7bBpPPPFY7F1Zj
0OnipmHXMQCWAFur3/r2+GQO2pPu91UYJ/M9DrchAG1wR2YFg/AsOrLVevX8e49eOyKTUmwq5shb
pTIKbApMV+BLysyalGrnCtnYhuSpvRIJ+iFcz8VTiwP0Ss/gFLZy2zWJtZsyg50YaRFQsNNqp5ku
necrGWO6NEj52sTpsvN7vKeVIARef9WK4srrenMfTfO+nqKwHgpML63okVSpr6SVwexY0PmIzioo
MEZBWpnEH9OON3p+pJJ2jtqqPBlSKEM1+DVDujB7fA3fh/9atRYaPC/7nkXymqhkN88YkrWht7YE
BiG6ml9qOy12kbkvwJBsqqEqNxJXi5sx2rP717xiwh4x7QwiiGe6TywmC8KI2xF6ly8O3C1bxVdu
/kTsIrVrjaC1GSk5BleReCubDUOACpGQD5v6u4kAoeZJc1FxElq5k2J6nU5Nbn4CgjgQGN6zaUOP
3KqvdJyfclRsoVb7/qbljN/5mmBv6HMqjaO8VHPoF7hVZwKwTKlaJl9k1Wl1BJEs2tnF0AACdBkM
RPRC0vS7joqzLtA0sQVz2NY7zWZJ5SGZarWBxy2IEzC/RwtTR/FkMLveI3x7F6hZxDLRP/FhTFrN
d80MKBR18U2Q9wcV9Ri2ZnJZYoSqLV+2cp3f68tNl/gHcTuxmnIqXnAqf6RmFJrO8BskywV+5rBJ
uUbBhN2Vg3iGvnSaO3JUl5ZdfG11N0Nnoytj+ieYXuW+udfWVnjSzOfC0dWuSKs+TBEwugybN00z
PnOOogYxGkQuo+3uunje87gNycNxkGfJEYrrEx5ULUiZ/j3bJtoRMF93Kvn2p5fWs17QzzyKsqfa
hLrioLPYyihKN4g6UCShpRTsFih4OTfR7Nbtvu3c0HrTXRP/h/U8lb3GB9rd13x4NAWtO63I50DZ
1usA98OIR2J70Wrxn/HjMxaCx3hxD8aqe7PjRFIKb6gAXI4s/h0mmrO2J11b1bgeB/MWpNJd84sL
bxQj5mut85QMd4XNTs0ldGWTjS0SAv0V8pe5mc364hTj44ROgVzm9DYjsdny0ZF5zGRtxrABm0DI
uBSes/VgfCCl/hA4l6XOgZk7zyJxH0y3CvDnXyf+ss8VFpRivpIdZ0uMddqbDtLSX3tFhLNAEsLf
dcRUFeLGpRmTsf6LJbU2ujkc2/6St+615ALg22m57ZTxFq2bV0+LzwvU19aoz7npLjTu5FfTTqtW
4LnoIR7SIR0Z/lF460TdlRFHC1VMX9X+YdFxUzlMkAko+qzs4a5J+gU+gMOepn8QhX1CZCG3DCmo
qZDae0wseWMa+Pgy+0UBYDCUMRV40/orKRNSkPKrDm+xnkOY9Dr6VF3XBHZhAMBM98TcXXI3n7Zd
WxwbyG9LT4xQWzsfuSGvOpNJrO+kuyzHf5sp6zOJqrsO2DZvgfDOGwENQS7judKg3+Qu0o0U/MVo
3UdKw50R/V4q7dFcPWs4dh61/H1A4+As5haQOOGwo4m2s4RXrowv0auj6acPEHHiY13l3ypaP+yk
eJ+N4SWvsKpUFk5j2PxbLx0vcw53MEsfsFB8UEJ86KvMWdRD6DTze9/E48bTWci10oevvNT2djEF
8ub+p1M57ScumYE105rVU/MK1TrdhOTdxxK0zlTPZRGfUEHfl95ob4SuvS3xeNZb/yrxq2uTSzhQ
lL0iJoDBtYmqRu3SMX1Ni87e/m6d5suxis+oaSIK+Pqu1NoNEjYuLi6kwgjzh9uelmrcRdheXTp6
RW40J6soHxBDbiqBhqRC/TKPWJgSI3rJMlSxTg/5ZRnFKV1sizE1YnoNvKnbViQYbtUCvVaINA+X
WJyKuvpw7fYd6fjNUEZQ6jlOOUNecDuIndYHflVfp70X780u24qxj3dCq7ZWtly0qAL1PCz71rF2
Tg/phyVP2znF1jM5u1BRDgdnQGG+6qknD4vd+kc1ln8/CZo3YJrYlVPRcRRX11bxDEGGYMn6tkvU
azKgfV0PwWVuzU1FeRTGLgcKvfwLdr89HfHXSKgLndubSEY6uwR4iUUL1y1rToVdPqjEfCsn12aj
l1DWjs3e80lutBULY5U+oF5gHdZpytA8bg7sxh7UXL42Kvti9/s4ekodBX4Qq1rgfrbFq9OcuyZ6
ozzoj0lCiRLRqD9rnr3r0FFtEdvnoJjMQ6fZtPWy2aJkaONzOWvnWjTahb3mC1mxS7D0IuwaGKQo
LUb29AhxMNTQGbeL/FB111WtMSDgCWBYaV/sezdzPzzaJFAfpkW7NOzKj3GZ08T04qshHdk0asDo
Z5I2mgzRfTM7+1mWxpVWoGVuF9I54lywUfMILyzJZplnvz06moccf/a9LQ6w8l6bJZoayBz7nx//
3BaVh4zzkvEN0c9pjha4MVmrlMM2vqz3RQKws5pePTu9ZvDTh0DlZ8ye87EWJDrqnnh36SMbGKg3
wuq1A39PuBgUqr0d0ekzYH5Kl/jSTu4HKvRuZA0bOhqQqXogZeGjVyCgUpfVZ9GIYzQGfy+i30KA
ppwLRkMtfeNFtiSe49hE+lq8af2ssDBR2ruj8Qs3MCcNFXYZRZ9WZoPNcWmhQ1Ui8Qj8oY4Eq3O5
LHktjPe1ZEs0RJveQUTii9RszC82iFcuwv+PvPNarpvJsvSrdNT1oAYmEwl0dNfF8Y6HRnTSDYKi
gfceTz8f+KtrJEotdc3tRHSrxJ8izzkwiZ17r/Utr/X21hSedEHHqnHNBzc+t0gR8AhflPPLhfME
xrINYrCDL73r3DsCIoaTkac8IVMfo9Ok2zdpcVlEYBhQ1nzKfBzuGJn2VSFoaapLPIyLSjkv1SAV
D0NIXjK5jubRgasRczQN1VHofo8LwuKOcLNx3erNoe3QPZZ+CYN1RLKG0I3b2tpnnXh1dcnuDX4K
OnHyGumE2l67MFRRc2VZamGOGO9ASF1WUfc4pDXl0BBha7TStz6c6ouG+GSf9jYpVgV9MGLouCiZ
D1h4AwP9MRzVheu/oYKKjno1exHYcBahk7E8Rp/S/t6zsKV0Dnu0wEcem2P9HhookkQ1Lh03Yu+s
kOXBkNlGoW48xO7MsG+A1MW0WKBByS1xa6Kl+2J34swe+9bW0wfitpO1VmEw6AwQFL4GK8wxt+Es
hYtQZHISYT8rfSfoHNKkQqdJ2xPj75QwK8HSXMBKnzT7PMg43qIM4qfMo8UsbKM79tOEITHtaVV6
HcOVzuenSF9lIzSwh9MsCEtZ4ixjG4KkN3W3RkLWmm6VOIsh/SwsGlayeImj8qpys36XjLO7KMEz
Yop9kzYt0h0GU/VE80mp+KmlycfTJtcwm9IxS/Jg70fdXECbn6WN/5VuJVxqmktXeopmqTeRt82j
J+9LSYcF45JG7dqcMA5gGmxJg0mg6VGMXHtgXoDM0exsdc3ddudOmxE0aVus3UxW1PyMPeyud/Zt
SceP4EDSfsGobVzLj2FwVCvEc8Dvqri9LlOGQLWsOTWEvNOXv/AlXIWWvg0hdPSHaGtSSxX7qMNC
w25qG5QC7EAb6hcNY3ccpSxiihzPcAovMqFfugXUdKG35aYb8/1URhg0YvjUpgDJ5/Nw8H1RH3v6
7bGDpSGKh3s7wweqN3dMzTj/2QRsjo6sF9bRIclpq7NvTTG+2sfK6jaZbkEFL7OQDFLmp2VF076w
Bu1YcRXDAAMW2CD3ZAPxSGb3OpNz/Zk3kkzKvYxZSZMwv8/sydrhOSMkWOTjQdTzTKjStUVrpPi2
VFxR1yZykbe01UTAZaH1wjwyb0wbbjS2Wba8TxNsY8oAVeyIZWZCiZB9gW+WW7QuoHDb3iVoVRrQ
I7ewlVRyCYeV3FpZnvDXPjQ2x9YzGhvKXoyGhtt+lQ73lc0nLiUvacYYzAbfZlljJGM73YMk1A0p
eHpyaEoe/fxap4XCFcWgm7MCcb+G8ggSYe3x2kYBeJ7IMKbOVFmKWc/adlCCR363E2zcgaym2tps
RbZlWGwFMtu4yDCDoOP1yifdFs1NanrrLhofwDGcik51UBOiHD0l1opsZEQ0ARAYwol/pL2JVOMI
SP9rYdntSjnkIzJDpXHomm4FwIK2uV28mE3CIRqjq2526jqec58EnbPDp9St/bIg2wwN6sosy12b
HauMK1l6uKa4kSCzFBdiBP+eD5m5VybOTsoKyTUnCuNl8OUT2TDdML20WXntFtFayvJqqm39UIcY
y2vvCe0ePy1MG0P3rQdZioRylsyEisfW+u7cM2O28U9FQQcmWfvsVsJBqkDMMesdkgKhqXUyOc9B
TFRAwNhriTKWWmOiFhmpWNnXbs2ctTIl7GnFY3sfWd54sLHiLEK2PiJrKWb9fNhohbZNivBToyX6
pnKuTKFRGOrjfTcAqKp1usID8PKOiYjd47vzoSMPvQteZ0gm3r1/EdTN58RmRGa9mV145bDbZxPM
U7Hrhgdhsh1o8astAlejZt9VuQwu/RxXQm4xNqBW6Wv0vHn3GXgEmm7vIm4B5Iv2pXdo6BcRLfjO
124bmgK5mbgL38xsmh/WXeexPYySJl2jBXnS2LpXgRohh4Vin0bRtSYKIDQSuo2ainyRu/SvQQQ3
C6hxNP+L7FW3+q9Np1Ox2P3OYO3ZxlkO6zP5iqPc42cxl2gOO2NTVTd8ooirCl9RVRDAHlhgPKdy
FROnmeqwhSrPuiprNzrk6JKhwMNHwgs4Fu6R6yh7Z/qug6bvyW1ZW6JCyDKAzgrap3HML3nCRlTB
1gJTSQgTNUMHUmzGKK9POMvo+rtRcaVPxUtUowVpguiTqbveMihpvQa5hNBX0jjBQNdeQsEPU+2Z
Xnv/RfN3TF+RsWvi3NWM2aYhe1YKPqgSbI2q+lzOzpzI0KetD9XuMpz/kHTfUs1Vh/f/hE/luZN0
HorY5tPWzi3ggmGXIhBfxEggaBDFG0dzIQtW3bgqStZhrzBuozYkrzbUH+oi6FeGaYJTt3aOjWdM
TO6DHwZAZSp62nmd9uvKYyOTztlX0aIa8pJE3/q2U8W0NTEgrTtgSkNMrCCLHA7rKim33Dy4iB0s
So2D99dgEkcJxxpro7Jn5xXna6uq23NXODdJxgHNJvyqhVGdG7cpFnEIkpKfRwCvNYw3yj66JPmb
Jj9tRhyFX/vWgEmqGMtHrXFv2aVC3fGlKDNvGwwYrHPQZZW6TJmIrbCwIydGOe8V2qZjxGokWk24
ZP8aYdry7A5reH6Iq3bYpGkJPMw7AyW78G32KmzL0MEW8GK1mH4Mya04OwqKnOGVJRcYm3KuDKu6
LtuYNowNiWNk/il4Lvnw5SsNb6bXXUUervFQkrnRZKm/0RLwb6XhvCnZ4T1s7ocGpZmoKDfUiMK2
HlmfrelFDM6usqCzRm/Kxgw2pclzOUDS0FVD7aeh+s9G/9hbxV0VI6ZouLjM+naI66NbofDBp7lG
Z35nxHANlCueRVfhk7cM0HKuaS09U51M4hwS5i/rzrf3LpKfQxENd8aEhc8vNKbtOQdAiRe4AYSm
aEucIslm8CD4k1F4CyGCuanCyY+MHDndeNlZTA+k8D4HVyhQWFWWXj+tW5NMiq66ADyWbJFl7MfO
uyxqBsSKXkRsDEh1FL8TG9RDmsnXahouBHgDqlTCmIIjhuSMEHNbQxBUb2KBTyueqzPmKJd2FGDp
jmsMm521K2WzNyAmtenwSRsn46JFC2QWksdAuINLISnerVcztsAZw4rQ8maizxXzMOC4meUyLRE9
VU5wbJil0XN7MkXTnNB/sto740ZrGndFNO/SFQFXS3id5HD5fNb6vNrWwtjbXcKjHEDyOjGKL4kd
Yq0bsCuZ2qsv26dYxF8biMpc/ea2LzkvIuyX+KDijT3V4GppQkZRuta0iAmahZ/PzEGCCFxsdBiY
2EoOc4dmGeETK+whaqI7zv+N+lrhl1z59Ato09L0r10d3yHbKum/DvVwU5vqtUiaB2esPzGFgEIa
aT4HvWHujLus9NgOCGNW7zBH1fBc2wK8kR64zqJNp5ItPwnDyI6sY1EaXw2vB7OUoRObp1lZ4yN8
SRxgYcS8d4N97KrDaI1bxR2Uod5LWbg9W3u02vCtMnFiw7Ietjmg5p5E8aB6zVT94BY+3egsvyzF
xvB4crKmE7rt7lLRXQwAJfDO9gxP1q0TIqnTRbHxKVRLggjWcra5sPi8KPOVgaazDib3YkCStsoM
8Zyk/jVm4YBUyOAwyOndUH5RAAijcE9PNqDAOCvTbTNKUs9TemUNjZ82s7dGP/inuinKjV+XN/jA
1rrMuf1jQdgSfKmm1DDKgx5I3bJhhcdIFr0GENcwLTR7K9P43OAUhU0Xh/KWTRiZzNrYY4EI3COd
jeVQE0ziyJA0Z5XdBkV1ZbXWagDqwNsIVz0+2hVJ4OSo0POzAeYuSsbly3CEoaesmDC38tqHdbsw
h4KJ1cAQY0gjmlXJtmw0ACXFZTPpBtTmboNrArxaTFFW1MSugfpo6QmHGeSdhlw+J5guQvjVSy8o
s7VeNAffifaeryNUR3FkAGBcw695CNksJoR5A8alBGh8OHAU/QAgXnwGemUEWMH1tXCljeaT3ZSX
Qm92qZuM68ag3k0a3CHU1doyIwkG5N9V41tfC3H0LVbNIewV47A3F41DLiTEys59VWPzRPNLlM49
E5TtkPnMSuKjxaY08CkjBt8kNGq4DHok1X2L2sPYF36SbgzaA3ZqXw0mZjjaU9W2KPUDXBnQZpX5
UA/wbkoapjIFs9J00dLN7HM2WZ88K7oRrCkbR7XbuJq2bmEcPJ7kwomWLakaBxtkUhTRjZwzYLBI
mOVgrZBR8pXjU+wU6GJIZ2W/ku7DHFR1Z2xU01CV0Gx0swEJgJacxFC9eFH3EtfMKqJpYZQ3Sdm2
3DQjVpj8Ed39SzjI17bL1x6kc0tPiq2uDczLRkCGJbt2O/hKS5aBPQYymmfapZVPt4FU95Eadrpp
7TFlliutMU9hr814WTQ67ZyqWuO1Pb2hpV6XesEDo66WnSs2suQJq/dfkaxfJfFXYc2Ag3hPU/ca
S5jJ+csfJgK4KtAHWJ2MOzevUCO5n4MWaTuTzpMGJmGB0K5FODucZOp8wmtFgzt17vSqO7VefvmO
8v/fz8O/+6/5t/jo+h//wdfPeTFWoR80H778x22e8n//Mf/MP//Njz/xj4vwuUJ5/9b89l9tX/Pz
U/paf/xHP/xmXv3bu1s9NU8/fLF+zyu4bl+r8ea1bpPm/V3wOeZ/+T/95r+9/k9SDxQB4e9H6q8D
Nb/Atx+cP8F//g10fvb63ITPbfN9CvlfP/Yt+UAZf5/jCZjFmBYxB2Qc/DOEXFl/V6ZUdD+VIwxF
4vjf/iv5QJjEk6OoU6DITKUQ0Pwz+WBOIXdcumiWlMogssD4l1LI1Zwz/l0OuXAUGeimbgrHUFLX
zQ9h20zNSELPw25XJTqNDqZ66DpOIlSU1RMGJdk0j432FlfWjaN30YIsg2adtQND8oiNeOYkFNMU
xsvOyR6KXFzqjXPrdE58YEfjHbvybWiTU+eA71X0hELqQjhIsPo1JONR5y7HVkBDwVw8b44HzF+C
TS12rMwmaCGb7kK3jRCeTGcj0K4LV8MNaKmneojvlGtCELJmiA/EKw3burrS19Ijcs0sqJZLNH3w
zqFbpsDZenACxlNk4CUdydzUhzvmrcARQ3HtjjeMcm8rdqLalN1WJKkGlX22ZfS17d1LPJgXfeWd
hoboXL06xwZq3aJBPda2NujdDvJtAEbdwwDulZ/rpNoC21nXeoPyzFP3wgquWhW/dRVv3pbFI0XN
W+43Ft5XDrOyzWu7kMcKKJ+ZcZxin/fsA9QWwKKZFlkpc2uvXkd9RvlOP90QIErZ1LjRI4iFrW8w
9uDRpdMsfrFK8gsq0HA6h82raXxY/Ai8NJRKrsduMWV/kMS0UscL0qoHdgycVRHvHIFNM6BA10ve
A2NdBmtRstPFbILu4brYDsBKZy8G+wuDgWcPgMsi7CbqW8Km8j49hlkqwdsCMbTfrxQNsLs9fTEY
DkeCSUMMUnoRD/7eLu1w2cXimgicidNp7uZfHAlMAe9n22NTLIoHf+Q4FAlIgXJwHqLWnHFKAy3x
PLmu/fIgy6EjrH0Z2v20wKwNUqkvV7MDHkUfS3Hdn1uU/+i5MjybVb2ycH6t9Mm/i2t3WHgKTa+b
Z2+1BS4ribJdHvrnUHHp8P/bxqklD7XaYDiqHqj3uyOK2GcvYbTdVO5tpKpsFbKPga5dQwtSAQ2+
GkkbwPhowjaATsxQ45XWGc9m9WzEoXZj1t7KSFx6FW2hr6wALZvt0Vo5iIkKtWJmtHOHQ+9U1qxJ
ile9VPvOU/uA7Ln3mwUfN3wJ+iJTaTBF098K1WExH63rlD4w/Gn3thz8hxAPcxxyflEPpLq87sLK
pDfrX5dNRoDi6CEUnUkzJYlzbLX9iAbP6BXD3kyeB1Q8RZHBpsjMG9yM1cK/0fuWJourzmYO/MGB
M9km7iskliBMbzAXrmdVcyL0N3jUA12i+cYr430SEBqYolqlD/M2uLG1ME2OCpPkB9kDGMfWIGLu
BP3BwFrGNUqqpKExEK5OoucSwSuMGZWUDIarZElOPaLgvHZWTQ5vU6ffsOSp+kjWBFrNfeo7M/mI
W0zjpmMUS+kKgdricgitW+VShXZFvEOPdpjirzFDm9ihuQFyecFc7E03/DdRkfDbb8QUwhobNvBG
rnBVFNCVuGmqDsJPAKAmztN9KdCdBXNIpqXidRLwfduJvlqGqmn4UNQz8n/MKqBHLadQCXVrVpRk
DmgivoPCDfA32qQhXpH70UCr8UL0vD1Wjj5BxFE/KtQbwLBKCxjosCUP/OSwegI5j5Z9cUWkLye2
JkSFhgO81zj9qrGQgegr92nBwpKBVl7mAUwuwn0Ln2GaqSO90QN7UyXGTeuw+Yj8st2hXyUftyAT
sK+Y+rjmfM+SloX7Xp2p8NmUV9WTmbtvZNjGS61OVnVQIqzES5zHhYd6RTs6tUY4qW9dxcF0qDAc
ra2SD+QG9zVAXfA5QH7H3qJCQmObtZhYypotptuITRWFGQ+DmPEks3mKGdw78AEZ3Luh9UkTzXpo
NJi09EaEEecrPYrfrDyl+0O28aYL5LnXOIOdAEue+fRsIYwp5OPUQq3c5aC9l8zDygs9rVCkthFA
uhQer6tyljdSj+ec8TVUfbqv+GmWjDNwPOGf7WiLL3vh0n2YtXOXWsqpYB57MgvvmcHt0jcMhqlF
xM42+WT1nK1YPuJ/AMYEYm+Ts13clmPxlcxbPnMtb2m1mUvsGtx6iYMs3CQtEUjE+1ri1+b1WMVs
0N3mBj/CJ9xzLyBT7yobsC6TUhYL279SSOjnq3xwdw0eAtSWxA0j1hY9WEcSW5AV55fYPFDT9yy3
maBytJDVvj+wZMApmTTeaK7V9CdrhJaeS2M4kuFXqysuB7YBqs3eApFuo6n9nJdcBoaRvOga92Jq
EdAJDWObClOuw07svVon9MwF1pPowbGM3BLwk7eVA+ZtVnvQJXvNR8zqmfaZWflFj1nXi3RWYCY/
yxKGcYt4geKI59Skv+p2c0/1jvY/Ga8niwHAhC4ybCdaTz4PI1QNLOWDwa523lFOXVXxcErOWu3y
uTL6WSpKn1BgP1QFfiYm4uHAc5JdYaHrr1LMTCSPmFGPWjlGnbK0/ScmAd2yK06y/xw0kHjYBKJv
NcqJNlwDX8lmsXFjGjczUYntRbYx6mznpyFclb5eaonPIuUbzbotOC290m7rbmKpcCB4eq15DXiP
Ic0wMJRlgbTZTCzA/TFlYaOxJLKwHDzkTGxMPBDIS5purMlBzzZX4GUxzpbivCZ6w3yHcIb3xyE3
j7XIqTiSufoiRH4xaMaWBnWHjEO7ncbmcYDweBjYhCxR8i2YOF3rGsosQw82bsuTMrAuZJPP9Rtl
gyaLTxpTGnhKF1ZteKxumFqYvmen2lj7uRac59IlZC6t6lpbKNM4j5P++H7luNas/4Be62jjIcg0
e62I2mF6k4D3zux4HU8A7Cqtvuw7j31tukNKhIPi7LK15kISKCkGxVA18K7MCS55EynOv+7RlC0C
IG4j1j7SkXuD8bHEt1Hq3lPTSkK3OqKCW3rSapGX6p7cnHwda5RZ9myF8uiAzgChoiNn2RA3HPJs
Z9p2c2zM4dsf5Zg3c0oMrYSxyiiZ1vbQuQfLgDLSFMaOCvxzUOJkRPi4wgHzXhz3h6pC00OT/CHR
B8xk9fzbbmSgnnwlyXcpUDcC0p+Mg1/zx19fYwlPVkR/2DPfyyOBO7mMIjGsWujCEJnqwzv0+B1/
DKCZDlE0W6HBbgo8tJLgo0MRRu3h/cv3P9r5G95m9Gs8tuIrWE+supqqD3bJdNdmBgJwxaStlzqX
cxTNJq4x87pOxcY5MuylZtHBNCuHdttsYsH0iOpvqMXZSCEF6iFS/gDC9EqIMjKWUdy629TM6L81
OGmz+b1kHMfDkCZ3snKTDSAKvlHGs8kuxBBjlH5zmBqDQGqSPUuar5Hh+9xJ3gSyGJV9S3shyJAN
Nfo6M31I46Phn5Td4O0JyKMiBIeivfZPXpOctNzUt1Zg2QeH9LKDy/AusMWwsxmpVFn2yZOv9pB5
n+qJ4XDtds95zjY4UHp3mq6TwD4XJYpJK3HkgVdB4/2lcHx71v4sQr9L9kkTJeuy4oJxan1Afe2R
3Pn+11iZlDh28vb+FbzhePZi0EaYgPMwNjkgQRsO73+DASQz5R+VrYpjlIftZjDV50yb2lXJxQox
w35Uul1vchM2DORCADG6RSbC//3apM+ytrPgJW1G86CHA5rvv/4qYrEEDETt6PE6WlWYB0PzcAUl
dLnSvgbtYjHTDglg2uapeSrzjkFsBDXLl4yZ5q/MPpxz67AqEQjVFavOSbTj+x/1/O2/vuyLeyuE
amjnDXnXEm1+njb9kZGBsTZ7Yhd1ZXfERnTsDRVFQJyF/cn2AkLpTMnsrfLP6aTLI0wTeSzTzP7r
b56o1Eo0aH/f/9v7P2EmTs7udDCw763f/4s1/5CdAfBQFRC1ttYvDEteeH3U0VnVjsWgV59jAmZh
Ueo2Q0K8G7D1u2Nf9vbFqGmnCCCFmkT/KWxq7dyk8pj1Jr1Xq0+OpWqNW60mYsHMbX/7/qWcgrOV
QhlWPbVZ0evmbRJGxgkszYwuSqDMGGmxSVzHh/xt9V+YW27VoOLrWJoIW+Lhc4qB7b5oGR4kaIBp
c0rKc+LvyL4A66Hs2+/6C98aMf+G2vQqD7Om/s+/GfNu/MNuXUADtWybi8VxLboJ38cUojc2J2hS
7a5J62zLWHjeq4agFTHwObdtRVVjYVgKGfrT+ebp9f/y+sJAK287urL0D90CdxTmyACphYE43Mmp
PFeKYpKNIJNZZr8LsyZLo7WDg4el7fevTevl54+ubMM2hYE51Pnw0hT/msAz2SL5YJ84bxhrDBZD
MmKkhd80CX2nB7W/fH/Vb92lb4f8Q7Prw5f/X/a+DEOfL67/PvFzk+RV+PL0fePr289863w5+t91
y3BYxSTJnSZ9p2+Jn476O50wW7quYRq6iwbpn30vy/g77TCHjB2sKIin5pbYfyV+ir9LWmi4q3Sb
jgjzuH+l72XSQPvhanJtS9JbNaQkEMLS57bc9zeS3yMeR4bR7iRqWhiwVQg+MI+OdVFeNkNnrLBj
BFtmyfEpRDewbM0SGnwZrxhFC9hpQEvbs9bEaCiLCg+xrLKThHVbJj4bm5aksMboLmpZMmLE37N1
kVf84WacI0m/Wwvk3LOjoWiZ6Pw4wOZ8wzw/3YSZP68c/4sEg8ntpoHpKqdqWZPzEmtAgzUPRh3Z
ewhUaSe3rnpRuZb84bU/LkR/vbjLSqsrITglH168sqLOMFLZbKuSTnyXb8sE5U1FImZi4v1riYsu
7EIjTifDIRG2f92WP3Skf7cQvr8+p821bMU1JiyiYb//8BjC42IUAt6+U19Zoo9XiKSQ7mX2IiW6
msV5X4b9Sg9TtHhztsB31/q3VeGH1/9w/fz1+nx6weVtWriEfnz9oWsYtUoOvpw9NGzEbvyKdB5r
lMZCFwxeLQuDEl7M54pn67In12CBwRd0cZZa5EkVlfaHQ/Lrd8SWcb65DFd+OCINRbRnFU2z1XKB
PSUagjXDufL0hw/+oV/MB5cmt4tyHGHDHlMfXqb2HavuSq/dkqKKYcfJaTcOdnRfEPYEIdE/kMPp
nSekbI7ZGUSFEGSkKvzeCdONU2GJYJsMtn2MQuH8a0+I97dmsD6YFn1xhFHzEfruhpBlZ1qBAemr
Ll+UxxYME/azsFy8K94ttgVYUV5U/OFK+PmwS9M0XeobxxAGq9aPLwqbPOodK2+3ER39ZeaRd1kQ
yrj+/WH/1VE3hem6jtKZzVnz97/7aLpTmxGQdj4aomQSy/gYVc4GMCHV4A/X0Yfn7PtR/P6lPpxg
Gwls6cuk3TojPao26eBgRy8w0DCgKTrDI23LMBgvfv8BLcUn+HE1k6ajHFtaju1yAX9YkMcgZifS
c0ObSkfaBxIV/pV+BLlNuExBskXnXqLZJtAE5FijwCqMZYeiRrhM+lS86hI08kDgtlpvm7s4wb/m
4/3tbNZdp+2QRw7xqZQD0IjWJfJOY1ROeu1W88wLb6SRnFX+W02vejfGV5WDMd2PJcLE0QxPTFX9
5tpotS+ilOHuD598PqAfPrmlE3ZnsKVU6HY+XLZAZWyTzJ1mizs83hgDcRMNYijiLOOVhv2m0WFx
9J22Vp17C9KPEagYr/qsU6thkB1bhk8JviyEhKQ0tEgLCifvmVBHsGJwx7DxJLmx60hNrQg3SGR+
dtS0K6hxS0AZxmRaJ2mK6GKocRVmGmqLXt95jzTfo4UZtSfNjB5+/5EN4+dnlwS6+j7gMiUL1ofP
HLkJs3aZ4NEvVbpu24kqPnodcsrWur+bIiS4U+sgx5Vy2GUjh0OTb4SCnfUm3BRTpJ38/CWL+V9d
/2yG5ACQc/Q58CZjHVo5rUeJAbWVSNEae0NWh7p1W+yD+tdIc4K7FEEQ3Rqek9jmaYyzmjUdsYLC
0xkmNSTjuXWzaDW+J6L0eugwcufFHYQeA2CpyPBvO5a6MBvd2GdyKYYjoRbuEugM0X19eejb7hr4
9h0jg3igPZKnbbjKxScMRneOTD5VkZQ7l2BX4N2k+3TIBUkaJeIV5gniRtKMCmuVmz3PURHe09Z3
iFt1GtpIjn9nRSHTpO6yspm8hJTegHGexwKEPG7JcW34ZcqxWyQqPpjOlVqNdqrtuqK9FTp2wV5r
Lv0+PMa1SDdDcVeG7GdHQXsJR+RB4AgkoKMBCiqx9ySddmPkCHVy9zmo5HOuqispbu2cyUhayi8A
j24BkzyqFEW45g77FKoEcxXLXjQOvwT28J3tgxCMZBWyM6WLx3oF1L1qLpNg/MNV9fPC5UhJ1cpS
TGy8Uh9WkKFGAAQAv9m2otkU6YChLdaWRjjcYollahTQfkQL94f1/5evKnnqSl2q+UHw48qMuKfD
9oKQX9Pva6snsTN5axkeDpN2R8oZonv78Q93z4dNICu0IxlNK8M1XGDVH0e2NRQbqKdkDVUC/WIW
QwcZok+VBuahepKKiGVXP+poWheFnK5+/+I/37iOdMy5PHdd3bLsDzeu30rYB13Ox1X5IyKPTYT0
ai8mjCdFQ9ei2SntRcO98ofDbFg/rZK8sMBTbjqWZXGofzzOqe5p9CI4zqJVZ5c7bI2epSM2YRz2
9CGeUvYMS9k1DU2R6VyzeOIsAjrc3UeyNf70bn5+6vNuHMNwGOAbTPE/vBtmeZNhFy5mnoEqSJ+X
DVJF1q5f4yB0UN0mfW2ca3pQbE7zS7AqK4DZ0ToNemgW9NIkXdbfnxnzV6eGetiQjiHRGIoPlUhZ
Qg4NO1VvTXQIgIS1dWELwl/C7r7wx7eu7tEplzCU2GL7PPeSh9TKb0bl6bgbDGAuhr8A69IcAtq5
i7glWV3ZBRP/xoRy5N8SDnHRhDpDwAj47IDQFZLWRTkPywXZxDLmV//+I72XNT8+Gh3pon9gR2i5
7NU+1CK+0Mg6CKx6q1DNbonU8duzoeAhZV3LQ5mB0LKDdr/sLAEVCjQRom14aImcb/yU3Vqtk284
UbrM/OVlXK/6osCW6tYuak9rpXoCB/WZlxr7ngVUxrnVzVytfTuYVoNAJ1q5J5zsDTnRfGBf7H2L
x+qQJDufY5RDjfpD9SWMX1zn7IwNy0L2wXI2f/+7Sg+fpZuORHJuO0RLTRDs4PfivNTGHSPfU9eA
KJaB2Ac9tpw2y5DiBm8RtB4ZUPB3rdB2lOeMl7zBXrEBhLZjAZSdwBos+yh/TIeyXeCby/nd9qZJ
vmpOf1dhrTgkmVGvmQ9Q/9jWKi2YqmGjninyMJntLj44JDatC69mghCOT1OdMviJRbUkcMtamXr9
qc/tl99fAO9V308XwHdH48N9hk2oF34+zknEZFeNyVgtzQlJOP43KNwMcNesC8DB0bTbxiwwM2si
j5S866LmLxXUf7vllL9a6SnAeUizChnq49LnjJ3oR9nW0BBVx9DNGY+4ux9aD9NKaYynUHb4f0Li
vyvCGxZ6YlzCLIwvlQuVVSS7iTd+8nLkfrJw4cFk41G582B5wrGRzjXOzLAlluSrNPklZAg9NUbb
7V1fFDhLMKBwMG75tbeVQ4DJpACwBlAY4Lbi7Emd8C0hSW3pKfOySaS3kan9mBbIhUmVGxFBeAPg
MXKoLX0fYDWmhHHIZNAdd4N9HrmE/mAJ78lQ+Z3dRjzbC3etmvKhRQ5plUF4Cku4bJX/4hhRcvj9
ef55e0OfCNkKJAlp67Q0frzo551B7EUsp46InwBs5ehwCIfJJ2r637/SLxZJmy0s9kOh+K36fJK/
u73qJLaREjDkKfzsLSoQJKtix9J5RfwShsWCUMIUMYTIxO3vX/gXJS+fEb2W6QpB9/bjxrmEjl9A
Q2B5zuS6hQK/aDFB7OOmfjYtBBOTgwnUhBBngyhbSEJg1unITh4SOLO6JF8VWBeFbMPtVMyghKCK
1qSze7PR+/dv9RcXuq3jIEAZRnHBxvbHY9T4YUl0o15vMzIfUDIcCfh46vTkatDkMg1DYJL5n5pZ
70XLhzudjp9JTCKsDoln9McXdTsNuWjI3WV07Zn56Iq1f4UgZjXZ6uTDTVqadg2B0LV2dBluTM/Z
o3SGgshUiUQKcTVYVbMKAkKgYGbhhgjH29BgeKH9qQT6eb/GiZQ8OpH0KfGTYi5sm04GQAK3vZM3
K71QNusgXlRbBx6GRebt92fjl1fsLB10DdptdPp+PDC2G8V+2g711souwJ+j2+dVsQGdWZwt0ENw
LIhNTlbany7Yn3fkjs2EhRn4fEKEI3584ag2IHMIUuDTqXnoR3FtKHaHTHvw8A/VJdsVPG3sP+MB
34LtN0z5ZL0KOo19uOcDdExre2npHa7P+ECWdPGHR6Xxq1XDUGwedW5mR35cNfqxZYJT46g2NfHE
qoKZUzTRJi7qC/aNr0FIddwJZ2ND1/k/lJ3HcuPIunWfCBFwCTOlAT0lypcmiFKVCt4lXAJPfxfY
g/7/vh3nxJ0wKJaRRJP4zN5re+70XNvgVeyZfY8k0YdT7I818RT+55fL/rfXiwqZV8pyHQ8C0P//
tHXREJpWqaMB7KM00IspPmhI0/IWjM+Cj7y2ne+v0yTCcD/ooF6j+lCbDBH71COTBh6iKZJnS6nv
Hi3Ac49qKw7b9kq6sK9Z86nx4KBw0pwbv+k3TgjQKqHQvJZcF/zUuHQe1LTEZ58/11wmyoESLtEn
h0WmP7y3zaWs6RASxYTn0Hbdz1yJD3j+1UGzUvcNR/3vuUm2ACXBEZWxuuQGlzVLzvW5WjKOqAH+
8xP2L88XelaHbA3dpZY2/vH+jrHJwwZzGuhkYo0FPN329kyqQNnHa8JhX5K4vzma/AN4bvOfv7Px
L7UW0lzb9XXX0D3vn0Nsdn2M+6XboMzIYezovb1PtDBkr2YRFFI5BvHN8kgg2XjMQ+abltUIKOLW
/72nopfCIeks24j/dWWoUXN1tWc32PKnB2kXhPJmOjh0JP+oCo2fyisRXVTlObXN9r+8Xf9lkI88
2WKaSxOD+e2f0ydzDqMUrUizw8eL3jGKd6ZXfZG9BlkhauBdaX65juYZ63EU1HET/5dP8b+cMj62
b99ms2fYwv/Hy0+lVGIbEc0u7+eC0IGDFa5TryUIOy1MYFP/9TemFfqXXpKaUvehIbkemrx/fES9
zK76aDb4nkPhf8G+XER1HT4GhjYAnuVzXg6Y6lTjvxAYqPM2DH+jxYlPrgqbXaRC/zHVfoJNjrf9
Er9F6l28zkioesSIhW6GWBLMiNoahFUCfNUiAzds1yjvBTK8NjtrmXKRxpGbrof1sxnn7+00TBjT
ZApp1l9QEyhcc7yEllUJroA6bW+pkteyq8ctIarRHjCx9Z7Z9tfgxGLLmrvkk96jniMGZY3HMfyZ
uTCjsB2buv7ENEd7sUFJhu4o3hJSWg6Mv8JLmOAEr5DwPQp9kLfZxBHUgxRisdG8dgjt8DAkanDe
Peutn430e2CuL0dANH3y4tJB3KpRaIs4GkF0ASxl5cWh/5S6GCKjaDrFffI4z5Px1pYGpqIJVFYI
MHNnuRUjItO2H0o/f6OS6Q8yjearMvWTqHvjiA3skyYou9SGSrElIhzmClm+qSl90WWErnqc/QB4
2PQjpm4rAIj+tCuRc3aYeCJnoIoQmMc1HK7qOU3cX2Zcz7/0zLghWP/RFYkWlCZUjcntk0uvOtK0
23GNgjcH71NU/baok5l+Lx+OSUWUGvarWW4wjU5IWYCeIIBDa5Bb7XFG6Xdm5fbeaWm/M5av7g+5
8UxwbGiD1tXd5MqVPbnCqOmOE2OS+0OGV4tjB1khX2QUmKnGM6bl4a9798fCTG3aQYYEhoPVzyxx
ZvTonO/3/r4Zi2jY1iMzOU/UBSG7Lpc9s0qQTkzJJbIVs85oIvAjzKoT7k0UWvgGKyQR8hMUEN3L
TBRcEo2IiZZ7uP4J0MtNtNrQGUiwlPNDjw2xChtQ4jzC5m96SHKiHwio3VfSOXfEkDz+fdMAE06o
Va5uQRKNaDOFpJ/mHFONosat7VeVWfEeDA+ed/xB3RiSSZ3RUh39oXkDAE58qutGePxE+Gx7VUDK
q/GuAUU/tTG9jEaZrNe19oRSS3vCMXsbcrcDQVRqj4ZkduxDpQ+VRjRKJMKXKM6aY9wiDrh/WVDi
XyY0WX2riKPEf79C1DE+UibIccq1VZcm/WObbVw9PZnENdya3BcrRK75YSDeBDuzUwWp7qQ3uxrS
GwOmYaumBPLMhBS5dob4ZOnJcApnQAQohH1sq2m+q8mQ2XalGQJKbvFn2R1qytnbtY6a3yYbDgFQ
gPlSauH8ZmbFUUMIcSt0Kd+KT7ht85vdxvlB9WRjWrW7a2hfXqPQn54X6qF0jea1meAKtllUMiO3
0q1T9azoaIkfnDaxHu73KF1Heo2V67VJYIzd4oCeLHl2GwKa3Sb7vAulXK9zjkWcO7y/Ud52IRBb
VURr1mtyJ4x4U/C7vC4zyhW2QQS3IhqCtLSMZ70g50wbHnvgwlt/5tcmWNt/HeLSwXPhudA3+cZD
AmFaGWN9wcU2E53WBjBCDAk/l+05tLRh6D+JufoY+vGElrN8cEbTulbtkl1uQufH7dFd2hGVi1PH
vyEkTyvTjgQzCL0JqohQ9wHRHh11VzzPRX+bPOX8KNKFnYKO+6CRr/kh1BsemwLNk721aoDBfbnQ
WYrG+9HHxwZnzCf7XxWQrdLtW3KePgRcvnZ5nAQFa5vX3UyqKMeqBUX51bG1aW1KE803CMNazulb
OSWfHCT5Z2mF/PXsGcihfPSMzHkjV9WKkuJN9WN/szwIaNNbbTfGCyq96sEjmTXqZfgqkjm7pp32
6/5VTpjRpWzB8RVhBTOl1Hg1mL3euMigZHbCZxRe4fNEMDxzodk+5axAN3Vqyj2Ab4JKGC7ta9OY
Xn3SFzGo1xb7tmp6RZeJjN3Vv9SoChRjaftMiLJxgaX2JNuhfe6WG2LGQGFUnrnGGUqk2CAYO5f+
eBxLIPfN8mXad+lzUtYEdOuffiFJqfKUux8d/4Mk04x+zeGzSGwCrnx3b0RZ8tV+80ID3tTGnouP
Zz+Gjks/LjYyb8WVtRzQbuLpd17TsaYYJTDSaHDO8JXqrcAQt1FJND1EXjMBweDeEFPIVFkOW09L
gwlc4qNUbfaoijp+cGArN1EUFIOATWlFJEIMlnGqTSY2buNCNdcc8wgTBBdh48+knRfuyWK+ltXx
FdJJdYqMrD7ZdbEEz6b+bpxwLGZQO1jRtjczQd9Mpol7akyvPhXQOy6tO8cP94tdhQ95E6cjjX6o
z9f7jWBvQDq2vtNbGZ1tv9l6kWEeSMn4OSfdyYlBPKTNd6UNv5wQT2rOnI1f4OQP7aHPCUigo/Y3
lau2id1FJ0NHaClKgxiNqjia07yXtBErYSdbDboTns7fSZY9ZVmI7SGfgmhOvrVJ7pDckWJJfkPZ
2vwU1H2DarcVqKYZxdlqCNNzG7fvHfkcRGD9ToezzXWcBmatOvsH+uMnXSNNgPHXjXJ+UyokKW4G
IGEaBKZYakitsM9e372bU/c4AylkHPKQu+CW4p7NUkgmHpAB4Wbvnhnu7Zk4VjPe2S0pa+YReTTH
mvanHJLrZHq/504pCHQVmmdUnL3rjWhGjbXSu3rNKhTyekQeu9vP8A2m5kgzlB7JtX3rJ+excYYZ
E059wHd6wMd7G0i2gsaY5PV4UCnRHqkyAqhkuzbRttNg7vBjbUTOytGdvuk4b7XFfhUIP4CR2mYC
WUASK1tKVsGvVZfUynp2GroBbWT9mmWwX5xUPKW2jiy3BShoDCFVgWBeGxb6hsTyX56RQ7hKsPfO
eXcr/fDJmcBraGoydm1KZaLpxTJkdElYwMpaeVCyMUvPM1CSEmJm15bHwnIgh5TaQ6LUz2R2AlHN
cGslRtbUMj7LWr8yKkGx7+1KYiPdmd7Tb+ffMax3ln/mAeGrseaaBGNagxYhJQLhSWtwEekpCAu3
Wje19ahLdJytAB8zQPTLzQ9c29epRfgDsbLYZkVOSkeWttsmbq4o4okcUwap4jb5GaEGGT+qzKvQ
6CNKGG1BO5j+aXI4Emz3W4N8vKk8649WWqRoCtSMxBNds2G+6S1Ja70hoKQ65JWaWkU8XhftsxCr
CIN/HftME62GRFvyEVhaOPPFhXF3VHGMPcBC8jlWZ9NIXrt5JsezFEcmgX9KRsnRwmLti28vTf9Y
LbQpAs+aVU9lgSNRBlnBa2wP7ZszWJ+NUSMwgLMlnmzipVhGRz5OqXFUG6X75EqYmHy8GuCLJhZa
XHfyvYCMEIIDxz6/wEcMZpNkgQitZNcIPF8ObM2mH7jskhNtpKTPNFN3hqWWb1JdfQhD02DxjQ+y
HqxNwuYTdfV4wiOtAlBAh8JM5C6EUGRF+nxom/5XyQUwrafk1k3QTdM8XvVJ7G7KplanbAQDe7/X
LhaGyO8P8MYvjHPsHeCcGpGtVRGnSZvLnFEYNaQ/z9aQgsQnv4Te3OiAVPEuwdbTmRl7abkZikie
vD6SqAzaaFhXghH8/cE+tZoTBvazpUYAjVHfnAwNDfpY682G6MrmZNLf1CvMKuYOmfvFXb5hY0/1
XzLqwlCCT6kHaUgyGK/IkLz/7HGhysBy01+sBpJTGqnk5NC7o0xv+w3wBpPjCi4JrqKWOCMwGU2x
yD6kAu+UeNcqy/ZmJLVtGxZfQ1SXWzfKmlVBuvOpX56ELGW54N9jAEKtP2H2nvYVzL+YZTuBauOh
QKLPEggPvbZk53gg7laW0xKZ4Pf7qUY2Mo4htCIXEvb9hr1g4LamD7FEILQvkoPshI1ErcjBBsbs
/xtI76dEaO9SC8egXb66P0QLfk5KN93OEoNl1ZSnuYjLk6fmT09QLFk9wjIGUfW2d5xmVYVzB0Vu
eZabtq02YGrhN6GqPswhn3nMn4fU48If6/mpA8R/ypZ7xhjvZhF3e1JIPrwhrAK+Co/3m2p2O8wc
xluZRwXHCei8++Np7nNU3u+OIt0ypnP3zYJLmbIMN9Byz4/nvZY4dEGjHQDvGPdJPexc2ZCPAAD7
Pa5bFfz1pRb7+Ym3VA+3S8woKejyPCQRWpKSdczNpIkECOh7XkXFXw97nQ2FlMAnAgoJyAkg4Lb0
GiECwL7XjrLJvgwa0y3LDO9o9QP5jNFwtTIMlrHbXppk5+GPYYemj2w8ua7h3evhoFsaNCQCL+uC
9BKDDg7pu+2u5xyir6d7pAVp3Kg6W6W+jiVFq00+5IBUqtaV8K+/Z88ITwz55DbPJBzn8gBEQg9E
KGiuLe84ESO7HjOMkDa7B62hV80z/dfYa+PaWLhck+7/nswuUKTQbjM4GONICivGk3gGlUfKHPYu
WAD3u3NiV+2JD3F5dO6PgobwgAIuUXf3R/vlH4iGbGEYWKg0JtBluh7v749bcWnwoVj+te5gCkRw
svz1+839v7/f00cgBamfgSpZ/vSv7/PX7f2fVppRrsESy/VfD97/Vn3/ce93//paus7GBGrz//xs
6v7D3//4r59ETPm7MGf3rx/p718CRg3YK2W/V0C2qLmXHzjTxL4Vist0BErjbki538sXa8rfX97v
3R/7x99DypEHfV++3h+/34yRBAb59791o1YEEIEe7g/BhZ63sqi+2q6kVfbCCjKVa2/uX/59M6c0
0tUMO251v8uZ3h9tX4mNl1tHUO9yD25cEBPQhBtZNedB1+wLGkoHkpKAvtOlxU6RrruplQu/btkF
qnSycSN2f4Aed2tYQALMlfOLCxFeMg5nGBrxwSrKeYOd0XrsJqMN8rBUFxBRa3wrOSwdhjOy9Y2d
XUNZHhFYmdn4jYtJ380xseuONzO/32g9295E//JoXR5iRh302c+F+4OKLd5IDnI8HLO7bgsrRefK
2eNk+XeruqsU5g3BCrJPRXJrSORyxcR+pTmzFuiz++m7j8IgLFg1X6GK8mM4Nf0WNxndf9i9EvrB
t8aimQ5Osiuq5ECIjbPTffFcdoiLANvvaa0e58kKEn/ACB6FcLUZnlhGd84lMWYEPoLqR+1nOeGA
ww/Y38gSOKlgaQwl8A23IO45b76S53FobokdklhmWdRP0aNVqUczBW1hQ1MuAPdw/fweBhKO447G
g2iqzdDax3QmEEIQdh8qFBY0dgyLmLEwEZNUSCCYpDZsDUDEZ7KOf6j+odfLpzBrxp2MPJyEkCIe
8TR/DRCFt5nX/K6j/kXrGmBT+kgwXAlNMI1/FmmgFRJ4jrfIEnt7Y0KL3BZNv3Or0j9FEm1CQm1k
lKO2781vBzLPPh5eY+RbTxE+slWdhMSuQF8zJlBQFWokclgI1a63mZ8m66QnDVrHjLPpk8Tg8nxN
Ia7bEcwCWuDAEBEWSVHl6zkxnNWgD+7OjyTUxUxf5VNUrQ1cwmYrM8ZaRkYEsoz2bTh/o3HMri4U
t6MtPXKgoYtPYhhvFsKzpKjftbxuT64Np7hPe6odu6kueVLvxWDrhylL9oye3jR+hJNg9LEiQ5A1
YOipLeReO6hcEgBas/5Jdzts2OFUu8g1h4fEWek9JV8JI3xX911Eio0rNwPrTQTpDRvFwqUhrOjd
GYEVENtFwR8kLzQ0sNtZE62wnrencLihY/KpTKgNkBqQ1+q8DoT+gY5cTVqOxIVc3b7QDjOCegLD
S1B7TlmfywTuTlnU1MGwhK0QfffMJBFVVPzDTXFc5bOVbKxUynPHfKgF/ryyC490ZRGhTh+9D2XU
5BN8ZVUvH5pwl4aQoGdhXvuICUOrtGSf6dVVN1B/DAK6dxvHag0IqAgc0cIehX+6gYb4OeZYclsb
A1KcUO8TxRPRVqxnI3m3FOJSYPZik1Y0TnFFkSqjEhtqkwealrdMP0gXdqtxZIyFW7Wq+0dh5nK7
4F595lyHvm9Xtk7eHWnu3nYqcXrmnnnNTdbCmQ4EMoJvtw4rDuZc/7lowGpNUozw7NDXMdHP5z8l
q2StSn5oVf2nH8kx72GhLYQrsuod5FqAmoOI5A0+Rvx7X3XmVjPiXzHx56oUzZaSuyJ1wncv8YgD
Ol/CmglgJsVaspNm7ndG5+RtagTbXDqhINtSTXAXq3mXdgnp1eb4m/C36cYJiBBm6PuVbFR/TCDK
BhPJXcQkF85Bo5szUHyfCnr3yGmqE/DEgqme+WaDFwgKfC0kivWCEkjz9+DWTk2fksrmp/Fzp6zf
oSBd69qm7HG0QVjLJDh9nCvDv5BMuS5mQW0mCz7ay6dotJoR5p/x4EaSJs4fCnaU7s6xJmSZFMqX
Zrkh3SW2xdElo/bYgZvbaY08t36dXf66MTkbO8v/EzYxBRZLiK3uj6z+Vgaz1J3bxGeYVNNZJFiZ
WQe6rAAZDuICF2PWn1qE8ycaSrUxPfYXRRRCXLDKhOE6J9VSTZo7IaODL5msmEmBHkErvVUXjdvS
dfdQHokMT5oDYFaowOVP28A6Wlt1wpo8Njdv7VA6QY4Ii9EWBN3Yi4OokhEyV05rbYJ35/jj3tZB
QpZzfCCThv+LDI3Qb7dcV8wtj269mki2usc67y2ub93t8lNiEY9ZxkngJFH7ayyGX6YOuS6j2Cl1
ohykgsRVOtN3BaxpcqzdlE0Os1AP9K5Wn1E5w8YW6aOBLzyll4HfwDvS7CEkcA36SMyI1KGkfJ+7
9BKHLDWisUh37HI03m4YPYq+2kdMvQKUV3J6aUNO2TzuwC7Y0Q+GjWJNcYt2x4TBp2aTbY4vT2Rg
+hDqys7kjCJ1LPD5Py2Ox4eGp2+KHyhTx4CgO4IXXCddF5nhBm36ysgb8xFx6qX14M+ej7KWUEvX
TAgqqsfrGFUE3COy2I7F0mN5pCmAFFu7Wq8e4/bUTVAhzM57yKgAo1yTN2nVv4iv4E1nD9lFZe1H
1qTJbmL4ElQ9AH+mZlvqZDhmFcI4OdVe0GTGJbbpQirs72M1ZieXZfqWqBhjA1Z4DkY5HIdYmduJ
ST0JmH3yAHBlS3zVkzFH6OfSBj7XYokZashs0w8sHcXTwAJpk0ItWBMlW64rRl5BRQTb4HXBmRSt
+TBE2e/RiGBlG+Av+Uyw4CFwHtywubNHyRnLrGtvSEi4nTuCcWnlgbnMdBCL4biV7nro6vCgFfOM
Kkp9acK3Tk2X+mfl+1GQo6lEjUVGm62gGOP07K6MAvRzRtyWgdv8sbHpYcPJfDD8Snkrra/SxxtO
XfAzrFf3kUgXqy9A0ZVwlLnHuSUfrfBpkFbxXOcwStPIfESjUD6jjQccWhIlaPQ/ZB/WLyJN+4uK
kx983JqXDl/4CZ1JufJDyLJp8ZH0Q3PSaw2D6fIlyjjivxwzO1pDpQ5xzoyhcaNgVKPxR0vyE3Di
rfTVZmiE+1FMMNkRATIlITfRmir14JWVxN4AyFdjlCTCNN2bZkPkvDHODxZP80qkdnHIS0rIif9o
52vEfDTxp1DDIU+94VYTl3VlZ3rtYOO9JHm/ZwQFjt7L/3SiGzDByiiwC/1P1j2kiPjPzfjFQKK9
ZCk2rY6wTALlfPzT+MZFDzUkTdRBN9qeT5eOfUPD3JuyzBpRwMDVr8E8JpSdU0MKnz+MLEloXsoo
TPZ3sE9ImSJ44x5181fi9VsxDTA+8sjYgvanwQ27T9Oqro5ZkFtiMC4MCSE6wHs9gCUhfwOzUjbN
gVbHzuOQip09Wc6Bpe1+6MYnYYvuOqVS5wpiDEFdTSb4Na6uIXwXtHvxDrOsf84batix/JBmrKiQ
EnZ7BoTF2vxyO90iAc+6KGuxyypr64y93OlTPxxz9k0Af3Ai9559LlT0jbWOgajrjtssnR3MxeOO
oEPn0MUJGUt5RxZK7/SwJ2wuuOGUM09Q9p4UHxha8Yo9SsoY3NwYiSFuJFZBmQ5JXSpg4wfEWdgb
jRUYQpNp6yS2tdbHtt/PuO4PSHkOc5ybG2iTyKo4KcYlfYZR1UZUen2QmQB1G05vcWOIk4VjYVWY
CzBCFX5QepJI+Dapn4282LYOI+UKdcuudooUWCpBVxF6xwef8Tg8v3bakLUHz6M9cCIppB/OwOBj
iJ88GOU6supW+N8GqWKHAXimaC24kVNC0TfCBTTpste1nVAteFxG9QLOnmn3F3jtU1D0AG+W/vM0
07Aid4VloETyaTJiPdie/xmN4XCRYmvEafwYKcwiOdTLNYv2guICPLBV093R0YIYQaxtqaY8jxNm
dZPGDwoxglwhyfFMiEsgjCV31CHMQCw1rTuBgfQhN2WPadq4V9k4a8Qn6lVvgZ9I7d1QbGVceSP1
IAw0i2A8asVzCd15Ga6dvTSctxlynB0vTLiX9ntYiXCrJaH26Yy/Q7d03g0SNCYCeH2hprPtkf4n
y5k9XBRyUc/iS1zigDHs8rUoVXsJya9+GsYX0p8wQCBLuMSpl12LjpOEUf4uQ3ByK2I4mERQOJch
vwqPXi7yUE17xBBT2bbdLaSC+TPl0r1qIF2MQSBedSxUo57G+7dmvDAILO9uMeMmWm5aO+ogWkFv
oWz0r75+Y+1FWIe+j2SV7eU8v9Rxl55ZUUxP0p7XGpEBq6FPWT8J+6NpZ+92v2FsB57e/K5BZm9b
PXcRoS5wunbCDBRNL3OYqgvXg+HJHvRjbMafI2NiptYDGxqAdmDn/PYy92FBX0AaKWognlarvFVW
Zqw1Ei4ZDffs2OfcWlc52mevBtpPxVAzlQslZJJNLwIf7eLWLq1p6zp6GfRAvs4WUe1d5s2nkkHx
NjF1iG46M09dG1jnCNbNjYh3xhSOtwzdyMiSsgFgdsY7Sr5ehHg7qcfvhDBwdkazvW3qUh0FDWuV
JO1miBtstUUEkyo2o8CAkzMapyyP6ucSVGaDWgrT0nnK8X9YZRxIQfiRmQjq9zD2150WRmfCIoAy
WQmwrSX5g/QQQhk/WL5zitigwBQw3A0Q3QmsJRmV7EfSwMzDHsJfKtfxxDLIEF9oUbWDiGuP7JLk
iN5Anu43mhz9dQ39cwu4u7gVU7V1EN68DHzij+nQEsDW68NxSrwfZRh9a5g3H3PLQioJxxYxVbWa
QmukZIR9Dk+/IESGsNZKmmyOQa8cii4iDKlooC7MfbMX9UhQiMPkbpoUs9d42fHDixEi6NKw3XUj
1WGTeB9zO1/IXUX2bo3yBBO9ZilSfmCM7XhL+Mk21oyviUTfzTTlI9haKp7U8GAQO8XNnHt5LYZE
PYRhdZomsKBTQehUySlEVnEGG8oBP2Q08TtoeYNDMm+3loaAD2ozpVA6AixiIvEgop+++adxB+vd
r0Z0fU7+o9LwhypbpT+Yq9frkLfYaDsHGmuH0xvD3xhbhM1B9g9iYsIKI5VkAdALFsmudzpn5XGO
HrDAMB3YZd2Q7PHYv5RAyjZknVnrkdgego09J0iyrocqCqqt8/Xm2p/0wv32CKyHlh6KjSmmF9sp
7ENPZIant4gVFmpbUYJ8rLuOvsNDJ9AjeENq00FK0ZyIde38m5TgJT8ZFp+MAMub7dTsKjDU7CcQ
vmMG6SKQ1mGak4hJlFk+0hVlHdFwHSI85lozsJcSvAsBWuUmS4yfhMi1hkmlTzKd3dU+QH6gHaFf
7Wt7qhAaAISp0Znu8pBsy7KuN2oJts/qzehFbD/rnWNX9p9RP+AfAS9IYFeYWEBzjeEYNtq+0vMt
ESjjylTMfwhouchC+6EK9SsymYUUfdSTmzipFRxz40C45MM8uP6l1jJ5NqqOzGSUGSw0WaI2hhGU
lplsud4vH91ynamCZCD1kVYmZYp7bLqC895uNtJpGi71xPDZ0Ov3FuVUMo3baizVvrNwyJMfjuSS
kQy1BPo6Ajm7im1uUaXeihi5j6bXmNQy46dJRc9TT7RyyrvmcgYhrme7LJzcUyQCw2jRjkM22bgl
wy9T+N1e8xOiOavS2oVyoaRwjTpWovvNPJzIbgt8MkbpcTuyZMuz6idrMnKoI4uxloa1hipoG5mx
tUoc/VQIAFoKnMlTw3BpUuxre9wLJ20gf0CV3RO5N1AGsgg5RK/Zz1350zUJTEMGC5usmIxNE9di
D+Ma7TaDtQGQyn7C3rvWElwLglE4ntuUMXpD5Vi477FGYlJb1OUOorTaNPWcIXZQbsBpeOLFUvga
JL2J3lgPQ2kcsd/lK7aqI7UsInGJdw6yMWnpcdxaZxtVzqEYi0ff7apzWaZMflopr65Lzel06swh
PK9UmPkPecIcJGG2lqSNWKm2e6GCkrxZLcQycXuwPJMcTrz8LD8jOJrS381ExmCkXXlN5W4gxElY
WfOLwaZsmUi5R8NcgsP7iiQNjydurCfafwf0O3FqL002d0dOuKNNqiOmm/FnP5rQltJKW7cW4714
a4d+vDUbyreoMr7ivMvZcpS/W5r2napJPNGq7zJr4zMSOy9wRfp7FMuoy4zyfYrlXnhjtTFxEQa2
F36ZZvkQpve5LYPsyWRP1saYf3ve1b6mOwejjMVa+exfiipv11FXa6dWpBSyWAvXc1TanLPF95JM
uMddFQbhTMyuNjAs8rSUwUKtLlb3yQxjDccre3fHw9RJ95gZnQGFL+XV8Rq2okBGtxj4j/5s/ZRu
qgeJHkMsqx3yTypIQ8nQH5oy7WnQOUqoI29l+MdwJUErtphQQ3iSJN003TkRn0wXPCQzR5+GGoGq
j20kWjJ668I/ZPn4o8tlcoq66VaXQPtkU59znAXr1KnYEM70w16LDGsU8NUq6oEkZxg0Zfav0GBE
Y5MJvSPve1+547ByhMpX2eBbR+FpX6R9vep4WgNGjguObvJOyuLXI1VgiRiBV14APtpErBwf/Cne
A4osFoNttLGhwe9cli1Z7ByjwqtW42RUBwCPOeA9UPqD/UOfNA88HMw9gzA7CJLXiiELmKJMadot
MsiAG01CMDSz5YOcy3fLDccjxr5qV8+6s65YPynbYaFvNTUqkppz3+780/0mH8Xvmtkas78E9Hrf
JQf2RY+hV9vnWFpf1JT6r1zaNxHq8TWeGi8w4uTiDmPK9XUwtoyEiAAK6X9wnPECt6TaSN/ZM29J
3lO/gvfXg/JlCJbWy3qsi1465KwUTHl6NEv4mVmbHyM9kodSiZtVumpnNhxac9aw3ltzyYiJm8nR
efzqKNeIyngPyfnZxCPgOLIwCEHyYU6CGn9N3XJf9C2MyjZ7qRkJ7ViXofAYrOZa9PKFomo6KL1A
SlDmbzCJGa901mEgwmGFEXwbuhltWh2D80tGGywtA9PJw2DfkAsek/FxlPoCPFUhvWFD8k/SZrQC
My4MI0qPDUCDM2yxYBGyb0sVebc2JhldU7UeEAT36SJcgwlFSp+t8B5g3eqJ9O72jVlZJzVFYuXT
i3Up4zdCG00GDaMRSIueZq70iz8bXAfdelcA+15NBK6sGI25F8fPdm1FsF2Pv5zXOHy65mHuBKnf
m1u74VPe1iYTmrgML4UOqVzZ/jGnlj4MOS5zp27RO5n5NYaYulcRLDlBX66lT1PlluhtpvjqYxmM
U/wTZmTku4I9JSso1R7m2qZV1i4pKMK10G1o+MZcH7qyGwMgwsbGA+CHHYRQTuV85HxWHgtjkpQK
8aFEQfVQENZXTHI4QOtrr34UgT6o4/wy8rmMITweRQFXEDYiIAS0cHF2jTui5dpcENke1rw8Q2fu
ZJlzWpV6ur4f/N5AN+lqQMqqzjQPXDuuCcFyO72pH6sofbBMhr6zTdK1lg4nXkyXt1DHQV7X+r7O
+iWSsSF5UzrPocNyIpbm/7B3XktuI9uafpUTc48OJDwiZuaCrkiwfEklc4OQWhK893j6+TKpFrXr
dM+ZM9e7IzqVCUewCKRZ6zcvGDSXu3ACfIRYMaKDifiKqW35mLgdbmSN9ckj0LKFCsQtwe/YY3Jg
vurjsR+/93VvvWtMvX/00v5diWETYKAZmWYzyl/tPP5eOc74vcJ93bEXf7O24GFtjaVwsi63o+aY
p86YszvPsG5Wf64/MQyWYBAN1FRx7wwGE7Vrf1jce4T6okMYVcV2HoddJLAO1Uilh4nxrkv857hY
eYh0VudLJe3YRxiCIDnN+75l/AjT3n4YpZhsjBBBRSgPq2qKRS9y2LLt/GjNiETqk269X0GNb+Lp
FZ6cL9e4yGpM+eOC6dexm+sfRZ01Wy91G4dFP4Aia5kfcUqK7ltdL0g3PJchK19CN+7ZJs658yAz
EL5HV9PQy3ivRYO7Y2ltn5quTSABwG1ba+b9LVjaVKpW9oScmcCzqDMmDR5vlH0WtniAnazdQNuM
D0YLyI3u/rMrVnRFsR7BGWCS0m1ttl+NzIFBFXdHC67TS1asP2qe78Qby3eWP5jHhnX0JuNdxlRT
f8CXgqyQi+mPviKOqXyncDcB2GJ5A6nVNTwXLfYI2K3dQmjM7g1xG7Ukt6veLACQ+E89fkQPk1O1
QTby1MEY6s4eFlR3o1V290aXn/SmejFtXGZGmDknr22Z0PT21nCZcQk/Mt/Pi/9MsL8PRg8tRigC
m6WKwhcwwq/W5CGjnjXZuXHC/MnAIhBXRkzkXDMhQkY0785PK4J/BgTdOTaKW3K0rLHq8VhgKn8Y
0t54qmZFCrZ3zZA7t7MTdfeDjuoefcauGyosVuQoouWEbp0oAXkHtmkigWXna0VccOifI63SnzD9
6HCNH/v8z4zwFN5YevfYjY9Vn+e3yLlrLDwz8RFgIgRu0QIwJ83wgfXiON2FteV9MtMeDxOHQVEQ
/mF26JJdiqItMcvhSzljnkMu0woK0X1mRaCfjZYxAXngvQ4d3J2W6tyDJ+dXoXPKcJ59nGbzXeUx
17NETIREFh4JKiQ3hqeU8fsRGsSTMDEeRyMksNIOFFGKFeK4+O62b+AbdTY+Z2E08dRSRD3rbW2d
sBschptxzMSp8e30OQQY5+iYt9AvIpA7rmeHAMZxcaKJkEwRTBq0wNo3o9c2IewaFV14y69ewmBs
CEBbWfk5D5mIINaRPBUl9uQd2VFMOCRM74nInmNlD0YB4K7og9pz69dikKtn1AXa8ahBG7qzIv19
SELzR2U2DIGu/egMRPrGTueqoWfekxV6yiYmQ14fLvsFlahdNRT31TomzJ9YoqPirN/pxPo3UTa8
9ACU+buWyQfstYpN48EXm5b2YKExzopWbG0moWMx1nd1lre4SWco7jQ+nXBqh49t4XxBW7O6iZ0R
/9wIe24At0NWzjeh07FoC/mY1sqf7MXzzuTpKzLBU0qcJA+PZY7wz2gt49MEu2SCd/DRaQl8Zlny
JGAbkigxnA3vJCyP8AT77+B0hvNtgKfghPusIjalitQW7r0VWfodaky7aKeRD/qYW017dnIeeJGV
+se+xbZyLGLvbE7A+4Yudm9ybSzuUFoFu23bw/uYh5tgb/YKmCq9IXzIkgo/31PdRWLjT379dSFF
tCRCv41TpA9q9CsD7AcHFnIO+E60JnGHNv/0gAq9R+7aYDaAqaPrei2Yiml+XhanOmt9+H0mHPSc
4E9yqEuACr6KV5VgTEus7sndEL5y2g67wQVrVm2ed6YJshNRGbFF4W7AiEayDpLURJERJejEGM2g
C0fzfYPm76Xp1Ix3qMUtyH+Pw1FH13eXl3NxWqYFskARfV4GM3mf189+7VevoxFGz5M5gblI0yd/
irUHhA9u6jh8R1Rnue1MPz4XwnefsjKMX4XKRQxzHYxhufXhfb6L8/W2922XcEq2vMsqIm2QzM5t
DgiDZY55nlwoUZHfNh/XkBQW5IIaFXzwYW1LzMEHzYawwOAfsoEltA0Iu5Tw8tVu5xss0zz4JXl5
by/wIEuTTO4C1Hw/IiyIWTuDamN3lRSr/0GowbtpDB0EgzGZJ2bkvBJMNjZzQYI/XDS6GWa6W72f
18Pgs5Zlbr3cOUz4t3U1jczvNHH0hdU/jCtL3jqLjFcEdl/7wRueubEfS4sx1Ao8ZD9gAXssgaFt
2j4Lb4F993uymiRYw9Z5yEAUe9m2HwdcMSImvEU3/ODnJEAYdR0P0mAeyiKTQ7EwH1npWo8sKwco
P/a50Ox5389Vtrc+LHaRvWsirX3H/C3a6Foe39g186OpZI09rf16b88EyvrF/YDC8PAeiC1LXLdY
nkjtiPs1rHZD5qZ3UDhsMpDL59bpxZ0qtFGQ7IEDSfyCbaTJjm3jjzdesp75rfIAtJ54Du0gGYbs
qe6wqwrxoNEbwbLGcc13q3jp0Sj9IP7Mu+Hem/3oNUbp/AFFkQ+z49e73HYr+G3x9DC03fRQeOst
DNjQD5C8Sa3NStzgUC5MUVeIr6SJS/3QYd2gFA3OeoYJbmp2/RZtWuNxsPIvqQ/2ck5r8wM4qRiQ
3Us/siJJHSzVK3NsMWgsH1xr1B5YMAACikdiPGvankWkBV3NL49oygdnFcPRGl0kFN3xEysLcYI4
Zp4J2UXHeRbFwZ/hzLQ5ThI+OFACJ5mFVZYBsnZvRGGzq+DOwTZrX2Oi4luS3V9yy4jfr8Oj08fF
HuL/tF+74ftY989LLbzdbFXTHUoVwViZNuJx0fvIb/TzUPQWitTaumOc8G4mA4FyxXr9t6Lpu6XG
lOfLtwJn76Tr2+TP/nd1UtIRcEv/WdCU2H7VfvlW/edzfgqaCh1XHgstGt82HQHdEDrxT0lToft/
IP2HIi6pEcnh5ZNIn/bx//oflvgD6rmDoIKpQ3QlB/BL0tR0/pAaqHRKLsRfskD+f0fSlNuAWf6b
hAIyoJ7n+rBaPRQpLf+tboOOlDFqKKt2zlt0aUACokTW5U1g/6pdtuH8jYbcAi4QKLasq6P+0745
ZBndLoid/bZfXk81VQGaEeQ+sa1DNPmPPQLg676b8qd4BDSMjTMoTehz4JW6jglSJF195MZEolNV
AQiA3ZeD2jLNVpzX2KeOQjDp90N/u9z1mOuVVI34ZcU0Yfo0IthPwPWvj3nzqZOVashl/9qtam+O
udxZp7k6KM852V2PQSfng840kplxf6pdKE5dWGLEt05toFsOVIQJVgJBSblVFa7T/Us7q+yfe9YY
eI5mRyd1tjoYT/kiEOBIOPt64PVi1yMvh8uP/e0D/m73m21RWXmHLnPuYuAlg0Na93olVTOBV7l6
4xxAkVUBBKpmlYCyKlAFpgM/a6ppwIlet9YQ/dzImINztN+5l5/y+iu++VFVs1S/vxeRY1scF2c0
B+IGInheHcCBbgLCD8jAkMHZpzG2P9KtowkIuhHCELV+OVBtU6dczlOPtGFr5oG44716The1Te0u
hDg3ZowDt/yQfHKAgCckVn47V1UBfTOVdieYKxx3eTnkHanm5aKyyXR8Ftr9ZLWAfBPD4WWSVVUk
kyDGkX9RivlYwZPiZWrU805QKEixaqJt0W8XDVBeIiAUuxWsrqOq9ksPPaWJTiIGq9l7JAwzz+Sl
ksXQzcOG1WmLKvyQHF1vAVLK9uTXEXqGlEFJyL815gqrVemxwyIeSNSvtoli+D53yk8kR+pAFahU
/qyZuV4HQhZqB9HSDyv4nz3SaDVqUOm2hiRxnG35MoWaTolz5Egc1j2ihVpc8OeR20s8ukRsX6pm
8jSD8950y4yBcJWzN07DIiDmTNUTRRlMGDud7OLRiXzw17Z+p75Yufp8hKp69hDlaJ8UE4HOMN2W
hmsUDxo2jm6a4uRtLb6+v94+8CQXM2tgI458dskvVUE/8sCqpipAEvxsZkVz52Gdio9EUgO0Az29
gQKXoX4v/0ZFgbrgunRP6q+QDjwDqqY+TR/Q6QLesE2lMcDiJ7gDrGW0ieFt7+fJBU1nDfMUoLBD
1bb7DBGrUupoGW7gkS8DVIxoMtKd4D4v9yWAnfMH4gmtDFan6qbUb4Lh2XYIO+OoNqlf6PpbhWim
jvAnYCATss7RqO9KAE6qmct7xl0ZkeQQcm+nG5siCaMTvu9dELr2qz9jjjRZSD5gHXCzajhUqH2q
ZgHFI8GTH/nF20ADLBuoGkGqUeppdm3Q4IuxF+bwzeunlvxj7PKeZBpBVDyqm0C1yzV9QbeqPoD9
rQOcZaEwqWqYxoxYcqMHT0YG9W/zyKgCUZZ1kJEQ5g/DFJa/FkXUwnZxJKnA9qOPuhZ3sCsoVO3a
9Fa/3oPG/aE2Ycr5ycNFdR9XA4+EK40zvBxQpxmtd8MvL404IsiIsugR7umH2srp7399Wa+0pHjo
r/YMBoz8olbvrt/w8jWBCPDUkSQN6h5ap17c4ibaBNdvqZrq+9ZW3QTQ5OB9SMp/LpYtcgAgOeQ3
V1/XhT/HV1Wl2oBFDyZRk3EEV1YFw0y6cTDSbP/b86qeDhhoPrh46XvcyQH/8gbL19gftJsiNgWG
cvKlloVlFfdNzJtntBo9sMkQfy2iNcfyBlYyyot8ZOU1E64s42OK/B8Tgx7otxy2VTPVKxZaqm0L
7KuJOaR7X00IFOdDFbpX1Dw2zXjIE+KokOz8HXI4IJHlM+/MZDWgLlTbtBgheUqAhNoWlstnafJy
MAYbkr4snDyDTFDpgiQ6kCBzxat3IOUZzABNA1VzPQw/UMxs4f27L2JaSO2VpGuqZsWFpSjI7zDu
dQEZ8y4YZ0h6vj5jsQ7ymtfISHng5QN+aVsNNr+lDzo6BqPh1C2vmvr5W/lDqmJdPDY2C6w+g4gR
eV5ik0T4xjow5a/aw+skZphihVUljHj8+dTDrWrXZt86Yl/BINx7Itm4C84yqogi8cFG33G7Vrzs
uuw6VeEm9KfXbapZYeYIbknuUceo3dem2mamUv5lcc6qZTFCZxt13KWqtv52nUvVQ3bd6en3nGUE
Atw1mBgWXUDwsg2MDgaf3j1VhjPuhgGyDCZe5m7UiO5Vtq8DlSsyzBp5znI5lQQJwsRIlPQaltx4
qar9dCoPYbHCOslbLJHleDLJQaZVfCdVVRtVUcvdqqYxa2bQkLyl6zmqOT6Zgw2aRV5E7VJbVXNx
5JiVGaw2a9KPTE1kO5EXuV4pDlNIEIld4ismXzy1u1LzGVWN1fRSnpPKmmpmiqJ1basDr83L7kLN
m9WR6qRcvTHXa6rjr83L7jefll7PsQkE3/RDfbkDdd5vd3k58HINF7gTOD3o/W3GoF8hRcgwPTHo
qXbIWhQH7L67bFM7BrlX1VSxegyZ6mBVu56rmsPaxEFuoz7BUVbkMrCqKmJrKzQHeSnNksOtql62
Xq9z/ShGROi+uQwS/Pq868er2vXg3654vdabW3xzyvW4OaGn8JKjIV9WIV9bVay/am+a5oLtHgO8
DZmQgw05jDVytnEtCBm1+9BevqlNOgQcwKxyanY95E1T7fjHbVUVY+41wMxRx5GK44JvrnX5lL/d
PwDb2zYOiP/LHf/6oure1bZOdVKqej1G7cYFgu7rslF+1esxNspwp7E5+vVkHicUWtVfUBXqj4cM
NT858ajioGXOS12XHd6Nw0gcRU7yinG8i6MCyLucpQEsqAJXTflU+1pcNrYlvmV+06D8+eYgU555
uaS6iGqr0y8bVVtfoPYIEJSTRwoR8Vsif5MOPXhq/aDPkSTXNRsP0japNh4yRXvLbs0VsJ4LFNHE
/m5Uw95srRMKGd3OhXN0hNGU7gbRSh1Q3iVLziUHNZdc1Uw7jvn+5HxgSAkd8+nBtwJ/1a1A1eKm
sC81C0XfG5b6x1iOPoSpUTNQsyog1Aj/mUZL/DJK9K12BkSFCoCa4s0Jy6S4hNqD9yX9aiQLtdHR
UJ4Zjc5CQlU8G7HfHnI9mvVtEnuBPvfLDSpSdjDLYrCq+pSAoATp1QepXLWoWoH0RIqmwA3OJnrQ
y4Jo7hp0rSkt4+yvFmTuYJTroGuhtjnMEMgWmwt/a5SStbUBEtWZGgPFilmlBn1INOnHtfU8eHhy
OPbkSKyKbrXHU1V90OmC6SLkX8KW8yr1h1E1VagdeQ0RHT2DUtIkp+BSGHl8BFV6CFXf2KueeZXh
h0n2z6mqqq16Sa7LSkmZTvEY+I7wWWskfN+oXY5vDxayt1anqT2qZhMnho0ZECECePWrKH7V3mxL
GlFt0E9HN6NsQK35ywjMGHc8H5jWVm277lC1Wf6pfFgLICyZzavfV9WuBRI7P39ztU01eyGDPtf2
pbYOT/FKOgV7tr/2qh3qgVHnJZF73zuISa9ytBzk6MrcsIQh/ldTU0NkrBZ7ndzfCDnwXg8lM2ih
ZQrg5reDcjO5SRI81kaWqv5ahd0RicQx8FyEt3xMSJgcCQBWmQMelgVGDMDRrXajWQ+3qhgavHcI
xR9dfe4YFASTDlUMBXGojWV5u1Ef6ksH3owLg8u1DyvAZe/rcUg2Q+ktQW5iHoy0B2RxlmhCFtfm
sFrojF3bqqaOUUerZh3q+fHfwdr/F+t1AdKF8Oo/R2vPX8ruS/d7rPbnKT+DtT52UR7S4egXSzsA
Q8rx/grWSnd1lG0dT3q24KZyDdbiWSX/cx3DN6XPCvfQVYOM46pgre5J6zPT8cCT/7d814WuS/nU
36O1fICpS/lBaXliOG+NY5qw96ADzc5ZhOHJTHP9dqKPvHX7aQ5Wb90CunaQTavBjw/NeE7ke26p
1ZsrV2mI3sQARBmTOifJT2qbemtVTb2112YFvnbsW/uodpbh5yS0alKo9Huq/1I1hL94rYcBbFRz
vG6+7lPbiALRZV5398CubmozO7ekowgTygVhYkV7Urr7Qks+jUUFuwKtJbC4J9VfZDraUabTohB7
WQuqyboi9qdVvF+dpj62PsMm1tXvymiej8IC8BFr8Tk3ErAIjvNj7IfmxhVjbN22RXfEUNLarYWt
I15H0UGT2Cxe/kEUOraE5uxkEGB671RDY5N/RzcsD1rvaTdCDcZyhFbD9JvmXJuf1y4CcrLOD24O
hAuRDEin63CXy9FQdGFQO4hJK+C+KiDBYffrFYg7WBDTCadsXN9G71UO36rAOYDFpKrasmvK+c4V
PItdyEruMltQt6EKNVm4NrmP/tDp09M/Tgf7qtnNU94fy7QJj00PGlzOgVJJ26ny5uRtHdBHe0sz
Ibl4CCtuHGUcKgvdnHaiSsfj3MOP64s62q99rh3WMX6ZZSyrIgserOA1ZXTLQSYmYKRTg2QYJgC8
mhquwmrm+3lNErK2Y3bj+d2tLhUQksI8TK5JOOUhQokq8BvWcqZIRwDH0HvMirQkMPRmk+lrkCAP
JIrEhffv64FVG6Bb0JDaY5NtBZOwQYQ34qsP0T6V0c5QLn9VYQwYtereCNGFTVAWvYM3xEDV5FI2
kmFGVYRyGaxq6LqMJ5E/h6v1wV0WbefwViVrzMjTCMc7QQHL/eGArGVyLF2eTD8d9n4IzTIFTbBb
ZHBsImWOb65l7jSdEFrspe2+N/wfPnAwKfSbw/dlyc46Uh5Nsn2RsSOOtLrvc/cpBK3a6eZxTC00
V/ThyRpC6yBcV9+L0fhT68wlMIDu7SrhQllO+yloHDEFYKqXnZo5FzWMqCKEehbLP4ezkK/dNnLq
rP4MdibqA3KJz2++ezmRaYhCN77pwxZVyEnA55XDuhrbVU2N37Zai6pqaGtAm0sA3cDnzBEqQqJ9
a0c84LQCKu0KAaX3/O3UoYVEDAnVroZJXLjo5X4NCRTkmrQaHnGZcYbY3oVD/c5B3IJHzHVILo/v
mQMu5Pz9+BDjmgf0A+42CnxGWBy7fvo50QQn25GeOF3XE46KiYF+NbYeiQP5kON3MFvIQkjZonAJ
WXQNpkBVNm5xZMV+3oXr1crwkGUh2pSX9BS9bOIcAyW1iL4gsfpzwmtIk1ttjr5GCw9oNfrrPu+d
5Ai095ihfQZTLYHdO3b2TZ/PoJgIXZiyUJNvVVPbPBIC4PfSP9Xb76lYaZPRG6yo2uxHctYo0KOz
EdqkUBKSyJvGFMBxhDXuvRaJmsstwWY4NmO/U32Q2uT6Zr+xNIHqQf7lOivJPKZRBDIwMVq3Zd1V
R5SddraKBKln4VK1iDtXgzMCc2DSiqnGZ78EXZWZiIFm/uOyRMZpMFbSF7M/WbveXpF6kjo6yFXe
x3izHgx9WIKMKFhieo++qI29+lOiQjjiGHqekjUClBa9d4yntdD2SYWiQl/EaC3kKKpCIGTtKHvi
MtbPoJbTS7/sSZpAWCCk4mIDfdRFraHhMz1pxM5x0EW2ra7vkkogrZsA5y/CJNsyJVi2ZDVwGV+T
aNfObrOz0xYTK2e6ccJkIGTNukTVzJQQq6v1wIf9eoOOThvgPNoGsU5frZqhMXxrwEahgVDX20V+
FIKDdHuu+X3JWO1Ae8rPU4zeG6QYmQJTudY5lSsvVVWFyh5dakaX7kOHbrNlobSdnd7HrF5OymH7
EdOwqpMJF/q86nlxXsRQnIcJbadKg/FS9GAIHKQSNuVC5zEjOHACfYGpr+xQ+jAGjKwjdVb4ga7T
w0Y8RQcrK57LDhPi3qz2jec9lROYjjU3EFlhcWKmXXVy0bf1DTkWqG2LUxs7P9eRxJro5zuk02+E
bp/cEndkuxl9wdKqiW9Cv34o88k9JQ7KZjMgY2TQVsSD0JtdiI2NyC/s0m7B3dy0o70Has4zEFIK
LcTYOOqc1sZ4RmVx0yBz5MNWnWu8h/Ecl0Z9/FJFyzJS1VQRMxG6wSmBxfS26NcJ4Z/heV5kT2zd
98kYHYdGTtJhL+WB3+3yhhm8KkqvRm2zLl8Hiyi1yuSqtKQqVB7Sq4v0ZGMOhSYj8YfLDh8IUrnt
i/x7OwNVgWAvBeTov5AYyWBTbLpWPKcVcsizO34xYgR2Bmm6lI8fkqj6gihefWNOyNFO2gATedFv
ZkvsvcV9KVBHuhHwb3bd4gZJWO/DeXrN7VjAbxtStKQ/LBm0MnsIbxEpIAyJAIyHJADxR/qXGI2q
1m4+FKPzLgtnEmhaB7goXr4Crd13Na8HL+NmRf63R3XqxoiJhKMADsw6abd24r8WIrntp5WgrWke
sB//AZLuvlpW+zSExh5OTbVjrbi+tn7UI4M8Hsw1DSX6BxW8BPGh/NXt5+IeoeDCXNDvSLDGtlM4
Q4gD3XeZfqsn1XhIolgG6RuEkHzScfiaj2vmb5KyOKbuim7erJdyxnjMwRoechc2fIUoRdVVchz4
Ulco9mp1Y5/6Ct5a3+wFyZjeeGxiB27rQq4HZk5RP4TJhPhiL0cfn6FlHQkQh8Q0PHzCDkxXERrK
RgIz00S21oKqbsDQrZNpPczrLF47xiQYDz8cq1g3yCVAOTCdw5jD4moxbQ9XZ9lImfTN7HwTI/8m
fv9OSMnGfhijm4gFal9iGZuuTDIACjkYWiegqXv0MTteOhEhcHuC/YthNwbcSHIUn+fO/Lgsk3ga
4yLe1lCoZg+XIhBd52X+3NgVDrN2e/KXZKJP6yoUVNwHYL7lCRMa/rx++MWrwK72iHu6borca4Hs
kvnoFEP6nOF6CsUrrw9gQSEuLXAObb3f49MJ3Nzb1DNuf5KUHTJxOGi2XW/QAXhvNDDDeAigOJVo
aPZeeiLfdCit0cCfzgFhO1u7eHVZs8flp7HSwNrBk+cWkABpBRLEdr4rEJTbWdr4Ga1P6+DH+utk
+0hLOc8T6tRHq/I+ZUsxbFzbui9jHy3JO8cAjGmZGSpyM6CowWl2JaFAt17ERjdRfxCrD19yutN8
7nR8N0RPBATOsYPZPT2dTdYFszpAZe8tz9wCLtePK4tQlG+qx97EN6jK0CO3Jg6fEfjc2Un32eV/
eOQk3tu9XUPWX1P3PbmXGhGu9La38Vk3uxrtXC3dmpO5HlEee1qiOCW8B6O8NaCI2f63LmrpCC0g
rBbszRtnDHWM4LBeqqbjHDoPY4q+tj0ME8lq5As1vEp6F1ZCPcz4v/jZFprRDSFGCO+hu+ziKHyM
EDVOEa+YivGlKuxvmgaDXvDF9c47mHm6j/zqQzSXX6MYjs06Ic/QrBpOnfwwG8ONv6IFC7djHD4J
3cq/it75Mjb4KbBcPnhi+IiOHGsoyGLbHq0neB/ujgBXvNTFSVRMtP1iLoK6cVgzLTK8M8IRRgAQ
rTH+cjXu8OqAa6EOujZLdWYlp5Zq45vd/5/biqS987U6mZcYdiyzo0iuakw54gqFP1FtVSRyz7UJ
YQh4imoD1XYOJNHvMJEHWyOBM6rWO0BgICNtWjAxIIg8HGQ4QBWFPOp66HWbqjkK2POPu6+XSSXi
RzWXF6w1SFvJT1AXJ7gcnRZwQGrT9UDVvHyAqqqCOJmcLiqUkTpbbcWXEd1q0EirhCWtdfPhmiMC
IpDsshZlk9/ySNe8k6pdi98yQ393DOoSuDdq/afcSatLxut67vUzf0tzXXerDNX1mHKoIQ9ejvzb
Oxt8M9lmYF5+HqROzT29P2RT+lQD5F331eQ+Cgk/K2X2cJSAnGvhSKyQajYKxCbhbImaa40KDnTd
f2n//T7r11XU8QjtFVuQuKxlrV3InJy7c/RNMupAnNVSOAfGNj2o6mohJdHPkAKhkzI3lJAFVbsW
icyiX5t6A0GJzvR43aRqJerjW6eb8Vj+1xPU+X+3jTeGRND18tdj8MV4qutqPeiaKYK4GCna8rvm
FOjQ1dpPV+Z/403/C7wpqoD/1wjm7nv+ZfrSfv89hnk552cI07WBm/omAUIHH0AwpdiU/AxhssvF
etv2kFOw2AES9Cfc1PT/8Ew2sOKzbBf7QE76K4Lp/QH7TjDrd2xMNCUS9X//z3+xv+vetH93QLfc
N84tlk8GVgjP0gX2jNzeG7/JDK2jlJG5OY5Z5ew88p2rGJuD53gk1ZGPTQq720cwsDcmJHjyX9ro
7MkFlkcxIjNWNEj7RB2rWlvgLJBqWEunSOqiqoZpQeY2Zxt01eagu8Do6w5t8xGemO5VzIazEfF7
hKzOHXSCPItvh47ZiBZ99iA2skDtnW0Ht+eceAAN0GbA5riJv+i+g9mC69xP9lKckhr6l2PZZ0he
rDtBXa9etE+W6ntWFSvK43Z68PiKWxi/+7HsPlqzfV/VfC0hNbvyzwCwPPykBjxAIfvC5vC2fuy+
4q8X7bM4vPdY+O8JQ2X7Fv7BPmzjmsUP9n+ljcmAbb9UaX6GAjshwIRAIsI98IeW6KZcrZvaTZq7
FveL/eL5yLCQhR70lZhF3xwstOyNKPoM8Uu8eGg5gom7DdNCjieL2OrLu6EipqS5SD/3cYvUAsgy
jIxJV85NC1U50j+terdBAMrfrob9Mk1GDVk4y17CyP2EpE6b35lQRE+Ijcf71hLf1xI6ROrW9yKH
ou6TxCFN0+0M5Fzg0yefh2qfRBoCTlkrZ6JihkTQ9ygc7eFY1gdSefrG6Q88Qz+yCW6nWdvzpk37
lzqqsWkX/PYH3ehfC5jru3XuPIIUERM8Zzt60Tdby7DlC1FHF7Hx1I7Gk50N3db3s3g3DfFI71tt
DvBEjfs2Q75Qj7If5O9w3gnWUTejjaiKuwFeXGE578IQzSK3c5pt1y6YzSTrwU+bb6KCZW83i7vL
HBKrdlo8xnyQYzKXwlDljrgqgvmG8URPTETZvQ1HxIZCyB3xXL6MSY+qZqh7W1J823nCcgvCEny9
CEaaFz0ZXnFbLcWtrX9t6+KxbqC7E2gDbBFm+zTlR0Gu7rPvhKeldu5rDUBPdkIp5SlbMhYDCEa5
VfUyIF7pepCYszHcMvVDvgqFvZh4UaZDxXIRA9WXcZvAwavDB8athxkeZYgEJcQrvvk4NEz/e2Pb
DcOmBgh7KPCJ2WgN8RyU5mB+5Ecz0uo9ItfbFgMPcgYRIre845t6nI9IQ1oHp3GPQ9360JSm+TRi
aBAh0bEVs4lOUpnXW1Ak5abWl1OSRu8c4SHU37MEjPXiR+o9+318RqCx2Ve+eAgtDaGIUNsMiAPf
Ld6L4oSQGbgtdAfuZ/3iaEv/jFXtAV+YTSna+NWsCS9PyQ9kWcKiKE9w2Y+hBznDs/vmoXP8Y7q8
wAvv9vks+r2Vee8IALu5I+WY8dmecaLukfpHPg7hjQ4VHyfMcHw1QVCkBetRt2n8nUOCvMvoarJ2
TE711xZDzUf73kTYL/BN7d6l0zmgT0IOO0EtsGJ1uAvFh2ViZhDp4zOxaw3RB8SOXWiIg1Qb7IOu
NLfCbdsdnL+aNdLUQQ9qnhrwB7fmipKN0fv9pumXaB+bJRoHSW0Rpomggy70TmP+7DW+dSzI9uvZ
0h3CDA0Bd+jXgxXrD7C7/EMo/RqHahsm8UsVN8Qp4/Kl6+Nmk/bFjzwNxQ0ktvKwxOJPNwlQwhPB
9IIn03FEa1InRYvqfeSLR7cR+c5fpvtxeTLM9NyXuMoh3eNs6yLceaH+Z5qMya4w7NfVKF+SiCwq
ZFMAqkPonB2rdM/pDNcGGaX9iIzUgVUypuRzNeC1sRaHiRswm74lr2W0ZwOJtz1Ojd9GHI/icIEh
NL+mOB3TN7C2HW3vxoz6/rgMyZM7d2jRiQqsSOgxbritczYM5tD1EO1wc2llx2+IGcUbAkr7Cs3J
TaFjTL0iFm8Bq9xKq1F4jE12a+c5HoY49OXeeFNlk30zeNNMp0M/Cnp33fkVhLwyNMZNYXY/DLdD
0zSEYQHwQDsn+JOwxDce8fez4acl9TbTsEhEa6k4x/kASSjl4zTHTY/ltN73qSiPWlvdmfOin0E6
I8OzFrspQlsmbvzs1i2RChpWlCAtF1eEkXSD6Tt3VarbONks6T5uLWeX9JZzuYtW3oq6n2b9Ebup
G6hGQQrxyIN2ucsyzhD+R+OBeBnvcm0E49KggHupNokDM/TV9qs1iBxos7pp7LQBFi5iZ2DfjadZ
IhlyZBjjzAwctzORdqRWQuILLI3wW5+iiwu280dhgxuulgZYXPoRTVq08ojU580Aot/Aw1ZfrEdE
RLL94qPP1C8GuAWU6UUO0WuAEDdp612DgNbF4u7fE9D/YgLqC5Mp2T+n0P8iSf1H9eM/ID8Nxdfk
y++T0cv5f01G4SoxP/JJmUsvUiGnnH9NRt0/hEC6mtmmeZmPXmejHgwnC/a9bwosBl0HXtR1Nurp
vmmw07FdgwT4f2c2Kj/+92w6k1EdqQlT2AZZe4KWbyajiygzaN6zjvYRst54SkQ/7PU84PSj885K
Ox+dGUGKCncovttdvOnGl//D3pksN49l1/pd7tioQHsADO6EJNh3oqh2glD3o28P+qe/H5Qul2+F
HbbnjsxUUhRJUSSIs8/ea62vJStGnb51hU6u6oPEDLBox3Sxr31JlMmlqV41kyZf9F/wHokc+g+e
LZ4wzTB4eQjg+SfCbmFRYzhOwLMd1L0WEjFN4tFVtTFq+ubr6JZH2SVeMOERsLdKpt5sOovldB6d
blspzadOf68zdfKyVS/ocYWmPoMQZ90zrhxNE2AAyXw0lQiAXrgXhhWyhOg+ADj2LzxMxSkRJP0y
yMvr/HCjyJb+fB23SOp+TS7313ybjsj/poyp8+gLWu62J3BGZbmbfxU4D0ROR4fW3XzVfJP5IRkB
b+ZnQIbeen4omn5MEFpPLb9MHv3vT6oy89X8nOYn+PuEUQ0UqkVfKlvOt5kbmAEYc78XK7/ktoVC
JBgj5ojqhcsVl2VPgAVuST1L1jJIPOgMl/k2YSa82trQJF7NPzbJQw8wVVTzTQOui/XlWOUrp7mY
ybBjYsyolP/q1pvvbUbuVs38dyERMMyPAf9vzrDC5YCtmPtW7FGCcR75r7DVn+aH0+ND25EsYXTr
+RZJ1D9U3LpoxmQ5/9q+Uf/o2L4x2OPYvpA1bhZIGyW8DR6A3/H7vPjlEH7Wf/9T598nFbKNGBU0
qDvzbjv/yCQoZP7/sKWYlGTJ6OTo//4BPI5Ztjhxos388sx/+/zL57/BVGKvypP1fHl+Cf35Mj+T
BSkiBaG7d5WnRorgs6liZKhD2sfpnNIZqJuMArpFvR+Qyia43BXXWL/7WNzViMMBcqDrz2WlN387
31hq5H5KZzuqGN2Zh1Rpxu6jW7dEO8JbOMzX+wgMuo7x0PQOCHczP65MGBgk2TLh4eaH0LnsNkgA
2mg5PyvBzuPvd3X0ZllhF6YT5EURujIuzz+r5ocleHku3rp1YkbNItKaRzXt1hl3n5/BfLc+XQv3
TTMUhrH+tqvGdYeTaRF3Bdn7mPsFoHPBgJvRVFMe2WstVSNcfZCbQlmc3AbFv4PZIPfTKN8TmYEp
FAt3JFYiS5/7UsSriDip3KE4kDaLsH2qao38LJIB4gSiq35qkdatCNbVCLMFgUhLT3ece5K/kgsS
U1L6FaWDQ+q82n/lUItBvtC5D/jAEIZ+TTUDih0zqKj1jL55YHy6LIX0SDzkFTQunMSC/zUN//y3
dGj6r3DrP19ENz+ElP//6+ZMVEXs9a8Lp6P+bW6RuKat6iTG4x/+t4XTsf4mVM7/qj17k21WyH8s
nKwYf18o1b8Zlm0K17LAKVqO/j9aJ219Xlv+ne7MBHor+Ic2ENo33RLz2vT1cYvyQP7f/6P9i6vj
K/cLJ92y5PwUcZUBK2AZrP64lmBXqjMqdJOnKKuObJ0344zPckJAWumkncbf6Nu08wJHUkwOeF3T
GcCF7TnY9kpcMoSfOx2swdoM7JIMuJxWOYNynfPVsM2X0L3qUS1XlLg/SL3gzijuITa6aJ2G6DuL
2IQnASZM4oRaaDM6bJghYjU0MSZE7OpmwFg/o8YmCXTMgD6W6a89LDKGNvFSxny+RWFdSwVEGGA+
EloMSVd/pKs/Y824Z8f2ntN07xs7AMBIvhP9mxiygLORAWZuG6oM3Wq6CXlhvmszQE3MKDWCmNdj
rH6YaXj1U1LrpURvDX1tnMCwJTEp2iVkto6svCjh9GFrOcPeHoGqbWnE+ZIKGYfhI+EpD5XPGue4
BcDRyPlyocDpMw5OncFwDWGGC0K7J54l1LgZH2eVT+2Mk5uSQzHj5Uw4cxmealoAoOfSkgSTaCS7
zA3afoXP7QERzY8JsS5mveNctEnYgOnkT0SQ7foZcReyA94ZUO/4Vx9T5mnEZ04VQCptWvFaXVVo
ec6MzYPTshczSA8afOfVM1yvV8HsVexs2hoMhS1CkEu4V2HwDgvAKN+Ep9KIUf7onOAbZV+obGhg
+Vkw/VzYfmmev+SBw/EgNkFrfSV2AOCuKemZdysWhitb2hcfWiD20iXyc5IlZpAgUOiaUDBGazAG
pxk2GGfOrW/MN4WdllkX7JqOetN+lzbtlKZ9IbD9CFwULhgUQyHpCBhwDTMibdl6z2G7pIyO9UYB
9YLKf+3YocmhkNx0GIkABzcmcVJdRdfJgKJYFNm+yU1mwAM57qOuB4feHT1nhi82GHZpFcpdN4MZ
BYRGaybpqeOXYf2MDNRXQ6gyAJ+ihUYsDVwKXvU0AR5na81JlkgxRySsFDvpqXSK2dPm05vJSQKU
lqD9V4y3OIyzdST98NSq8c5MxvYxJUSrSaotJ5bsoa8ODXqlQxMN96Ej/1GJ0cFIBDRM+Pyd5fqv
s5YPdRQIvQE6UIVvzYkV8+Dow6nrDIb6SoZURgarySbN3wgg6JBDrIB01kk0bn2Idcq+8knKoX/k
emrL4Tv68k55F+7CsBqZ2vbvLNJ+kHtJUznLuKJ8CUVxQhHwTuPM3RGn+xQPsw7LFmvsI/uqn6Zj
rETHouDYHcgC3Wjd9BZ2IEDCrj7mjTmupT8shdKPywZidJE4oCX7fh61t1uEh4rnc5Zat7Z86JxI
3WrfyghHvEkCa6Xpg4B/V3XgUAnMHhNxyJv5jy6Hq5PHPWDhrsMAXm0DAi23Cg1i5JHuptc0ZaW2
0lnqYR8szQSjJbEs050EQw6j8DOCEEL0cfU4jE5yIRqCrEA33TMCL4lZ6Sp+Bo4sJhC4b9DMERBU
rYX9miiudoZwvWKAtiavyzrWVvAlm4T5XaE/93UkaLPxwoYt2+gqgGrHp8Kdc370lUPjbJ2RDzwy
o1y0XdWD30CpMejlW9ra1tpUzPaQEpBbo4Obhi9zyqK7NSSrSauhAfddhlm9UbfmICrPcsBJysw+
9kpND5YIWWJ2UeYqyUGxD/QesnU2EThe1x5KSKqqzj3FTWdzb6bEvwG/vWrSHSdjqE7EM/w1e5Vx
oukqwoGlnqwHus+3ItB2AWIxdgCpJDdJoFIQVEUV6Bmi9quLqLWtDPIn8u/9NQFcG0MMxaEY5c4M
o3cWUOiLk3+L2NLomj08qDTbw8lwqd2GGs20BEg3wQBSpjx7bnLyZ9XhFA9mf9Fo3y8d1//KYoXf
XycriG8h+WafSgyIpJPEMQqrtpaOpj0hzHrOYFuuZR6xbzQHT+JH3bhqj8ZFLS8OhwEuxnyHTQ1f
hqVtrahjYt/luifn2bo+tmD5Aphivt+QFKmWiyh8Uxxdv44Q6MJRRQ7RVe2CHXFGZTi8hXZbnDU7
eO7GZt+7yF2JRkfSGTvh0tKcaNXoys2aZIxYTAU5Ud3CPmqXrpD9q4lj5kwQ+q0rrHw/NDxVLfQ1
UIB9uNKcGW0qo+kJLdXVqbLhgImZTu1QZZvSnVZFPIXk4nXDa1hqJxY0udVrI9qP5TUvptQjAFXb
KpUvD4JUIqmjj0gmErZJy5OXsNjpbCA4kybuJocMncbWR6u3EVxEormMpn6zegBG5BipK2Pk/cvH
/tgGMryATznrQTl5jUVYobSKT9Ya8TLZ5tOo39OmG8guidD56u4jgxPipZ36JZnSr84gIggIkL3i
WNoij18LEI1AANjfZhZGJPtbFvSdTSFe41AHklnG5x4+355Q1GbqNqGBBGQ0leQYSHNZlON0KOfq
WelueTdH3KbuxUF8uTLcIaa9WGV7h8U4zdrkTFThicxal7wgk55YSPD8HH8IHkC5q3ygyf1p3hiv
JGyc1XyD+LABvTIavLDAeEHZkmcFW5n9fAiKJTFAzJQAeKwyd1eZqElzjNlwJc1ujAmuH2qEioWy
8TmqdvXEGtgpaXQWWO6rrt5V05y2znKiMyA8DJFPdfL2G5KdFOWb6qbtWZ+/jGr14RAppgFOKmk3
d3oCLjmttyU0iqUw63CJv5txEc1f8k5LwvqLjFfG1YflVGb07bT4PVGQ/kwIx1mX4KIPTkv/17UT
z0hC5OyQWMGSc7bEUrHhbwhfgvq5Df/I5n3E0QxJS5LnZVf3wNbdW9xAhDSIpa3hvhcFhYQeaoFX
J5Ncgl1vtqUIkouZbUgCIX8/DyjkBqNc+JQiqko2YRd3y2wccItlxUkzS9qKNh3kpLA/woCdsBbO
73GSwhCFQV2nBz+gqW/qgl1+wKFpq6XmiTL9oRzC2RdUZKwmDuD5mhdjijUWzUl/qfW88xrDwqim
KO26afiomDpSMAYnTWntiLrfq9i0/uj0MDR728k8fDURDW9Exla07CZqrEKQVO93ICOtbvCoK/1t
ZFJn636PKEsv61WSyy/E68GWWRj+JAgD4AG2EeHxVWv1p7Q/Y0IZD3A7nIf5kCFuz3oYultfkdFd
TUm9UgRwLAEZz4MAsnc52EhhiQS+KWZ+I9OC1hBYq6hu13UQnFDCcgYd/A071BSUrq1AQiqIz3ds
FIB5fq3zeJU48kG1G3nN9Lq4zK5nkrGsLUCHu2O0d2RXqGTGkjRorWKmGNo0mlPk+5iMp0WRNq5H
39mAPSCajRCQrmQrbA6B8pNJUnIgAgyZecTNLObTnhkmXpnr+sUV71nY2LR69HRrZxWqQDm8EiR/
HDP9zZoJT00f5su4SxjJgIVy1AA11cgi3bWTtnT83PTKkqVgUAnPcYZLkeUE9Y/2O5mOS63Mks00
xZegSVcdovqFVbfG0s13A6WLksWMWtwbA7sPUcidgrN72Y7+SSnzH8Ai26p6rjT308bMaefthing
LumdT78vfsIGbHb05jrtZYzGLQEHK4Fo0gKD+4FQcqeQbTsExi6y3BO16UVRzZ3vM9b0m8sw9Ns6
VFeBTY5+kygngyKiNWAKkiBWM98hJW3TRM6yUuRGmep1ozSbRkzP1iAXShHrK7oSOXMsd6VNE90n
62ZIkvUd2/602mnlBM1xkOUjNwRX1zGv0ssHJxN3Vlr6IgAOKbzh+ckXXxrrug0bUNz+YcYVIuK3
ecXhy+atdkITZ1XP8410ogwdGoHDSIBK3N8q0z86mRWtclN7LDQmDjrslkhzAQZUrLSGe0hH8VCM
zp4j+09ruV4QoB8l96OcQ/gIkV92arsu04jejbl26vKxKYKXvn4IXNJfq+zeBFeLiHBFm3HXwaEy
zB9hXqVhMGjmF1aGRE7AvsOdDgM/t7oR5JyZPldmsp1/LxvqRaLJU2+zxisjwDHzsR4VZptavu6V
UPecQdgLtUc1axv+QnF8L+thBQJ+mj8gJC1nM1ZhJcboYEcRFlQyw8MgX45ltB0bfcXWYxeA11ug
FKfNY7ob9AeLSY9OmSmbLyJWIodQ+jxxnzuYWEzS3gYpX/taQrVaD1r1AfXmSYENntxsX9OZ/5br
0Rq+FHfcTc47yowXPwxJmMzuNMNuJL6/S3M4K1TXUTYdw7rcmEO4LWXxaYzqtdN18iIpWCCJOYIc
LN0eH/PBucNoMzZKoL/COz6J0djGWrtDZZg1M4CyvFDQe4hKDWyO47LUbM/K07vVpdvwUtYsrqgj
sXkY40ohexn08Y4dWboMFDKp4wIeblQy7CXmfQ00RdGzq/Q5Ukqd8lAt2TzYVrWQg3vJ9hY1pV0Q
3MlO72Di11wSwWH1ykK5deX8gUTi2+p7oamLgFNEWyQn1GNeqZHBUwU38h95MZrhMXPGuzNlR1tG
e5G067jR11Zrnfu8mbMkL2o1XmqdlnJaKNvGqc6VXS0wyBMDFK2EYh1pDbx0EI0VoS/C3kLYaRr7
TEZv+OkfYtTg4xwwLzA/W+ZNKO0rbcUDJ6Fl18kf1TAPppKfXBEt42k485ce52CcAXU/URnvo22c
ldE5W2b1kwz3WsuuFTHkUjL3mp4aVW5q0jqp7xam44ACBQJjaFdXBE+YsXaRHa9cpPxFy5HWaQtq
t3Wc+bwCrKkkH13rwdkGxIQHeeIsfXN8Q6vye8rMYWXKVL7h278JB9lLsxLYZ2Kr/QLY5qnCeMxg
Bo998anCNcGUtKo7eXf0TZikFxeohmr7C1Oy3cqynWNGDwXtYjaMxIvKP2hSHkTrv2MPcJ3h3W6q
54AT3JQIr2jEvU7FdzPnik2689Rl5pOqyW+3UT6J4N/neHcLn2Gh6x5jAE+ih8GRbdS4YcPAwQI/
7a2Iyw+Ux+c+NGEUEUGbha+WT4I22EtDrTd1Z+7IJzrhTT+UXY+0rqfZPVl87MeMpBHDQe8x/tF7
PnJ2pb7kA/2pxJorYJCFtvbaNM5TllieVNzzQDGRl9Zrj/WXc9oyKLtzmxhemb61SvyR8574bvLY
YtGLXfU4migC0HxsWvryisoe3WofOWHQHFe0lVIOnlvme0UMV5HAGsnCjTSqrYqpPmZjgd0Efbr/
GMfhLjZxk+vjqbU4tAmStNrrgJYEgG9pTws7ZkukK/NpcWt3lRcmFT0ERR4U890+02i80ADXlzTH
4F5GiNrH6DmqwGyWadtg7w6/a4BBVWdeIhiYbNtR7qaDhcibE2babTUH/ppJJ7vi7JqBdyJWiqGI
MnxnafyM1yDeBI6rwSEhcQx40ZjXnN0S5V6zbC78rDyNtb6vVGONJe15KjmqkQ9v8khd1wzTC02c
GzSGcfWQWKShyjJ/g2ixtvHFJWK6TvTndUZLCNlvvUvTyajWkahf3KF4qAxQ71acszM1x4WR1hhz
RqQ7CuHLgbKlIzexI+bEQXeCEL5uMZR9s4FP8a4V4gGt95RrZ+wIl6zJdkJRN1rTX/I5/tPKlmCR
PS1ha0TymJU8mX3xRIrCYbS7Y2vEq5HE0Vjmr+443eNMezRLGH/VeConBUcFrKyFARtxkcVsiQqL
LOUWOg2FXuVPm4JtoCm2DScTEfsrnQxk2jngEJeGbh+rrHkNDYRi8CAG82YZ/bW289eQzLIoP8Qm
Ky67PxVL1dgnmF9J9jJetbSlTDZBcCSUBoIgNH+Pe+1V7eJ7uUAKAP42XnWDfaL1eCb2g499IZ8b
yvMadbsjghMFMJVWn8AsWeWdeLBqv/Hmx8rV8YgNb5mPYsDSpDzoAgFR8V0HrRcbvwc+AMUthRPv
CjnPvWX+qOxoA7/FKmITmGOskqnwdHd8SbQeF4OxaVkotPww6JjV1OonSASKPh3ZiDW91FUODQc5
Ch6N1uiuQiBWrxQGGoKhCtl+S3sYjvP7hXrlrRPds6s375lMz6DnNmTCbJCYkdF200v0NAAGdNbj
+pSP36kZ/InQiDRq+uHbWkSUPiRa12gBL7MVNqc4WpGS1s81IiHVxopRCsp2dlHCbKnoDZRSiv2Y
9/6Dpjd7J47tRTxUExVW8djUj5OPVAQjQqow5LThAegDczsCkbZatJZ0skFRY6uwWtwkeUl7ssYX
whUBCPA1DZUZ1NWe8D6qnpv31ooN+mNsvhMwfmHnSsGUkipijw/ptLPd/BE3NaerbnqtOwMEZVFu
yE33LJFfVEW8kc6dLIamW41G9p3IkZyOn6DK5xP4c9oJc2Wkis4hm256A6bnoNE3RX6RrpSY7GWf
vkLrQEOt2dVDCndXpoAxDGJTa5jqFbI7FRzLRPSwQU8GsqqjztmbRKEraI5OdJ2p6orR6yuxtSe6
2wUgtyKmPsJJ/Cdt8l9exla6U+e1iq8eJ86fQqMysnK5ZnDpXhsT/SMRpkzcJ1x8FVv4dVIGxLdY
4LjbMQ84q407dgALkhsa12bn3DgME+TjUOi1B/Ip9CyJ1Uv4zPDD4M6O4HMKTeaZMq53xNnc4gCQ
m12HWEIcqCV6SOwZNNx7LNyrr1X6pjfxyfTmRdZEoaHmeq5cUolkENwnBeKBnz/7lo0GsEkkXLZW
WYVNZW7jMhk2aUq4NBpI6uYcI1McEycBo0dotYNpSxJ1nmJqJHlZL3xI5Tk5Y6xbqHZeyaOk/GGr
B4syXPjEVnlmdbMUtSXVLG5WetsxIIYmlQVquqwl+ylHB7GclTUzV8fdYM7hFYrGNW325ox1x3ZX
bljt6jnpu0i/GDJ81P3ZRG0Dk+WpLlFk5RhUc5u3EFqgqoPXAE7DDnljRJY4usS48fFjhkPyMLcF
qEvTYB5QEl8fFPFHWDKFx6uzs0jDpX4rzV2Sgp6Ps2pnpJUDoVP1Gr8Yj/HY2rwbSFFdCZjAj/13
ixDH2aVBcL5kGh/a7DkHDiUjgftQiA7SSkdAiIXoQu9EdrCK5JFkwp+4m7Zl6sq1K3h6tWhY1MQ1
rIc/meOw3L3ABmEHUBBAZzwpsflchHANI0t5lPORXNeMRRpyKMnVgYKcFo7utU6zGAJBcyOHzFqD
kko42OqJmKaZ1Z214YqdKgjLGaRzJdnmPmjFcwgFy7zWU3mwy/xS5o6XaHNoY4cfVfr9G8ilb5S6
wsm2IkVgVyj+SPUPHDz9If8GuFC8aDWXV9BCRJkM+XPZW8BWrREzrXkom+qTJe6k9uOw1FR2uGaN
iy2QAN80YGLGl0ZkuXmdnPIz0+WqdZRqRWOZwyKIoX/JG/tr2F4N+fr23DosNcxrWGqJavyegYy8
PiFR9orhRRQJILkdQL6ZvVJDZWMGxoKcbDhPyTZz9d3A0MFUlE0/2HdoFW8+mpmQaImpTHamsHaA
lp58shAhQWk7lmyYNVV0xnqkLRgYbnVSGP1++GZbxeiKxFORwHYrCCHvUy2DU5G/aW63c6Z+1ava
rY+jb7XPlsFYPQax8anX4yn2E2qtfPhSB2ubOP2zEbEpsW2P7tCT2rP6uPWXUrwYnRnufFZe2Qi5
NPkk05JWcG5XJEmpHtZM+rLEbznsLqok3lusirFvCAIXlE87IBsiLm9WjUKWqNawG84MuV4E3cLF
JIafMKwfIrp+vXNjhrKqVB+TxJzRNNWPwZDe9ay9ENdB5RE+FG16sBq/PKLu2NFh7tglRhWLeJYT
Cd4sS0Xs4ewyChH1jub0t2j8bTIEgByGlR2BM3B74l2FfqowbQfU90vTtx76pN8MyOgDtefBtN0g
+p9UJG+W37yigbo0CkKVMEsfYS9jJf8e858gpqGRUzeaKGBxdh3sTMMrJzzdUNBs4r1GrX2uNdKC
gG1uiRL4wFUwLFAmkD6MEqFUYyzznfMoo3Bp2uUHEB7OjOpEHZNy0E3DfHCegh6AMBSUg4uycpOV
5Q+8tP3ITLGe9LNZhA9RY7+5nfs06/4mC09oVkTo/nqKkVp6pDNfHcWsFwQhPQcVI8W421RPgI0u
sd2hnq/DrZiI6GmH4ifNq5025FfoYh4aDqayaFDsRoNv7cIdUsA00e2ViJ9Vu9v/fgFN3v916fdb
Zf72n677p2//6W6/9/jr8SK5SUaD0VM20+jEYxQTY6JOvIR11dnY9hBFunPGRM6sgBHzdMtJl/gr
7FKfg1R+Yy//8eW/cd3A8ISsBNoidh8lu2bObxjDCWuFzbvxjxTQ3+TP328xuzc7e3rCJ901h98M
UCjBPIAz2MHKCjMdW2FJKstvJrAyP11zIHLf+71YZjZJLr8Xp2YWYzvD2nciTsq/Jr3fL0hR/tXH
p0ifg9UHU5m6zUYtiRL5DVv7fZp/XfyN5v39viS4mIYd7NUS+zMl3L8P4fxN4vy97vfSbzrnX8Gc
v9//fpFzEgMi63TJekHIr+kUKj1LrsTFbQ5dw0QTRwkTNEI0TfIbAACiMJijVRmnEog1X/rHl9/r
MoUEGrf9dMru6iv9d4puZifqAsGxkxydgHacbUSfE+ObM7C2kQIA50nUg60xtzhI2YrSfEtVTnGO
pFel9z9J4/TsUvnizCJiWVSHUhvHlesq3jhxmjQsWDrZUNfLJNH8XeDkF2TC4742x61Wq5xcx+5M
HGnp2ZY9LKH9vA1WCViMRZDdMsmS1otKbNW+YxMQT1ZxhuMAMkl2ozcVMMACAe4p+aOSxWIMjrl3
236EuzDdnLhP9rrpN4ewCPbqWH3WJOtuu9xP2FsvYtnnZ1mV7bkxK5czqjgwZSgWNOe9gkgUu5o9
BlLj1+gYNnBg8PZnWQx8mngGNbBZqhxF4hmHH5sBJzFTXd0pvfpg9Jo8d1Z9QqLdkkIqdgi+C6yJ
0eIJy0p6UkErBXljnDvdMM4Yj/n0GwP6OnGZjPKPnSWRx13aM+zJVZabpzoiCYkD+xo1g7OzNcM/
JrpPBQSxUhneNZc2ilPqP1JvslNeUL9PDF9a3C82/4+dwadbMPKqJi7t37DmTO3Kj37AdkFuV37B
PJ9fpuhP0eIB6eoJWhPdxRhvg9cI3hVL+pS4agOYOcnyc2jb2VlV7kyXhhM+lXpFBgYjFdpt+aQN
607D0sP+3D5hRUb7ZfK+R/lNDyqbVlY1HsXWddQ/Bi2CiRHbQlS4oHN9CmCOlRiJWJgoVbNplVRs
JegDZJ5Wst0Ms/EMPXox5u54RCmXn5k9KUznKG80lcQj33YwI80Yp6IF7ueWJE3qgZuesUu9st6p
W9p0dwoQT53fRCZKKE0YqGTM5LgVIdWYnSpheL/X/fXj359YmQ1Au0Vy7xwmcnBKg6iIPnsxXOe7
FdOxyCpq17h4NOuBFlp9RtO4jxX/aRiWSBg/RGX8qG18J1XllGQjiorq0A/aPWoC4hpM7RkUc0UA
Xvlu6ziftYmubDXd+qlrD1lqIF9Uj1ZDpaiJ/lgwgNkq9rKq0n1pREeZU+fF1boN8TtFRg2Eerbo
4wtfFnb3YhY6BrWGOAhVJ1/eBy0cQtURPnUqaJ1bFaTDsohCc5k7aOpMrbu7rFXK4Dz0UcA8qR+v
lSZLGlp7treQ2+EKO4313Pv9yRmTt14xKVPZeKpCXrUM6YxW79Mto23KksEl67MKYcNiKLGMkhSJ
U8MYtSME19Vnx3H0WEb+Cvw4Vb5NeIGRJ9ji3PKrryjC7Ex9b0vof3bmej1Ak5WiHRyH7BN/Mv5Y
7O3QjJrZ2gqGG56PdDEOBZ2+QC6hku00cfVBzSxdK1orejEc+mRylkPWvbbCuJnTbQo5bMI6uLaK
nh5jF81GOvhLXUdt3AEnioi1Btan4jTiRAh1caoA83XKi18yedXDnNluUpBFMX34/uxi6uobkWte
H98s60zs8t3FZL4A0fg0Qm9URuNYVRq8JUs8OFq4K5v4y9SufReONMmZWRRO856j+MBROK5H0gSp
BX7ysnB3IHWUqzKE9qpsGampun7QIMkgitxOgZ+sLPZ5aEDiy0SKJsxiXoZ03AyWTvwUFaUkwoZB
2JBr7UISutIXeYlpyeENZZNjRBoHZQE5p1Rn1EF/KoKDTRWHhh5LUJolQL4GXFFGVv3YgflpA3RB
FUvvEhLfpo7dRyCAwza0dACzuQViIPjoQk1/aRHGGpYkw9oOdlE7GFgbgcAr54r6rCxQoJh19Z1W
Gqfpbl+U4R9N47xvqwS+1OnVpTjrcJ+0Y4BWTIm0OaBkURdsoJUwWaY1FUMop/1cSkpDPYwWIzvd
jgBx1+Ch6jnxIRrlR+w0dOrBSy18nHeBy4Q8+HakyA92DhfVZvOzCIRRXAbaCQt9JFBRTORyYD66
1bJ8QjH12ZnxT9x+4zu11p0++isxBVvOu+Y148XKLJp6uY5cjx0/84DhySmjcZW6o03vrGnWH6qV
t+uK9jJJkvBnK7dYNs1w0cIBAbNg+Fj56AKTxLCO1keoGNPaYkfJ230pYTK9+Zb2U4XTRUSZjq2o
drx4kPBEyJKoQ+L+p17ls93QK0QpvBtoepBpEDDRbBWic3ySK4zSRQZktjwfif904ugSQfWQsvX0
FB1eLqEhulfbo+cq8kvv8k2gpNNdmeIdZ6SQYEmIUwVGGvK/H0OLmpnE1WGJtqdb2vDJw8akfkvz
n0FJ+oWMR7bDnNlo6YpTbCHRKfyj6piwyUqUb25KZ0wSqpDP2i8rdDxbr9/bUXU3ZIk/0JZ1t4aj
XSKGUrUV3nCv4aRlUuG5anBjZr2lM+ScA3vWiTeluovDcsJH2Gak7lK4OBbaa5g30IjIjTGM9o+o
pueszzseW+wtoR9bf4yf0/YSmvI7GLp7hfaAtHRSpHr8EDVZFm3sX+myOOsqqOg+A4/kbGNuOmrj
hR9on7Uy9AuchOwWKvFT0AFeUJT23qA360F1v9UGTWbXEqmbJOoXEYD8CXa5NXPTWUQESS2zlPYE
GTWLSFTqusp3CX8ZLkrAg6Oj+Qcl+MmljbzOITecwZh+iFh31wlQNfC5inMKHdU5jamy0nrcZyrp
QqTpRQkEChvLQ0NSjmqTfxQ4GI2bXO33dk6vpuRNtOXp31Ks6L6kG6tFp6P2te9VVfIJ6k8hoc0X
CwnSa9WRjZqvMxHXK7vh2SdKFCM9CKD8FS+DYkWHv66Zrya/Nt/r4d0w+AtztW2XPuKwg6grlqqg
lMO6rauXv75Fc7LBYttvRx93JZtshotz8TcSGpMk4eH3EpYchAZW7I2/xurURcL5e3GqaThnaQBv
Ltee8wnszu/1v19IayjWcd6+8l2zVfsQjYaaHsgsSQ/hfOn/sXdeu82jada9lf8G2GAOp0wSFS3b
cjohHJlz5tX/S+7qqeoazAzmfNCA2nZ9Dkovn7D32olJ69IXSrAwT+UtWAZivZb7uusqNyH2DtPt
Smvf6zqWLgMOlTwsqm1o7IWNeX1bkKVzbDVI+lsMb6WRejxBh5p7v29vN40QTn6sCc+/X8piM8Q9
CFKp6TU1CybyHYJGwPTRydbWjDpfNuRu/3szTqHozLWG8dUatrLeCS4+P06vMoUBl2PByBmDuPks
M6rCHktI2ibiGUcPKCDDKvkHaVpMLmbHek/iXbVHW9LYA0cgr+viQ4rwZpdZth0S8zQQi+uBfUMr
gjvAhU/Z7ZE7iu6A15hsDF4+mogSL4nmZK9E2AhlI/2kbeX1gIp0P9GeOOXM4iJtTTuXYN4z32Y9
pS5EL0t1ve9FiJFTLW9wBFWUElbW7MdabFymCxaTx6HZy/Nkbqo+OvQp1dFQRO2+1AgclTpQxsYQ
sQj5/aKRli4vKYbgiVXSuRuAoW6IO2OJ95mpMtv5/YUJE7dGg9ioVPvx9iBEMwuDoUuOTWQNQZuI
GPD521PGT/vfjwCbGe6QUkR1S3vGbp1c2pF3mtR+YgNZA4udL/zNdlONBkAmcfbFZiJPWoXfVVPP
COtw7gv+gIS4RZkVvEtO9wGwt2mv4qjfLttvjc4ErGu0DEUK5dwi6+880D5p0fmRtXbtmqZfoROK
BA2llMk0SZ8j8m0i8E4TzICIPXzSiomvXtT7cKLWW6wGGpH+pozdU1oghBbEzi9qJJfjSgy73DEw
JxPm59co93+Wwv/BUiiTYQYG4r+2Q5y+p/+3fS/qLk7+nWzxx3f+y00o/uOGjoCi+094xb+chPI/
NJgWiqXJfzdEqNo/2EtJGulmCr4F7cbW+MMgocr/wM6AAVEhQw05h/i/4lrc6L//5o9AHsNPurGB
RdE0Rf1v3jyV9W3UmMa6tSJmQIl+VIrYI9pbuDYHxEk6yAS/MXZg0kCtDo/9u/oZPfZPnOxl6S7W
BvcyGTWG8NzXnCIbrEFSiejS0ZgjiuBD3UJwS5BtV+p8rnd1eE+4tiv75TsZvoriSXAKQje+Sl/N
3nKNwEKU/U9H7L+xPP7K7pBubsi/ekB+7yPGSzwlisH/AQn5qwekDeVFkhkEbcXVeBok6T4e1k1j
KnfppH4O7fAjCMKE5Cx51RLp/i8viLt//pa//nLV+rsD5fbbVZ4pEF+iIaL0+vffXhXh3KQRTC3z
ak178ae6b89q7IhvvV/8MGco2RH+GA/qfRW66j62nOxB8M2j9WBCDzw3RPlcJMYLh2YnvxenNcgu
GfPgU9La02Wonc4D3/5u0ii3tvZgpJs1dcHOfjLSPyh34qY2vyMMmJ5grU/ZdwZT8U597eCJEK/M
9tDWjj2eGMO2KayGt+ZaXMfOERQCqezC8Ni6INGSaB5QHTQOrWZ3KA6TL37N9qhsMayZ4MsMF4qg
6bYPzYmdtLRHOrtT3OKtuqJpiT/TR+6OPz+XP+tGuF8TPzmGW30gcsQe3yNzi1z2nMI68dPvZVu4
g7syBEWoWNs/8r4BQmlFdioEyCy6j3WyWb4IbvFxk7+prhC0b6OJM99rrybEOcpy2WMPGD1W1KNX
VLx5elnuyIONjpHutOZjdcm+EVvSAgjH6lHbMDxCivBcTI8i2Sapy8MRHZaX8l33WSVThWo/KcvB
o64HsIOyyCtTJ4q2I/7TiQfE5WRHEpgh31xekJwrynGlQMwlrxQvqugvwN8u7du01z+qu/DcE9T6
wPDOVLAWbpMIvKJj3ScbMuJ30ynasQ+K7vQ9UcGLi3CR2W/9nu8aOkNc85fKVX5AomGZ8Avshuzp
P3oy0kd2PExRXDKU8dTRaN0lj318NPfq4oIyKXUn9Xqv3MN58aEhAxPBSEg9/ip9hcdatvXj+oLD
CX3uOXTyt/goHxWShAMuUUKJ+NEu2B1BtdsYh1myy3Sz7M1nizpEdZfKBRh5ydGknWRm1GfxlY24
dh8FBt5UsHKJgzp/AqPyOPJI3LwqOIQOtP7EOL1zaXaKs3wv1bZ5jT7009Dtexy3z+HVvKBc4qV9
w3K4A7PFQD8V5ykA7FcoB+NCAq2Qe/W2/ICHVTvplv7tBW0gSLdtPDgkgt9ZTyuLqmHDdpM8Wafg
3WHn3+OJehZmQvqY0t2fq0A/dzmof5s85oK8oWw3vci3J01lDTXaLKcYWHj9u75NgGzaEhMVh9xH
wal866LtMAbHuFocnWXZFEis7W39k5iK2x1EeeAZAQVbtPJA2tK0SY8UbXQEhk3ZfyqwiAbxMSNP
mobtqjAOE1kUelSDg+6OEVFMtvSVX2MPVMlr1trALW0i1+5IqtE3wOG0IL2iPna3yxYcILEYtc1O
OTobvRuxh34M37sfodsxq5NxvQTLc72bPUoY6zKENv4lRLFtICb2jGzT6WTbPCvD1bqMx/41RvBs
G6/LvfhM8eTiFhLvpTOzvv/+fPy7NxzLkKyp2OklSeIyp2GZ/+vZDETd1CZdbjBF9G5prRu5MJ7N
pHP/+1/znw7h269B1mNYwCzhz//NMN+2wjKIrMO3mjSx1zKerWUOlmj+Xju2nEvR00s13//97wS7
8Z+urox/5BuTXyfWENc+l/G/3jsF0bU+Wx2iTYH54ZKEnjaX6bam67RBTApvktbZObjlsH5KI0vF
y/BeKVMJSgLHhiHogVovjxXaalwAMm+1HNPrgHKvTxTxkA0zEwwBn5jZdj45I7iaxERF4ilj/5PB
YK9rNdlZ0536mSMjZ0pgIbER4Sqey1VpDtA1TVeBpJHpfth03ZNcD5qDWgWerThYAGErwQOodI82
LvR5ldN+L1tZgfVjVtdeM4aHiLL9SHePCh0/QZGxnmxp+QOrR/BplMlmibiQMetgVYZyVDvTvhl+
rn0O+OAQc+R+qwuNDS5FqAq/avqdWGTSRqEGR3+C8yFLEUWVONf0kNRn2uXaEhJnmnLeG+V4l5Tc
BZ72nuPAZK3f+diPbza8oqG3tJ5Rnwtua60MxNvkZ2CwdpIRo+LNFx/wQ6vHZCQOqFx1RMwyM9NK
E0icXLZa0170HMayuBT+jL4Xwnup8EeaP/JjLKFqTst4xpWBejDKkf8TF6+wMWZJrjaFyTwA6L4M
yklJRaagjMZTdS1dQ5y48BnqeWmVZaML6sdkzerJgt2TM00LByPfjqMMd7zXoCl1Evif9E6pBMyE
/GWltj5q8nvE32tXZvHVVmq41Wqd69kqn9OxP8YC0q++0gm0S/SnIUHdohY3QReD6BwVkT121Ggt
wrJV1x8Y6D+IdeukmXQSzXgrLNqdNH81s3a/skxndX5Lsq6f6jl/j88gJAqvm7v7Gc5OGkaPctJ9
sXEAecsLeEVjx/bg+faxOnnSlCBiToTU1woFIRieUk1EWhZm6hafxVRag6etmM9l/AYqu2avQIzg
EDkEZVu7JvJ6FG56ERU4M+KQXUWG40bIVWDAVeulIxhbKEakjw/TU1kXjmhOEE9rpjfC/A3WlW4z
f5xrGVPXspsQ9XHwZbf1/EbIBpRY0dByodDhUDCMXrgy9KxoOAvQN+Y8Ovl6lNii1HXkD9MDKzXs
ELhYZQZcA8jXJd7Ql7q354wUYn/Ov6088g2CyRVI71NpeGCnHVS4W4JVa3DWGqEQBvORCrMcy3+z
GHA9hTYaBPiqwdAmTjElbFrftJFmEPF9RuFVat9p/L7OD+uIlmoer5jiDsTkBKYh+ipqE4MQwG5F
T0qJNs6Jvi8YHNC1R+omKYrzwtyOGUxooPs2bheNdlAOzAzMwSbjBv9vWi1ToPUqSttaQ2hVSk0g
6+WyTYth2yGnrOHVARcqm/ZeqKJwo1aYfOYsbZEwx9Iu6kAq1Zx80DFMHJqjHG3xGO6kgQ0AsGZG
IMwgTEnEbVXhAO0Eefd7o2Mq3eVJS80mQ8naNL15F/Zj6ZSChpNQ6mBTLAre5xttHHtbtjP09zQL
KVp/v5SYz+XIVvpPJLkWW9gPb/98lD95RzCY0kqNYGiJaI0GpnzUssiJ+5zjc7bycBcP8ncTITyV
SePw7hInX2zxvN53k0O5SAlQb023O1YXC5LHhjU4JWP4Kl/XrfyaAp5222N+nI/SO5v/bt9BrESi
dLcKNmd39gr5FDXaYY6d+afdSN5IhXBQTuarXV1i0xZfEdWq5/i9O6j+jM3VDk/4w/aU7KLNgFB+
4TnSX8x99xBvVTdhEMUSyDwb+ARuIhunkFxiH1MsTb0Lpr7tHOMk3hF6iBYmyki0Z7ZnjyD22Y8b
gXQxXQp8uH/tq9Q5i3FAqcK3QeE1HKbm2od5Z36ZQfOdjK8xy7jUVXsMNnzj+NMoHguggzwgoGRv
5ZQZVY+D7Ss/WRvjqXqkkI/uTHt+MjbGRjwnGwPPKhexkkJD+cnfYDyVjvmxviHzMjZN51WIotKb
sjXjkqe7/b7fSg2tij8yGdqxwQVhwUDVQRmNiBpBlS6xzfEimZCq7QwYmOpq8pRuL6kBaN+Fdxt2
K/gcRzTCnKWaaGNE6AC5NYBubLTC1OcC/LE7TXJm7t6l4WzaI4GCo+LHgLUnDgSuJw5aGeSymMSi
2oue835TgwG2zZPJX65QhCKdaV9kSOeSX7KpXxw2ELnmCLGtneWdmQTcHEvuHqaV0NYI5EAf6U4v
PMYZ769lA9ykVUhockz9ZohAqgnTuhg96N49PhUP/TmPFtXlN1F1SrtvP/DH8vTc3AQeckLoWcjW
9R3zPboQvbyfxmC2XoUTR5h10rSd/grTbkSHTesd3MTDoAuiB+Okfo09p59HS9YTWziyMMa/Qc1o
PhqnEsBMejKTvf6lecJlfQrP9E/da4tqsbzvH5Hy8rujN0rfl/JQB+MXPRmuUvUb3d9JPxbvYNhg
WfXP0zWZHea61om3DSvlamuSmFk61RXS4gMOnrK3zVfeAQqCMNBZOJQcSH1WT7vpNNeGwDlXO2VX
SDo8UbK010lRhRjvts8juq9py5iMPGm6n+GIM5f3JCWU4CG7RN7ziP4CJ7HRILRhx7VEAXeTHz2O
d5X0wma/hJxnHrBKJ5AIM/a/tkEjiSbB0Q4SW699uDPpQE36Gp4pn5/RZHAM7NIVQ+SOT9G6KXRH
zzb5sBc+1NJL7iNpiwhRQ7JIIXayzkvhobsr5iO8wEMGSijyeeVCbQHKs2n3A07hHUkTxxQCQ23n
Xzi20hfROuSHsCRoxNaJWaXYLoPqA2dbSDeHcstBiGm88LpaVgd0HhiiFpThVubMGD5ST93CL+oO
8RYFu2G62UuOdcqhGKABYz3xhCwpO/dwOB1hcjMo5CMLNRaf+H+cyeQl4kTASg8NDXnprkeLVw0t
KnMBL39rBRoXiOpOfKEjJxM0exw3VHnWI9EnwzNoB2XemI4SdI70IvnyRr/mG4Y5r1AwQS1qQX5M
fOVaMlfwjMO+IsbpYSq8GXuI3dzlF/qZ195PgwTwzTHjGIvc2rU4uL8Q9EXb4qTyc8cXdWO+cR8u
dLpmuY1342Zc2S5wr/PCXT0Lp5JL2A721NYRDb+sfPEU3oNi7DG8o8xxJpe2vL/vzsIrsNWHgU9e
zItV2W9x0O1DBimUCZcQV8NAs+3M4wNJLeYGKlUYWL71AUzhiUtofwfESTrMfnWKTu3nqtis/OQj
ymfrLEDSody61h/M0I+csOqjckqu2T7aqjf8205dcO+zcAR1s82zQ90HtXinX9Sj8VA9sZmlwEwY
eEcwLl32uO0XrQG0yX0bSC9EFq1nWroTVxhGIfSIyQer3V4mEoNwZ7szXGNwcmSOhVuHOx73wlVf
mn2JLFL12hdJ8RSFlwEWnd5pJR9H5BhuY2GLoo3nKYx97kuVXcT5UKmBDOPdAEXohINfHhmrTICT
qgNdpfTVNR9UFVbjVv1BvcSPyO4QLfvmRd5YD1LsNmziYJaLDot1FVKo17K0DGLZVQZ7PiRbLM+m
dWpOLc4h9dToDkk85s/YukrAyy56Xj+L0+8xp3rRrnhjujKhPH4roi1lkeUtdxhqd9klSnaK9IHJ
ODUv0XRM3tCbTznrKDK3AUBCPQDBqOPlZZ+MOmofTo8DnodI+AE4sjFR/qR3nD/WstCCPWa78WHx
4k/pWbBcOgJMqa9MIDAmnBmAjIotnfNg9ZuL1EMntItL9MZ1icNAUd4tcE/H8VzdJ0zuP3sfQULx
LJLIYLm66Fg8ABMLmhN3DsGmxHWYgOP8OtdXuCCr7mTaBk0MlhEuKhKn3Wv61htOdkYxsVzmlzB8
YJGYUYAGCq9YDI5a6w4e/trwLYrsDMSu5NUfzbV6Y+WqPtXJfXpn1ntL22rb9PVWeJJd8D6jucWD
mLhkF2Q7lAPKFiLA+Cxta59dCZgFO2YgshU3fUB7OhyTDInOppH94dvU3B5+q+aylxcR+r6aD+J6
Ch/KLfyb1+G7r+2aKuARMi0RqQp+39yOTqJXXA3RCe+qi+pE9/WBXJ4Mtazd/Cj+8EbgVvSz7Ip3
WbkUiUMc9kQq6XHcTxMvaTt/4JqXXCxnuRvFjZYEsLe85U0l3eXKqY5rtOSnMhs7kcb2AI+Zq4iy
NZ9g3aKzwd9+jd4VX/zmE1IHpiiYmTMzYp03IRqNBoyVEz7KTC/32n3NsIQMpvxSfCtYSUev+NZg
cWWX1dpnki+wdPIV4xShE7kb9SDksriIIJE5v9WPcRVpTlinRS8rnDDSdlH5eFXnsyC2ExrbCeFR
M0FKG1o3pwRqiCVJRI+EFS66IWM1FNDqkUjK/KUsnfDYElDSfrax295xnxauUSR8BdE3NUx5xpuU
XBR2gxHxUg5Jsb2Hv5BshfqVrC6eOPU75GksdxpSRF76V9AhvI7jx/Ewfhmf0xsr3ixy1o8GXTkC
drdqnfCn02++eXuiZ94xS9aIXCAIhauQI23gCh8XF0rtpqC6dCfdnk4ZZUaLwlrdQKKWRpel32g3
p8RbRaTovvolBpSIyYbYu2ivHhuy2WyOl8aLTvlrGaQbUDrdx4AQkLHmY7OvOgfoJleKs7lpTqa5
Jz3me/w2T7wqhcgpHtdjfCw/rcfo3B+J8lA/rCB5ag+g7JifN08z+pnyR1rvFqynuUPrtaQBfoIE
hcanYW5q1hQWrQwyPl7oAvGaJLTdcMsyJgHwpKus8jjPjRbtVrrYWDPE/RTlEv6e23+QxP44Fr2w
EdkWev0Nsjrc/uvvze+/+/3o99twEnGQZ1nHoTxIe2tOpNsqln9dwfiFMHSXR/12KhBVd6S3Rxoq
GcWEuxxzzvRNp7qm2MrII3i8aiW6SY91cExzQS1vkvmLrztGNZ4WHXyAWkpczcguiRXvdc3kb7N6
JrdqIfqjwBVkNUSLNTLe/z5DQyCPWcH8SObw0Cs/kVMqKoEtOpFlXmfA7MtakWGUpXGXwzjy+rR/
lTI99pqhmx4k6EBJUeZ+IzNhx4kdYijSDZQs6Uwn3D50nWLeOLXvcqxy4RJqN1qw3qDbcdnCyy5p
FJha8pahORFnvpLM8VOS+Fqjqo6QGhIROn3rQL9osX/B82/AIrhVU/X3DdWRCZXOslLTbmfU4KSz
0K51014duK7X2cogxWRDm+YXISQDYxSl8Bh3yivym9FeOR/SIYuDcmGSCSDwvib61KyNvcHFKYxZ
UBNPJK05pL2GCnmqwkuehG/ktHS7nvCjkagejE6cfyTz+nnmT+i9drJRBVm0p7++Q5OSu7K6MhIH
0egtSUEnslBUFL0aRJN1jZEVko83+DE2o86IDmE9v2AdkAN8nezJeuRr6Xs+tC2RuNI30eC0ZaM5
e+OSokENE66/wiYd1PwVaikFQAYpB78Eep+1b0FTzPdrdCnKUnspsO4KSIhnsX8tIew6EovkNHxs
tB9JqDH2RfnTGBP6MjXZzEzN+mkgGEvd3NoC+GlXJK0jLBbJa2bUbbKJ7bRYn4UeHmc/K1jZxPhn
RRIGZ8duTawDMZq2bcgsD4netTFUcztAuMfKbzL71ic2DBEZT7dfJst0pwSRYQ0FzzPjRAL64elx
76uSJThJKotYa+QtalP83oq1WTO1crIy7u1W3g/rM0SIZ9D4J51r6IidyW7H6rnvacZ+v7dItR/R
DDIJD3Y90b8zT0uMmZY/N8+5jo8XHttjL6ov5YweovH0wRFAW4gNVx18ck+cyjHxURF/gfEphd0z
Vm1iI2iI65ISVan6a9lAGChVhVp7sj6IKpSS8EPVKY0TJJxGRcFco9MySJ221Fcrl15aUN+0oDfp
ErC1bFoOqIWBRNMyIOSjsmoSw0vw/UltEQX38c0nRDgJPWPcbCopoZnpRFtujAsCsychnWibDHSb
hvia1dNHOnOlMctws1jMgwrk4km/a2W81FZKYJCaXhuoJnaqcKTk+LW8uMsRgicY3zC4e82Cq8VM
GrCOJUSNUeICYESPw6zGG0PZjPSloJBERxLEC94Kv+sswEnJIxls75qKSrSTcGGafR/IuYLdqqu5
LoLCdeDc0XaDPQ5QQVyThA0iR6SnoIYj/2WA6MC+LRrADVnlJZnaq9QstzHZgm2rk+xY6u+tCYdT
I07XgvAnO5F1Ohlj0ZE6sLYIeyedKtbJohFt64URrI6NWKouCg8tr0653LYqJa3Wqje86/BMMib1
SM4uhjO8OFjNk2LSokll+mr0FuurNFxOIFSdNDIfxyk9rDpJpTJ+O7MUsafSS88jcl1NEBY4oot8
rtkDCiLpX7oFlSk3FIieWFBgrT6kZsNIIbfeMSEbSPGKK6JiOxl5rgjLRcxB8OiNtXWqGTP0ffgd
3yyN4/CMUBK0H0x/W8/T1KsXFmuiSjbduDM7+S2eKWTr/lXU95FUn9hrbGtSlpDpdt/WzOK+6Fyx
ayjwy2O1KMxmECI795Wp4TRsHkTLPM11uxknnU1bL05B0bZfNSFyi4gxp+ByWiIiJFQTHzLOevqb
/DVDeZ2x/UWad8wrdELsEih4aHGW13d9sbAPNBT2XYzJFqgByj350A9MRVrh1qua031yc2FnaXIR
28jRcq3YKg1rXxDp4P+th6iF+JYPALaHrN523Rr0OkaXtBX3VQvbMBXze4wQryM+a7sp8OhEckSz
TE1UoPGrBOF9Hgdk4wBBR3SeknaeZgtqqDUADkxpJfHSmIIx+8Tv6I6q8aleyO2WNAHEQ/TEZRSh
qMxyA8N+ca3miS/VjNXaadzncXQVjRkw7+hkHXzDZspzVqsT099R3qDoAgprZow7RuUkrTL21EUH
gpgN9prvNK1c31c0cxgdhCAVpUthUoPmfX2d5pwmWu8foMTVTjgZl4HXqbOoHPCytVHUDozXkNM3
sWuNVNqq0dA2HWiKrMEPkIBMV9Ag1Qz6cKpITiKVmBXrPWi4B4H7/5QwPM+q7CUziI8gI4NqkQuZ
VCLULK0JS8Yo7kWLOFRZKRghpzgEs1ZN/LimsTc69Fp9qHPZF4YqILqBwFvyFsQoTfywHMdzNle7
MTUN4AY3n4NsASubJF9hrwNSngY4kWkN9eVdzazUmeYih0aVBasobaG6BWraD54pSFAphyxjOK4j
s51d3OcLEciLk61y53Qiz78err4S05dJiFicMBXuFhXPu1bDuW7Nkpa9qPymMspNOsk/UzMyxs0h
LT2OAqBlk2yNZklpHbrhCOArYbNL9rJabhezf8D1xFyzb4NwMLc5WWnM37XLRMIm8WhDkMzWKeMh
IvLCONR6KLh1xMWGpVWeJw/NglWo6bRnGQEfSQXFaxaK16mNlw00UhZ11rNB2oQvj7OPOT10Eqsr
gjHSX1SsTRA8BRfDKVDrojRsSTVI8M2hQ0vyC94izdZ1ZgLmbWatyfn9Kgh7dK8PwN1UKl1VUzFL
8DYu1OmRgBPNiUzpayiG9qim3YY5Ps55tW58ADz3hHNUufGhy4jhulLfRcXyk1ZRTITNaBLECJRE
Vb1hZr4mCVRsiRpj84CL0cy8q43m02jQ+Es6L4kYi4jbz53uZr6EWtxBPSw5MPKvoThEh3GgUVBR
R1ThMDp5mjxkRTr4LGjAwZmoghpW2dmIBAKCbx5a7sxGY5mYa0S9cZQVKgMOtiNkOwhB1iUMO7TT
ywrQsxzPo+JDmWMvHw/KZm1LdQcgRd39fvS3T+e8WoIYaXmEwDVhM+RJCirByYz/evP7NbNdLC8R
o7ffoNjfm2bkHcCBJXkFgat+KMmvQCCVXaeXn1qF7s66pXiOoiDeMC39TotHJnxxRFMq0cjeoprd
eQS6nOjMNHM6t6jud2MUVYHK1EnLh9sQN//jZljqC7QZw18tnJSoqSHQyFplIKxV9H/elKQu7vpX
Au2MnfAfNwnyAqBrTZB2kFv+DMnFLdH7hibeF5PJVAxr1p0YTvJmBMJxyJtM3fxuu/9PJPg/iAR5
S0qs/f9rkWDw9R5Xf00a+OM7/hAHonsg+Erhf5KK5k9X0Qj8IRDE+/APTGGSpsqWjn7sP3jJqvUP
URQtNpMW2jJLlqw/5YESGQSapYuygt6BNvV/JQ80JPkmT/uLeA7huKiI/F2WiRJRohH9dwkDPr5m
0IxQP0kLWelZWTlTnESYum8JyXWSs1PLY1ASvzd10lMJRfG9DtRnlxMfC7Pt9uHvTdoxyutSMKPD
zSP5e7MKcQeHmZvfT6s5nXI6+NjPJznZKu2/sqXJPmz/EjD9+x8GoQQtGSIdziLK2+yWdf8beP/7
kdzNfFFtTa6rBojx38jlOjVw3P5+GDYyqKuRtZpaPa+NjlxJaIHN3fTihmZu9QrwsQrK0+qbE1HQ
0DHjAjytifC+M4B0/DPmS7cI5OvNgl6TWcQ8MyKxMA4q/YCiutRZjFpG0C3Zh1VSS+LzHXfUeQPo
k3gkI4xYokbu7gSNL7V9ORAyQq4oJ1Z9v0QQ9gWDvylKzeuwWIEhE5QNdytQZGYFFCI0/5p5W5RY
jN1+P+zajg9/M6YVaXYzhO1b9eYbFWq9IkuYjwgKNQKgnU0erbvfG2kl4FickvM8kpqdtMv29wTk
lKZli3ZNFCbbGVlXXuujL90iVN7TJNvH4OlElA2BXE9kME3ESkaTzeMzB2qkPhRF0rjg63b9LWUd
MTZp25NCp4/2m2oF08CfN5FGVPGfny7LWu7ckuTDmRBP/zfN7/dGLMsaDR4pgsYtXvD3Ixm9zzZX
Q9u62ZT/PMCNX9fy7UZALSHP5GFhc6SW+v17+hRIf5RtZGGbP3BcM+MFBgG7IEqd5qIcpA4xjt1c
Ze3ByJz5qxUZHSLAdqoenozPuIupqgS1w2ZgsokdgWEMvOF3cnsa4aFhZDAM93xkDQx3neKJePNV
dpmzLeK5Hyd7ItFI30PMz6QjA/PyJfuRXHgNz9UxTrxUY1jvdBn7K0KCSYFYz8oMouer0nwTZg7c
uRYZKKNrUlulfheTQu00exIT6RORy6OkZw8frB/iNUZKf+sz7OSeFZ7BVMKOS5yQxh4KNmsL+Dhc
x4TWXYnkUQ/4fzGystnSv9M7DOAg9mQqbrhKMSwWu3woH5TU15/0ATbM7WGD0cCocVUBXlAzkJ2z
SQvuKyxGawsUI/8dQ06zTex6G51q66P+Iv2dh+88PiYX/YkwVxYY/aF/GEc42zbQUyr2ARUNQwIv
k4/LDfhlJ/vqUoP2uefr9Sutt/eeBald71FOzqAR7PoVaA4UGTYgZJFBHWDNkqoOAGoCUXmzcuGm
edssyR1Ax1sQx/fAJLP9TAvHwB9GO5AFiDPWT3LNsh6ejs2jy3aFbyssR3xnm8AmkZiMjuUEJhZn
prOSd/C2hntl3pd38lV5LrD5a5whNiA6FnzdRQHqFjn1Q7hbg7H1xBI5FfNXX+e9eV+bW4aurJSZ
dYlEI4le/qAfsK31z+WHcS2fLC8/p6ymJ88Y9lb7SotqbCF3CTyL9E3hBnfmYGCZd7rx05AdC2Dh
JjnmiyPeLQ0zJYp813xUDsKLTpQsWJPRVt/V7/kRakS013d10AOqcNA/CNQyspt/MbeOeDuEm/Sz
YNjPQorZFEUZJ8VWfUJhgXUVpfAlqx7GA4PXO/kNJkj7gt57shxebOPBrPHqImrWc7h0Dv4+q/N4
QWm5L0NrYaxn7FkYmLrDCmXvJYEITO0RslTCM+HMoGZp1nABe/1Fjd31x9rBcySiwzcZeDhMnn+s
T9xG++5b/VJ22nvyZbH/YWLg6Q8RXEwqZUZi1xA2HWUiAXnVvr7r4FH1jvSMlrNxrB2uYJAc0MbV
c7kNg/G8lHhiHGbbBLh37yitK7K0tiavh8KvEy/+ajp/gkvqfo1HcELjEfyZ/qweyAuAxTEe2fR4
cuF2sGJps+zwBQFz6uXHCWUokNN977aPzbFfMXRxZrAu3po/qNuWJ3H1SkyT/QujSs4O1oNmbs/6
lwqYw7jXkOuyUsDVGcjv7H7Jc+ctxSWXH8dCB0wgeg6RvUf61UcbNmksirbVPUs4HvPuHbKXL31U
3xZHKLve7YKmeeb3bxk8pS/LVTuwQOJYnDaUqMGEmxGUqsOo5pVRDV0Ia257ehtTfw3quxSRxsjc
ZsNzGTMWCU+iGNSP4U4KN2W/ze+ETyipPL+T4PHU894rH2cyC3knJiimWf0NT+Ea3KQEN6OxayFz
//90nddu41qyhp+IAKNI3kpMysmSbN0Qjsw56+nPx54B5upgBo3edluWyMW1qupPfI5iKUI+wGFx
3GrkuyRezkHHviNt0jewLmBBzIOCT3gWIUbH9Qx1KlgyxF7i24szj/c528dfJFea38GlBfg86kx7
XsovXC1H1iAhQ3V9L/pbXO0hFppXnGVGweFlfGjD9NrCTheezQQ/F1C32dXf0rV99/emhMrolEyQ
aKzgPhANU9w1wKuy9graF9UpMreV7hCURfHcjEdd/IN3DDcsCFdsHlFm+yr2+HaW/hKzJOK1jCEe
cF7JpAaTSDRM19fV759y8zv7mPL04ikv647CI8T8rDGBGclIz068hhqYS3G0MX1kswAy4U+Q2AFa
PHoqkztjpf4zRP4NA5MQA6zs/9I1/8MUywHR5oOx/4sutdkm/A6QNS7fMGQ6B+l7ou5JfuDttqvX
flhDICdYk36fo28rVg42yEXujcF3v9ihAE2ydY5KGEiYS5t5L9GRC5uMlqJGPW1j798PLm8PEk0z
WdEcsb1PMCzHiXaJ+WZrzUDI8oYOhOBA2NeCpTZnPRmZl26TD3OjbOLLYjt56kE5vo5wwDesaOC7
rfAOzFWxxSTY/hCr8c5bQC9eA+ZHVggVRzmUTQq4Zksk3ESHXL4yilC1DYweFCf28FY4EOgc+q50
jRNqBHSFiWB7SEY81fc4AUxbrGucO/o/7qD2I4Xfauj4sjfOnjJLuAVqvTJqyq8BuifEBpgyzCaX
EcwBcVXh98uwLJ/51zOgjuUrguzYrSQbbqFM6E389ioAXvZS7/UAPOkelgf/niTSID3jLg6LPBEw
ll+WFzai2/xSKE2PIZ6mVLdLc014SWXVN+GkVohsQD/g+2N0gj3hMv6NkjN4PX8NiZ+EYoTPsLxl
cjLge98R8eliiYimu6pwu9uayV0fPObwc2NMNMG3+ij3sDUgz575KhkR/jbcjsSYUGmsjEdVWryl
i4ywbjntoHp8qQ/MrnfpZWosJM/Vqv0TdKs+EHhAyoHbdlbvyhbDKzt/tmdYBueXHZwEadOtm+Ow
VT4q78x4K/+tn+MBmwnjWPIaLzvcQmPBDNwKOyse9hk0FhH/sLcaZhGmx1uuEWrtCR9V5pZXFBIN
zoOUqya9whrDqj65KydwRuaLnYzcERbmsnbFL/NDfHTNox/s+kbUCoJg8BuruU5baiXehUvNrk1u
t3BJSEs3aPPg9p7VLdSUx/Cob1x/fllElCNJI8v6wMGBJH9VrJu34Q2VJiu2tF6lQz7pKz3kG/0u
3V6/4WgrkZflewxrNrQBQwkEtxRlO/juTuWn6swc5Fm9zRqyRFx7faQHXnjp1sFVeNN/WDjQBm9i
+8CpTLtLiivhAdkykYFT8DBe15aihHfyCfol3RnTwvGpWq/GMzt0tcLVVggrdcXBbjZJHPJbdvUs
3xGhbuPqmT/jc6vi5eg0HeKCTnSKDnbZJVrYXe8uSHshtDJDu+4onylYBPSHT7tBLfHDOW1ivAB6
d0dVELrFDwY7bnvo2jV4lOzf6KqqY3sTv6DlmO+Gg01mkjv4wuEt0jR7cBlGedlAdXvqL/WllvdS
tOovSuGayTr5iBD4wLPdVqdJXnWmU12Tbz48HMThyC/AST5IoVRsqpPcrzBqaJA28fP6QRYtIdp0
xrI5YjLLPy2wHJC8/KK261RHOo9PI3Zhy/g5NSv/kBz9B++omwYe5lUeHPvChfyEny9tk/mnUZ7P
1uurUj3jUVVHV738GjOv+6lypxjeUzxuFKsjDcehmpAQpnDNM5jqu+GFfhrDl9mrgAQG2H5ggrRl
mDPPimtlIGKm7NY4LBmbf3/oYW5uZlthw6ifvpL2RE6aeMl03X//9u9r//4IVL5riioVhoFRHrTz
BmN/OCitzxgU38flqCSAnyrtMgECJR3f/LdBYkz772+ZIPC+4vk7qdrgrJb229EUYSP8+/aoKW3u
/b8/rZZkeWgzntdqnh7j1Z0I71Ud9LacUylqDc77QkGf2c2/UDbmZlPhUpv4S2USjrg9vvfqa7Ia
H4TRzCuO/X9/VUr6/CnNhpV8WrDdtlZbPILf4jeSUZ2vxD0tGpP4ZIVgqq1drXbJ0MagBSc4xvsj
v5UnOZ+7lOEXM/1t7SnqutcBeJf510JaGjs6nrhdYu5BJwGv4UPjpFjhVVqQOhNbuKPQTO57aKMj
SDRufC4vqqJH2vdLuMDXxVXZw2so4q1gOFBDRtA4HZZI/phOgk0y9y/Dbn4H9ecDrxB/F6I36z4g
CkvLF3q47BAjGV4Kq9YDZTtPodU56ke3r550ncFgI02HdRthIWZgrLqEMN4/KtzVPzAzOknPxbX9
AnEKfoHiuNDqR+HqgwMXnXsPPSHVbKhW8m//E59oUsv0AmHU0s54/KEnS8KLdkDoPH7lTr6m8JDS
VbmDujVRJa0QCOEL+p5402/oSE+kbsMH2icLoA2y5HSIfyiK6fQGpu4fzW/xrAI8Dlcx9um6i9QP
I4tfisuQHwuYfaDeNpfyHUKOb8HNDEsLSbK2w/aO8++MMLDEp2hZ7aHeQruyQofbDftmIjVkmXva
ud0Ee5BY5TBJjIpsZuIgEtCOxR84YB0UVybLxzb2xi2/DVIt8ShmYU+Ym9MmMVC+QN59950SakJB
ogi+7iVpoKt4Wg5OsGNVlvEq/4LRSU/VP0CVZ5b0Q7C/RzRiICk7/01f4TW3XgBSLJO9j8ev3ThQ
zTyIAvBuOpdASm7BD69aKavXtMo9uMdo6r7wGhWubWhDZko8vnARLhW+DXu1XM4KQeFC/6xsmaNI
W4mN5QqTQ11Cf9VwghlsiA0IM5WlfhEJiIJuDHryU3rpo/bp8KmpGCkjmXRSDvIb7GbJUjdwa+zg
jOkWHOHBrS4hpSHySiiSYM8Qj4eV4oI0stmaexFOHzmK3S0+aoWlP6oN3jp4fB6LZ3iFCKuQQ/+j
r5Sz39s6/OdbS2TmAI8Gyl3/hfkIqYUhmc+0lovIln+AJ0s6KoFE+hWfA0pURkl9lde1Nz64G5Vr
OuXRZyD0IaMFuJFGke3pXrq5CPSip1o6Jo0AnICucBCcSheK83OJwCRAUbosUTvBIICA6OERq82O
8p6KhARIpXEABhbqpWP8xMGZASeSFHiejSeIgbbjT31PO5AZf6O6UoS9hiEhvfs3xR/t6cIt1/Ow
TMLEFisVW6NDmUHLue2CrEhD9kdgTb+jjxSD1fB8kX3+iUwXyyTg/7zhTbhQzArKUo7Sxuk+ta+M
FAesmFHIbpiNILbwg+tsJv9wxPu4LvGldskZAfOC1UgEAtk6gDpwEsBdlEf+oSBXfbkdyhLRIt9i
/JIQK20nND3MW8C/nvMqehq/TBFggF1ZGHD+eAwZAHHDuzNTAeGd5lv7YpGEJF8tR2FVPWGyaV/N
dM4wu4od2CTxe/fLFhd+lBjVJlYBSbjb9qfmgIsuAd79o0STCQXkwPtiOLFenMkjZcoVn4Yn2CKj
jEWwYo41aQ8iDQQIcpUt/qa13Twncj64aMMeauSL4ztYYRNv/DXMv1IH8+PsidcIbouZKzD2gbk5
7E2aad1qvnzDQciq7iGHZveX1bkx8sVlDHL6yJ7mZdIO0GmGzpKkVZqe0+TNZ2d6BMUKR6C+dmF+
NuM8ZmELXcQHSH4QzEk4R+biyFdRIwJzeYHLPjcODB2YE8AqrHavB5TwTe/518lquZ1ooc+MtVZj
a3N36x9IA4UVKFdd4+DcvxTMaZxscrNwY+LHsFgSnXcjCukM6TzzKkDyW3ae2eL7crgz9eIk8rVT
aFIq2LPo4gsp9YEJGo4aD57dFpbcvjwuTtOpMJfgq4Cj+a6hWCiWiw3m6RaraX65MybQ3MdqWE+3
eacgZ+jKneeREx6YbBjnCFNedlh4NuUXp0aD+XrMdgMNumPn3Ra3ZD+c9KdqzWq+wBJ/R9XreOSI
vfrqNLjgjkj6dbjJSsdgEho56JHQDI6YB1PF6Ev2LuaIhfD773pzY1RbPPdsAsaHBcM1bN0MydyW
Ptt3y2NTOggsEACw+Zg6hs6bsADoXcFnk2g+UdRWE+58LiMs45ejFmlANCHqQh4Bxs6caM7KwI9K
J7Ycr7S34SL/ttzmK48bAGWG5qN3mN0Bmsqy45MoPtj8QhUVib40OV95UOQlm314wIOP3h87m47H
epl/hmSZgwS8NyzG9+k57HnS2LCh6kObRNAYSfs0vonaFjvldF2v8d+Z4NyznKB4sWtploDxsOwM
uv3yeGoFQGhXJcJh3ugV+lveO9dbvTaDx3OxKHYpZr5b5amNNlqYNLPL17pCNgPBcXSM7NixGn8i
m/bYwSGEaKAkw1n5bTHZeu0B7ioNvOmVSEzcurzOn5mdpbKZdbIclyyxkP/wtC8C0Bh+csP9fh+W
XqCfErRWsHUbukqObdjBuGcBOxcrrCVT2UabMS8U0v9Mp03P5Dc2DccaBGqsm5HL0Cf7CDYc88D2
u8QvAKoYVBykb9vUdHjuhl+puZoGkb50lwfxxqHIULCjS/opzk2wLtzYibQTN0V5qLfgHNzUH43y
/9Bve4wyH1ixkv4Btd8k5YvZryV9x6dg25BEX6yJruEZVTlgkWK6zEX8xVK8FTyYMaO4WV/yS+1V
QesHHCJhlouvBqv6KH1Nvc1g8vU1ciko587tm4bX+B0rgcHCbdA/N2wk8zg6oVuEzFBaznBpbgsI
yMlFtBfPioiGECfaZf1voN+h5n6QU/Rn1l7wWkkQ8YF18rUwfpeF17i4gX2y/aosyxuHJHku4pUL
C62JZ7f5pRbvSemkiyMmtNwLnxzpyQbFDPqg8l2Cifq30Om2nZdxa1v44QoxPy4Tm4R7uPKRWXg5
X1LnwarIyLJjppMd6Pmfug7iRrUnY4ReWlVnDbfBDu4ZTwAF3sDB52S5h3N1tkUwsvgL2YHNJZkz
IrbfUO0g/PEvl/Jm3Ml/7LoidlSvlXAMtqyy9pr/qDac2ry2RlbCklCicwvL+xcKDTv4gvBd5kDx
5gX4Mfxi8LaJT9Ul8Fit37xJgv+adsewtCRhBebWxl+rlG4uhp6IWqOnca8Oqj1uIzd1YG00ryUE
JZRSKN7/OJbNdIXv8I3SS9smNCWbdCcdNWi9WPEyI1+hWHTMC3tUjYZKcpCJCcg+tLnM8KVtYOzC
kr7HQdkkFjtau/7L/OLhRHbaP1gs8o/cWly/JQk5d3+DPSmr/zY+Jhipy9Di8v0807fXrr42NzZF
WOI4+MhvEWWCLa/Vj9eX+Xg17nSDQZ09OZc09Uj6WDh9c9BQ/vs75elXVrjYGt9UJ2hschLS4nV4
IWwsetPOkC+Na0K8BZZOLLed/KazJh+91/2m9D2b9JjsCf171+plsU7h8u3yrarb6Chp94ivIju5
xbODYn9d2uY+OOGFFHpo+o9FTgWu2fFddhSbZ2cX2YpnOvnJ3I7eeBneJdfYQR4vaZawIZ0rB0KZ
qOLjZehwN0iplimkbKoLxFnSF4yT/soeCfdChZn9JeFp0GOAB2GY9omZswEVlm6MnY9qsrTritQm
hNqraIecwWVMgKFGZNFMI81mqA8zmBw7gwlvt8KbcSKf1iZRLzNgpTjGteuW+RZGCEoxfkGCpX2P
m54lH18ryKT6ZlJuJRsrrKV52rDpKJFlD5MNCkREot/SBtXHE7ZP42iDJb+ToGlx06mYO0JyaA6P
dH0Uphesz5HY2ot1caPj2wIIrGks9BuMRHOfHsjjgSHInA9nFFqN5gO1A6rDIfCIg2XtCJ++N7yP
f5APcVAR9tW70Drdd3vHYt0cvPRcITfKoW0utbuxFb8YXGm9rT6ETS254WW8D7WttZCBVsVPTIXE
u2Kaj9FHKXqtslm8HPQB0P0YxDMfKrCGJdAztGedEzBevixh0O5aAmChl45PDRuZHXOf6Tq9doqt
u8a1eg+YKAFBUYxj7YfDBIm67UVNnj2fKFoP79Fw1VQHxt7E0mE2v2OS/u3hZ8FE6PIv32O5IgUJ
/AKPCEOyJkbkbCPeTAf8wbzjT7kDeviBnQWuBsQmedFJQSydWg3LYgXtvzJuTeeWjYOVYEgbnGJ9
jcs974cD2sKzy8NYRSQUFgchoFXX+C6X0ip4R0dLxOaLybQ8X/8IGQkWvReJ3EmfSmPJU0AP/7pM
R4Iy0L/zwJyM76H2+Mf0Bch39dRO9uza2O6CZgQ/k4PhoAO2eKoOuDZCCbZlp9xkPDyUyhwkwV6z
S6f47O7aV7uL+yXiqeATJjfRgWy/yV8xLbO/9sMY54MKrG/hNptmSy4tHKU/5Y3wxLdmM6x6Gn60
KX9o8wA7XtGMjYarLvRQgPKk9evk4gsnsvW6asY4X/6mFk+v14FXDLsNGp85SWQJIClx25j8d66A
EjHZYPyvqbgNLwHpIF6n/Up6kb25jOYz6yZ94d+ZG55kuoCW5FeTGDlgPIpqrXnHc656AbqtgIlq
/BXcPHDluY4AEzVWI/JziNwXnIhwj+O3mu8K9FKMIgOngOgo4JqL4tQyPimO/cNigme91NbDhoIA
vJDGz0LsI3znH8g2c8Fit8yxQ9HcKL0jXLtKpjMZs/Ar/kbzOR9ZFub7ny3Tc2xMRCsBDU6PAByD
yVAa9NOjcSHbj2fxEDs1zdc+eMrsY1T3toxnqcfdowJG6jAHvM7v4GWgwpKhVi0l8qwwadgRfrAP
j7G2b7B0xtqSGpQkuFXgsmUf+LhUxvE71XJW7vIRjKjwqNHMT/2GFiS/Jz+IIFnq2S5ZmbbxwSRA
XyLLTZ6MmbLzuAsOwKftG7mMEB5N0+3f6OEBFM2PGvN/Bibxo0oOPNJDwSewhd/h24B/D4/Lmg+k
3kO2mz3JhOH45oTLFvBJqW1JsfjNzsjgxrX+DcOzspPQmWSS83bo+xau9o6GAndCTliepAT9AA73
pG3YbW3lk8Oinfdqbj5l75tV1XDqluBl+JyiJ/nmAFVWGOffCsMmAJMyrdhniSXe0YUeBbYjGWTq
RW1TDaSD2DFaaMUq6MN40ljXMDNvJL9cEyTrko1V4Cy+fKYkYp/KW1F4uuABLoA4SDgn4YjTr6X4
NA13HIb8gtqZjYJig7fidF8Jcx53wXjHAhZkrat2s5/2+VpDycroiLVAZUd254257DRzL5fJVT+R
LzZLqzke1TvBfU7zQClXCh6Sof4m4/oaM7fdRQyNEY/GhFlSi12D++uKHUenPNF3t7xBYAigLM9g
Tp7ZOrzxOQG6mJEqfbGGBPlCmAIhJXwuDgu72SRcqXhVv0eQDWb2PO8VBV268lc+/1e8CVdQdGky
n3k5dA4iGEaWlBsqoK+6Azwlt3Dl28BY7x0w5U06CevsWL2lFw51swYzECxywn8AjOAzR0gy1gAO
JKt5yVVUj/FmOC5aMjVX6a//EB8TvS+F97r6gN+6ka2XzVRH+WTY3T6Z/5ebgkA9aSVv62du+7aw
bm/RlY+jWr5kg3Io63BN0gMjNz53uA+O4z7HaWfGU+IZoSMIgUVDbZe+1W88muMbi4wNT64c7Yro
kI37iJBNwtWFhKddX3yIjDDuM7+1dYfRxhsyHcFkVxgPAXeXv7myrZEEMBMCK+OI5tpT7mReg1ER
/VUL5uJMuOGwvQwWUbIFikTMzsu9hC+4vu5KONl2p7qvESzDgUWG/cwCa7FkiSEX+MMouwZi1xzC
9iOFb96S4SwcpD0HSz1tgL64evo/PC7WLNSyiQ4evVQ+6t/omn2N2Ez8AgifeXlWzHwTNg1055mx
uooezbb+rUWWCEf6Ut/Ft1JdGhdDnD+d0v9DlhhtVUsgQMiXpNUJb9wdPiMeWi/KsAdCFQvDsCM0
oZW4NS5gh2Nt6z9YmhL5Dt690mdiLumBW6y+PqfvRJpt1uI/cI51e6jHJbplgnmH4R50h1m4S5GW
2Pk5eO+rJVYzZ32P0QLYiEhtqwJ0uq8Oda1FuZGB2SERlJbTV/SgqfAzFyUhTIgG8MTuNhrPKZSe
L2MLizk8l7cUdwtHWLM7iIS2kee7Mws8Kr0qxOtq1uZbFb42b+op+JUuyDOabwNjkxW0iFv6KzC9
LRhLWPKD39c7fHZmVvvmIXrKDUhRsIqr8LG4jB9B7ElrWXPblfyN01T0g3nKncGddhOCNR5oLtji
TZ9ctozmWm9C3DEewZVNYSFuIKLBdC5R6hyDg7EfPHCGEosBwh6lFWlqJ8kdvpNTC/gmnDoERLDu
bsqHCsgTXVPVKm/G14TEk+HPtnsDPMEXjOtZu0a0nN54jfZcn8UvdZscEeLK9QpHWCo8+Cjj/fWs
XQW+N7gSgwbmoldAZm2p+diuLeV32cqu4ZNlh48Ow+aVcQTyQYqS7T4/aasTJgze6CbUYL/6sGxv
FUOhFd6lR95jdFXZ8K7x7XWFG0CKY8cOjrFityZeBeFj9WXyM+buL+WCYhDgIl5m44S7ADZ6xTYR
WBngFt6Unf5O14WDonA7V8gjBy9EgCUUkhsDy22Lc9riIFjc0vhZ8mBtI6e+lGdzrZ0SqzqNrvql
ABgOuJLFW9nTToZpt+/Rg0c33JB3ek4PgwW6iHuqGNnwXhjLU3aeLWmdu1G/kh0BSofuwcNjzMJg
/oJ/nFzOH6J7tM/+sODTAt/+zCPbgFsNSvmywq1ASh/XmXYdi4Wb6qUXuNI77a/CCZjxtYfNZFSt
uc8/zGLQIxIN20F7B/KBcEgL5vRMHQARkaieFRknN0rMpHozN+I2Y/vk6Kl2rMtyk96KyNI/F198
rZOWyi9bBAtF+oih01DZP+q9bElUbBEVkVXJp6G1Y5CaCWco+HSEtSz5hGqAuIknf8XYmbQ1loj4
Vp/hfQpAbnTUZO7Fn1TvpfLWUyS9bEl2CbA38Zb7rna8EmRZQ1nNIVj34UrAEK8T5TMSjFXf1g8t
ksXfsjecaxi85FjXLQUm29kmubZ7XKneujUsqsU/lJ+u8SLvQmQSayr1kq2Pt8iJSYMYenjjoHdA
T7GXPpjr/o5UVbvgnu9milhgEWTpT2vzWH2Gax6tF/PUdzgh4DYoQNDM7wSOe+hzdmkefRix8OHu
9TtKACyGMbpl3x7fK9BdplOb4A6jQ9gtzkwFWgbwT066tyTZGGeIZWdoruf2o8JBrqaOTp3ykx2b
ZLkYkSfLRzlygnDSLDawhtQKGhqD8BWFplTtg2o1namy9RNqQVx0sIzp6vP01ly107Ct3TRZRypC
jeV4r102mGOnOsLWfEsDjAJFCCSczIw/Xt8C5tcWpJhtTPYf5DUHziNjFqpeDPQUw51c02IneK91
a7yDddf3+G4SMQapl4k/HpLktRmUX3ZgdZv31N/nCGmoa5kY81VExUzvAcT/InNlvsdvNAwtNzJw
U5omuzrVh5iag7amWpHGUMhUynb2037SqUa9Gx/Mp3+tKbUJr6nXLUZ7ooeWi3rSH7Z5eYhFb/G9
+E5kROzLkIu403VLSzxg9Oidnqp7Jz9gnOwFwJV4RGEaZKvkNGBF7hXX2MsPCg9mt9I/hRMnXaYc
s+CjgsOisLhU+qnBE6ddO3hmfonS86B4+EBUQK0Upr+4Tk4PagjixSgzCsZYVsVs5RZ8j4kto6aH
J0GbwxNk2FnhDaVd4a6TuB0p9vi80OqphEotawm2LF4DDLeZLoO7MrwCa0IbByFqX2xbd/acBMik
rOLrbC29vVhs9I8MWwN3+IqQDzZMARZbbbFCN05DreRACfOG/BLmiibI7IzDGi9nskmvk9f+ji7W
6TxB/YwtaG/NA3UR/v1hsTPmhEPsDAlB80h6j2BmBJikwN5xCkh8Ok3bSvqeNiFmzqvoNZewdDfM
LTFIJJuUs6qCKBMzNB/uY3vU1wawaY8MCxrqjnMaWBph5yYNvGG64PuojLh3OsgqMeCjIuENZ+m7
5EMZLRHbUoj2a2z/sX3gRTCACbHbZe4q28mxRJknbPvx3GIsgRtEts+QexUQ2TE+s17CXRjWQ3/K
J2IcVxkYZAEwsRn7vZJ+TYuNakAWu08G45rcoyyhLqMWokjA/7NmGELJTtmNMVjksFdyOzCOHcad
Kbg+pDoUujhV9tZiYUG7S9/Vi3mCntS1cGNXLYB14QkCxiLLvHSk4jNQ182400Y4HPdZHYVX6m3x
1Z/+AfvdjPb/D+f/95+Swq6+yIg0/983QiOYpyM1fDh+YMTDHOeu2h9cTcaiZf7a5C9UR2/1U+9n
5ho/YxutEyy4hiehFBjKLV4+NhHB0DFK4W96CaN+mCRtXdU7Q1DpFf996d835VcOYbNltP3va9Ir
59tE2nb/+TGzJvWoqky3VaHYZzHGquIY/UjDzLX/97V6/kaViP/9Y2rQH/z7z/9949+/+8+PGGo3
50hHfWv1KvDWv3+UpYbCjje/0L9/Sm48jUks40aipTVSxvVY0o2rE0SVzvcU3qy0iAy3HprC8YPW
neAAyXHbEgy8mKwFhkS3pJv2dYBziN9gA2pw14pM0Y6LPDqmafhpKtlFUYVPWexbR01VdWUCb0TJ
tMarz655Xjv/OOaj4oYFXmJl+u4LZoN1a4p2Ej5dEvSj+2qbwMnigiaPCYJJki96JobBmB1auiDR
0hg6bXIHTzRV4oMQJe9ZXwzrPqI+RXHC0bfg3Fx0EcBV041etgDZjobPQizkrepDiyL2cjJUm7uy
jnOukSb2TiMZBJG0jEaHU9ZiDmVqoA8oJn4MESzeUJySiJeJJEsEXU9UIbhrvig4OjIXiTJ2FSGg
MMJ2zm4i+J0abIumx3Jq6qA1NgMHYdIwbB7EcZ0W4XsfYzsIO3UWkvjAA51ZlkQtkGMXoWfjguQr
jcwQKN8VxEuz6ogehOT1UmPIdH2P4TAxTSJ05kUIw7/BZ+cFXl6GA9Y4L/0nzrRPcigTK43w+irI
f9J0mAmjAfelZnwTw6bAV5QWQ5EkSxJsNjxBLMnxEIacjvWYhZDtIARO+Y8x5rGNJWI0RpeS/qGB
LVb3tAHxFFij+hosrZp/PCSZIcJ1oe7zi18QXBiH8pk8JbxkFW3a6cjl3Dx7MYlr0mzTaF8jVpi5
sHkJ7IFTQbwsl9xuyKReSlH6siO8BnwxLNdl9ifGMB8IxqFpGtNh+Uq0jQkW0CN6iJAJWjVxJYe4
JRCnnfeaNP+MKtQW0iEuK0gKhQFp4dXSkSf6MyTszZX9xZcZ4j4ipwylDAnmsUiEdwS9NuETBSqz
TTlcjGRnIfdOC6wwQ+y7Uh41nIQ6u+jH0UM5CJs7NJkHgykqi+KOsm+2p5SYQ5K6J8uQIxM2s9hI
/+ohrLelMZGrw0zEiCY26Jznw8dYEJ6GCsiTUrvqT7bA8k/Ngp8YT0U3TznbEokRlcySbZmhyZXQ
717GhE5F4SmJqQaQZH4IWP5HJRO0qgUgqtWFYMvdgs1ATj+1KmPUVcfvOt6XyG7hOuvlVUxoCXoh
Z67cg6qKzA1R39K3K+a1U7EzUcpEs2q2srjMNPIaYfIPJ5+FZPk9wwg5MKyqJAldSmF/538D7pc7
KWHnVmXFMruKijzKIndBQOqmo6TB1xOLnFeBkxqk20JW4RmKOez5VHRfK1/jQC36tCB5Y7FdcAH6
iulh1rHM+hdT8IAoc8+Qofi/6njXIbtcZg1VX14m5yH4jJpxI6nwvkRIBmyxOGNpWLKowBBRMpDI
jVw8iYL3sABSLvRUWhZy4k5Kg5tMnbxcuVNzpyF/jhkY4H+fM/yvX2pEA5w86tfrriansQSaasEQ
x2SC/NyxgsM5qkJgiFUAfEYm/uHJJJ51NWuPhUwLk4zfImYK48i9LjRzsoUpsaFlfzUFvf3GD/Fi
kiflaKiMHAX1ni8kzup/FKAJwCUWIdtmGIP7Wn0ZM0H9SBg3ygpYpc4sOAh7B+PSzUARIZMYhLDa
wAKuj54kYWHFnSpbpQl1WJEvUOsegHQMkCX4sESiqTqbEpZ5XZxuCwWYOK6oHFoJu5K+KmonF6aj
3E62vMA4LTF82p5ambNlc8jvzAz1sdApGSJ8g1818hs9POZSIB9EuXvHIuJWELBZdIRbt6NIG68z
nwiDJjxkJQ2oBmj/0rA2EhHIF3Rz+lCWvC77myz4F8EPwCkqAT/IZUrMyTbUqC9iE5Dc3PlskYXx
LiaMKf0sBsBHoSDFU+uR0GMLi/RmjrNcYdE9WyP016JOOTwsvtJF9ju1C9PVxgHTTJEZfGaHC122
Eh9qiSxnoYX8TTp2BVRzUypQyKv0S93ASEsOFu4r6KBNNKFNPixBBXO+cMqcgscMplwzQhQxXlbA
Kofpt2oC9D0gzkMeL9YpBpQBfMNcbIjBioa72F0mco6b4jK/xY2vhyyqcCG4yuRjtKnglTil9whH
VickB2sjR2A0dT4NwDhwPCSTyYjR8iiiRG4ds6OYzgE++oXQQYEWVyQOCqtXGPhO32tHIo8gN2tq
YZv1a91JYUlYDJ5UWTZ5OTDPYDSursovQm1fEBteA7l0GclUUZYyY9Qnzclwq4mANdh/SdGKLSkj
2yRgyetxg/vkPKZuKMTViHuKZXKGLAHuilBKOMMyXC5f5JIKE7Mv2RcBIVrtkYoMDTJj92oFnO0q
2BPF0GCoSJpCWfYxkStYGmlBahdk+BClibQvDpjyl5rfLXuf/CufLoywoAgEjRYG4skAZSEwmBoq
U504en1WpFKwQ00EJBxp7GOVqUezoPfrOWGXOsBTqJvYBMopGKYAFxvmSDX1GE4tmtINiDla6gvt
MI3MjAtsLHCtyzvw/UhXVzJbvxPWCGUSoWiIVNFiLwJol8bUiXwI8nUoPySD6bLA+rZbBmpFPEU0
icLNTBvD8g3slFus5apWza5yHt+FChO3kQ05wBSJOTzNiJjLVhcgesmbGN0Sh0lW648m0eR7ph4m
pdY4yEtP6BhgTmKCYqslfb4GdC0N87HAAv196oxvP82uZEm9DlnXN/hPrYnfg3y5iIatJgcwzVHO
r/qMKVRtGjszzz413w+xOgLFx8xuDA19o7y628QKZLFS1lDdlUPjomxl9ArSGJP3usqoveBxvdDe
gD9lC/WdqEvXFCCxxbpP4xsxw1JEHC5elfSjJNq9qCvJwhkAM2rCGH1Inz39i6X1bWqVkurmmGik
YXN56fqaaCsMcSA1yFLlYoHCqPD/2DuvJceRLcv+ylg9t1+Dcoi2ufOQFKAKhsxQL7AQmdDaIb9+
Fpi3K7JrqqfnA+YhaVQRySBBx/Fz9l6bNJ61GRJb0w41uy+1yeKRJpYozpUcOfRmDGMMD6rc2HrA
IK47Xv9aybAhcJN4RRG9TCNwanugG7Oekpw8HKXtwoluUm7AjK+dftPD+KZoYbJtaZk/jm2yD+L5
YLXDTZ2VsV+YkR+BR8eugoq/TGpsSHGHWXHZAokm2xAurrc9p+nYO4eDPoEfp/vSJOU6Fb231SqG
9FmUEGB2ZYs8Wdkh41VpY2TU9J9yUB+upnhaeIMMejpS3/GGVd+DfIaqe/JGZd3PBug4pX+rcixp
M8WJPz9GSWxtcYATwAJIOWaYYwUctfosT0MkGaYszAUHrRBxaft4gWKNrVGzz7mpwhzD7YSVtAWW
6aoJbW0On3V20F0NV6PHWWJg9tPWNukLE2rIoXs0TTPZZ1l+gxBhNBoMlwjqa52PmrRRc6OJZlPg
9oUyUjv7yamP1miFd1WSrkMjWrUNUkXXtOytVatXx6uGU+55R6hDh96Tld+Pr4W8MipiKrEKb4Tj
MgKaAIbEzlOky3uVjSQe8Fp5mxLUhHmQUkCmD1PovsdEje/MyfS2baHudOAXp9xiKSsInZSp+JEq
3lASBL555LVGsnohmTigpmufcyNmrqGV5zioAWaw4R745q5zG8SOUrwLxKWzKYEOX5v3Wq6tq7i/
Dit6e3BcQlfbulBdPEXlVBfzaZDRpwP7A5fje5DS2QnSSW4oxraFqiaicvVzHhGCKRQqhS3xU0iO
K5pqHbteFn+vvtU8JioqLlu/WpS9Sd3tPacWq9BE/4VhU849TYyQ2rPFIVLLiYjfHLOiGxOFmUB8
B792rLUchKD7Uhqch4dM+KlO76gsUpRCLc23aRI3DdaCB42h2RC3L/mYtKvIHNBNDqnjS4T56dHu
DbbQRn+0Tc4fKiJH1ilyrk1o57QQUKMTo0+TZrOJY6QaDciaVf+hzTDDhCr4S29VjQd6wFIW6VO4
sSXm0KGPkSlOYbINiFRARJ7eE4FKOkbHrJZPo1zBmNj0GQmFes7EiF00/Xw3XcdsO/aE+t3oTk2/
q92m2nQQ6CZGYu5pS/aU5wuuNM4J2ECgxkZ+zzfZu2urUwNQbuqWjhtaQb48aJyqfO1Fw94sDT8K
GsbKU6Ru6Sl8F7AdKysXOzPgAxR6Qw9k7F7TrgDSbbkbqnmxapV2CiamtZrMUUHSbpwQS0v71mY3
dNDl7aAxEEsmghm6nZcmtA4iPdvmoeAN48tuEMk4PEldWKso0JHVeotftn3E3D0ejQq91bVVFN5R
lvOuzqwORayMfNMeb/teZ+fdUMwEJqSnvnbPpk3vNRTh1RwsxbLOwUldiiCnveI4z9duuEQtee8u
JDG6UclRF/0NEdhX/OEEtLZs2MTQ4mHv67OjJa+pmaZ+K3mH4OLEPvGfa8tJ74wR9XhvKqQlE++v
tnzuAXpSk+xBI/CyJ80G6xYJ4rXV4lPMiUXOJqIb81r4mQKjOWrMXUaSJTs+Sksx2JBpAwZ96fO1
hKc20Xs3ykMzqfTouS1Hh2sx1mlCXD5IWl22FTABGVrPuG0H09lHyR1QLizakfqINDQVDc2BWrHp
8Zirj5Zaaw7e/mLg3a1ozmzDDsGOihl4i5LNBUGKeLmnsdlxFsAA3ZjodNEj2rU9XEWls608OSyt
DDzeBqK42Ai6jT2aCFZnowC8j76uI5mB3ba1GkzU5ISIu36HxmVhZMvSsjFVNT8nll7pRdMp74gY
h89iI2JEfTR4EqhoEAznNo2IbpivZs1Ij4WL7m+cobB2ql1XTYB2MIg3Mglu0wbxtZiNo7mMdySp
6d+svH20M4cRnLa2h6c5DLUDQJDH3iIiq+pbZ0k2t7/xeQKDFzOqmJGReyHhxRcdRimFdnqCLTzk
YmtKfA3To5kRZk+SHYmdFcqqltNByFE/zKVGLiwgVHbBT0gzKq0xPub6PjIg3SyrPoGHlCVUxjGB
PjDNBhMkOcKOykBhWE0ktaSE3ekiuNcaHCIzc2H+sEzPnjLb3Pbz3mzxVggzPlIW3tIxmRFbDH6h
GT9ZKD+juYYmVLC7K7pB5xuQr4PWAuOngCcnRraShVtu7NhjQ+t6D0Qd8iW0OVAdhoUDe/hrg8UG
c5bzMccxmhCE7x2xtVvDHl5wUCk+xKY5EQIpVhGK6roqxq2oE+YcQkW3k/3uhndYHCp6UkTDdt7G
GYxXTTFMGZbp0fTsDOxcMrt9NTS2ddW2DaznoMRbigXroCl0HlkXvSltIerBDEhg2MXGQFmVMKRs
6/qZrxwNpoDsXVOzXhqzG77pJsJTzS4IVuq0d9Me7ueGmYayQY+XSAFaFzkfsZjZkH5GTlzczEj1
jZJRWbnsYyVbOKBMu2oITwLjhDvQAhkz/RTMsXsvGwYiA8OrieZXaMY60Hx9XRLeum57pJppNRb3
s6m9u5UevbO3+ZSg+XPdfig8SVfTbD85v73kNr0XqUKqrOuyJh2DdqYcw3Eb1vGLpVnosvbdwAk1
tjDzth1tNZaGU47CZYKa7ypjHZt57cuQIsaB1dCYw5ZTF6MJC17HkBEbqffvgZFURLqjugqoTqag
CXBd9zuIofp2dFneiolIhcD7XswJ/pXsslgxfArGczxmL67eDj6c3fYEnNJl3iX0tR1rJYKc+q0f
ANKyzViVhDRvJtCfR8/rkXJQt5TQobY9UFAWuuToGp71LawKmhuu/lB5NXvDfBRIPTHFye6Zk1d8
m44KsJ27RLGFRFvPAar/uv3uEn1nTzBVx7LGllqa95Zi/St0C75vSECD0ISPRtWosD8FbpZznqPH
M7L2FaPWQB3pbfK7rENTFvbOQXlgZk7nB+RZRS5OTjOAQEihgh+BKkmLS3zybPX6iBXFhSYqrC5e
ibACi5l4O5Pa4hCW1kecC+86TqqbWcPUORjmuCVXnfxNF8dLXlDIW/bGTiRJP9BhpwU+6BXqbL4P
CE9yFn6iJAjNSSn2cqdl6hA8mQWo7tlEpN8zzwD32FSlc+PSjmbXMH2ze+fRQ3yXY/XD8wLdXFbi
Z2F1/mC7pEfN4trpms+QxtumbNBKDJU5+x5KjLmiWV8HlN1L156wnnIbOsTQD1Ho7MiqObvjSOau
w4xUBhOFXE1x4AgUxYFAgzAZrBg6/atwbgykrCORKV33EobiMSkduc5sdslRVTwb05zvDAn8O2i1
1TRgPzS7RWSpiEeY8PGLgYW0JHZ0Z7Y3jXBBMYQ5fY4wktv2tSNetWknpknzgKnDbuAVtF3LyQqE
cK/j5dGKuV3LuGC2P9OOGDnDrRLdy3YJUMpNbfCuilH7sDt5Z7a5fPEEGis3qV4Te3zTlDgbjX3i
XHsz8Mk+VoE8jMQzrSJigA9Jy3cwzyxSbZ9HdsU7uNOPvUDNUJzSASN/gvQ9H1j8FbYsTiTjN/Yj
nJ/t+iMLCQKLdRd5cbmQd/7+ajQ1t4NaDFVS5ofRk2VyfXl6WDvuxKB62UT0w7Rm418cfj1peebX
zby2F6D38vCvq5cf/9vHv3587hte19dtx2XCOPi6GH7yX0Z4JExe8XJxuXa5EGVfHJoeN+vXzcu1
y32XR7+e/Jf7/nLz8rwA2kzVf+jkH0/kr2+8fMwPQVrx10zLn/jr6uXey+3ZHHlI5NA+DK+8Z39S
Hi4XHF04br9ui3nBD19uW4vPFh9N/OzkM7Hss1h5JLbCnKaVechSNfNXCrW3ApILK2LIg9EE2r0E
3uc9pLpIg1Q3R4G7Bm2MZGW5qer5Xw+ky1Mc22LyIMzd1w9cnna5KWgK+fYQHS93xdKyDkSD4WTr
tNTCvwy35/K8yyOXizJv+M/ZdN4lJIxtU4LKubn8v5eHlSHlvjQ+JoswqlXi9bhbbbQCMRSxI4UD
lK2FVuTUDPODjHNxXTH9hfJ4rxIGNH1DOINdwqm7XBijQhARlc2MvnFGIQJ1xinV5whdFfOppPuZ
6CRNcwK3GiZmUdsyLhRilQIb28ULVSpZQFHF5QBfbl7uy/MB6XbnNM2uIVSu1HvsDZdH+rDQ501Q
FT+yga7818/BBOWEOnX2IQCO5qeX33D53VUoFvKIgAHK+ML/+v9+/S+XX/vrOZeHRsUkRR8KXKF/
vqj0z1d2efblgd9+93/58NdvqFxojoBM91/P/e3/LGN3F6fNMdMpgGFmsfy5OSAFSfpqFHr3g4Vw
0dDx2TmTIpHEVeCkoGf0YDPJiIH1WbylFtl4Th0wFSijvZNOxd6OkuYkuoGpUsocn+SCPuo3icr2
IkS3UpegvJY4rMATb32j/bStKD/0NYP4JqPUb6hc2HFKdtmQCoRt0xNjZmkE7Dy9AnbyNMAg6r3W
D5h9EO5Gv101NN68Bwqw8pwOLGlerSGd1bRNqNJgXYV9jVmJYX1fNAg/XfYi1gjUoIXhUeQ/+jAW
m6ZCA0UtsO7S6aajRbfGLo+6yC4flM0AoY4gg+goKXq6ZERsEoMRKPyKcWaF+3rU7w2nuKa8bVdj
piFEiJNdxil419t6Q6Q6DB6dfRk4buRULn6usrvJ9JKTWRx051FnsNQxwdRNxnTdogbPQu/Ql+NE
pAemrUSgJZZzNfPVAorjoFWG+zEhlATk3dyUzBaD5DoKANjns4eERlefMkwJK0pqZ214QOSjoUN+
GiBGb4ND6GIA0RzvKUVWqZiDrMOQOPiwQ9FTtDTvxVvXpWTsFe07qShpBuCcYp6JfpretDWb7URW
aKgj/LoBalCD4drRkq+ONN+MtMM829JMsyZ9J22041GJMKC87lPkhk5WP+EyIGrBhXPSqDD8Vrv0
SfU0lpwC2xkgB+uDsMpxXzvsHUJmsKmKm6MziDNzgqZXD7VGXQw9+k4RtmBMZEAwDD4PqX4aTFei
H+tILnXLK6HMejvI4FoY1ntRL31bXo7gEKY5YohvIulABhYYY9Kg+Olk8TELBozjYS2uInjdpOJQ
NvCh8Z5kxjmEMmJqPRmcLe2AGgnMVBEFUKT6s6bMH3YqdkWIuYIfvaIdwBcmmm9yYd/3djPe0Hs0
Qoq1VKIAs6Xj7Rx4NDXNkIOwtAnXVJrudZddUOGJoxPcp1Yvb1Vm/JQGLv44+x5SoOCoJ76MUVHf
auBS1PxE/F5Ifq42G8nOShddr60+GAYuG7+BDAq4zDeqxMRndiSfJqxqZq7PDFeoWc2CkTYS2LZw
tDVjLPKaU+cj7JvosaS9FQReBaU93tYD4LaAvu42yIODlsZ7mpnfjdoK9gt7W0BUp9VZyu864S5Z
7qGBc1lErXzAVmfJXW9G7k5VwdWSiX2wYGUDR8kPtASuwIvSnOxf6qx51SpeQV4hgs2D26rUb9po
ZOvH+w0RtZeUgmY3fRItIK4aYgIbo6WFJyIdNQ06rDRGBp7I4DmKEVXPhQZTJ8opOvEAqyi4Kmeb
Xi/fD+gR4oPtGooKbV94GHzD7mihsBsw9rQNSCWW8605QOOrBAEKY5LX77lN26DNtGpt2sD3LPRt
Oq09xC9pu3Vma7jPVYPKMEEow3uLgFlF4kxND8BPR3Q7FUflxOGN03FODhkLWVYcbgE4v7qJR2ZU
WaC/NNLvkxV3fpuyDdcjR577KPhQtNA6XYLEMJB3jR2vq+6Sm1hV4ANnE/ds0PHtHvseWcz0zevp
TMkQ0VQ/BFs5j8amchT073JgbDk8kNipoS2NfhhmZ65qmgVbJdH8jrpBOpzDL2VKjMalW5yIg+et
GjzTWUvaaREmxkb017xEYhnaACx0R+vDGtvaL2BUMsZHCTtO5bEIBwU6DzUpQg4fALHcDAmmCmhA
eYrS2G5lvjdMwEJSRNeQRQc0WgsJgendNkhctVehdl3P6MIYVn3v5gxTU38L1n1eGS69j6nSsRdq
oQWYt/tIIKXSaCs+xwQkIRjlgipNexRa3fKukzcgJKTMWk1HTboY2zpn2ycdLfzSpMFjOgsGFBax
Vo/3ozLQg1sx3WKxno1qPirENZkM86tFZMaR65R9fEqrOd80OfkmRn8ttIsAnRDVMrGX7BWn8TuF
/n8Y5/QwNXzQ3tyerTAGTlP1pHOJ8cVJ0YBk43id0rc/DBWDFdLGgWYkJqbh0ttrY/oyIHh1xvGF
DILC1+zkqpsF+ugJq4UNhnzWGnMVEuWxnfrp1DUJwTaE3eW3WaWzphbeW1W0NPMVFl+7eUxdLUYz
U93bDLWKOYYianNmzoXzaS9fVdtghJPmp2bgC0TPjmpvHt8DrT4P2kR2oc1fn+B41zUs2W6OBbmO
HnSvlTpSXa/eo8vJa4QIQX7g1xFNbQO3Y8yMDWq57/LA7MLGI+zhoWxVePQi+RxnkA2TRusO3UKw
GZYLfUgxU4TF90hEEUEKjXeYrPGZcBBsJYU5HXSqPeQlXDRChhuZIydI0EEd07rQ97VHCNzSPQxa
wx+XPYDmsC+o2Ue6ban72sL3vFwYf1673Pz1EpcfaOOYwdzmckevDMq5cXnl7qA/iDQD8uMMGnmc
wwZd5FM+qmNVTAURhgR4fhumVB1cw+Uqg/SSXKvCXBNUAYCk8fwCJmLevJA2wG7UQ+d5KekvF5bL
oWAsF5ebkXDpoLNhI1ax6Q4pyU1WN86/XpTZtgNRDFN7Gy1HeGpxPlAJSQ423xY2l2wiagN0Sblc
XK795b6eJLa2szEYNUZCc3LZOQlRUdKGZof6MpXnsOvY0BXLZ/l10S41ahfLcKUxcV5ZNcPOnb6Q
WS+I1DAN2bMQfDC2ClbCcpE4EinT5Xa8UFjnmm6Ml5k7W/RkPs0OOSsXMmve3PXK1fe2A7HIXS7m
DCGvUHW2GrRhIVUBiz10Fa6zppQk1ZUsEDahoNMC2b5cazTSQqvBLmlm0IoNF0ZsbZpLLUaA33Lr
8hou12y2umvbQsIVxadK1pCyW1c/oGPvIzvYyxqaiZEi+g2rCBN8plugwc07xiLlodDd2o8SFyhb
+zIP1Hns9XIi74ESGW6prYNQYNlxWvNQGbp5aM0LCL/GXmWjPnAMlsoFnQzr0nMKaAEQb7IAmkKF
oLRiWje1lkEYBnsZ5pg3VRDEvp47HE4eW96NisXPYdnHXC665Zo+BIjpSev4QuISpeyum4yGSAPv
/ggLHPuS4IQG1asiQnBMYhTOXNBf3Zdq1v2R+ehhXi4u7//lpklLMctp5vB2hwD0ls+Ayu1fF94I
Q8VFK7C6UMidBVFuRPDH6d+SZVTsagpebwEJfx2Al5tTgqe8nOZg3bXuvWkOL1W15CvNi1YymZN2
G2nju4k9nnXf2Q9jdfy33OrbyFKC3HhghLO3p7kDfBPmvUXPGvhk6pfpJt04uMO01/kzYgOR0Cbc
IK+G57jxHup38VAeGU1piFRRai+1IMzlhIJ4haPJOUXf5xfwYp/EZFP8fY8ecrQevjNBOF3lP4Eo
Ll/K0aftyQSxwpfEKGD6ZlobhiDQrcnmQiWgngmUIsMNmxeL+nwPT7oZAL1uO82H6hgRtXk3X6uP
kpsTskFS1jYliCNmgC8GX199jTCHqEEG3czikH8RXXmHGY0hYY4bHOGNfYrfya1HvFwRt8ARSPtp
V4oj3imVbKicm9HHEWJY20h+IIYBVlMBGn3QX24BWG3iG2JFCIZYbLPpg6BTKrbYzpMFNOWepo/w
xjihTgNcsMEfC5GASAj7s+J0lq3sewI/z8a9eDUPwT39eGq9FjsWqcy8Y9GJmoFlxXhJnqbr4HPE
G/40wMBWfnjS472FgZ9MbhZtm43k1qrXgikWcvIT8Nm5YtP9rXzmOMABPzOdYGp0yo7JO47Litiu
jW5twwZHAY5Y9BYYewE8dDD0Y0ZYK+RxgKKGGyox1g0k8d7tCbWFP76H5KHe/fDUVk1I5U8TPm9i
lnPcIvXOc+5F9ots/zH+OwSxm1+s8/9RdPlNGReq/ecfhvuXGHfN1aRGOSEdYpXBscu/hNRXNRnc
malj1NQOlUCyskl/imO5S9+7Q3gH5TRDt7DVgpvYWU+EEzbYLdyr+YMjhLoWjV62sF0me61vm4Cy
aU9+EI6HJPQjdx8UNzA7hwqG6posD+GRrUVYr+kbSP6eIZqgDHycf0L32+bb/AUKxxUe0F312N8m
d/lD9ajoOKyMdfMjOUCsfc7eLAwufn/ODpz70WFqHLAY63emPzGR8J1bFjO0BjtkM9ipkU/j2zcx
Nk0+YbTEV23hFXdrlKWzhTtKPTpXYJhHutknuyccc/uj6T/th/wEjjf6iTEBQ4PzEweUnFf2kV3a
GmDaS/KOGFL7pG+N/HW4Z7DwUPOhY7WBVcwjfKvhNQhk/UjJ9hhmg5O85ZBVjB/vEJvVT0gs3HO5
PWOUwKtLbzjj/TsgiXpxYorsXfaOVn8rbs1HKJhbbxP+mN9tjN2mHz9kC6fReHbNTXzq9tou8q0z
vlDrlQh77FMbrPfqFgwgguf8qYQsgusFZdMGuTPmSL6nDm4AclVX8b6Q4Fq/8Q2brhcEwIOprX4A
JiOviepgrVbxegfMEtgnE+wIA+GxW4wXR3wK4NQ3+h3DSj2i0jnRIocuvtAbOGyR8Z2nNVXGWtQ7
iAx7/sRwa97on3m+r3fjG1twXioncF8e6peJOFX2lT6V25bafCdwDK0X0ML5Rb6iJEQhujkkvrv5
Lajg7478Be7/O/z/cuDbhqZbtmN7nmHx+MfbXYxm7J9/6P8GyL5F0WUMZ8Ptz3iWIoLaF0+b+d3x
no1FYfothtb1im0GZRNGo+84kkjCVuiq9dV/82IIQvg/XoxuWSieNQLFnb9+C2WiRrvx+uEcG/QK
+ae0fVRsJt4iEG04bDh/rPHZJdAxmINdV4qkPOarWAzxj8TXl5fz//Mu/tu8C9clI+L/kndRfMZv
xdt/Try4/My/Ei9c6x+kVpiSuoi0F8t23T/+I/HCdf+xxFpYloaQX/56qCgbFf3zD0v/hyM9R9Mc
R3I4Wi7HYlt2y0Om8w+HBzzPNj3XM1im//hf//M/Le/tX27/vtybnrUc1r8d9tTmpu7y65CyG7Zr
GLzA3w/7zqC5MTNU2mN1m5lmMdhmvUri/DqYItyNnrbKos45t8mIGzIhNs+aXL7XOts1ZtjIGC2f
xJcBMxcTaoQ0NsCSzM87m7F686banF5CarzbDm0Hq9BvG9uwDn0av9VOFG0HEjZWpeWqY1l2Ieio
jsZhTo9xsCPt1EJanksIwXXRtns1Pqsl0UWjtVl1Zn+chpChggE7I6851zhMZ80cT29WoIOc+lOP
WmurldRrmatdkSQC+99AF1PXyTtCgpo0vBEozojkImhxv6vuTnDSajxcl07c27SbJK5gekXKNCHz
G1RMEXKCSTqvpRghF5BMH1aEaNSopHgKAXbh4IsQtEPXA4TW4Rg0C4fRYg5ty5ckA/ueaxWc/upn
/+Rp+lYiED92ZcIaR27U2ojkxktyx58EchlbYBZg2MhbPAIzYtq7GxrydL3BpG4DSlFW+V6D2dd5
P+iNfKsN55RnKZAA/VoLM8Ovkd/T5akfZV2sq4oUwExFV4E+qjO+nFPTIUGP4+iGCW22MUrrPbQi
dR1ZeBWd1K53Zajdi/s80sNt3AK8MRFUXaI73EiHH1F4Zy8Ytdu6+5moaw9J8tOApWOdsxFem47x
0VmOw4a6A9C7ZCp48Xy28s7PZ+duiisIzARVXNfZbYoB3enhKthpNmza2Qlv2kw5e3JI74RJk6Mu
00+7RhbRz12Dy9SrV4kYQj928ruyJzE80vV5F8WJyUSHMZTumLetizwrY6687qvsIyg9QO1ORVQU
RaE+DCRUOKJFISu+x1RoXtGYt1EEBb7rc5gTU1gce5sXXYAWaR9L5Klk/k13is3N2kQZvA8cgjMM
uzrpON69NqDFQc4bO0ZYbXIajpM2hOcCgdOmC6YOva19P6Rl9YTRd2pRcmcYdKqstLaBxtmvDwkQ
KFSm1jPD79mBzc3wGZtIN+yUiB/TqrxH0FysgxGpmNG2W5E57crQpL2zPQDCelrgDyesVOIXLEzR
0YEgmjSJ5rPNKZbRyENHdpoXAN6bQ2PaJ2g+3U5opHgKv0Wkh7OxvnZcq1+NxdLTz5fMRsc5oTvf
0hxnaJ5nA9ENeXSKtfYtnm1g05MGvxsagte9Gkl/nUyAtNwF1Zeq6k64oSSB6ZYxh3tOkwgvaQL6
Rvbo73sHmGqc7Ie8p0tLtJxugeMQKnwXZOKk7RT53px/iDQ9R6bALY/uyeDzxkUSsdIwNzMlFTOA
lxhsdZpWcC1RjiDwSuzNOFk0mwaaerIDPVhA/iutkiEMOpTtQPyyctDz1Oo5mepj0qG4zVp46O78
UWCpAftuX7HXhIiHsBUkkrrtZPcj1ULGO4ay2D1Na0eKkbgdtNvKcqjYHOuuvjJ5uyzkBIxtOmQ4
JhMbdTKM9hzqGmHn01nVMPaLVGLWBFfrMO+MypmdX8UCZMnQ3ejIzXuVXAkTFappV9EGn8iBwRCx
HzrsC5Gz5euGk87Rsce7tktC5GuC6NF1UtS3UeFMhP3iTYcgO3bSvLIylnZ0+4IdVrTudfNOq5wX
uq/wafL8OIinzOgwRmIqERb4UhlHWPIHdC7kkd4KD/uTMqfwOYVD5I1VC5m7YI1gyBRp3nM0jHKD
1gUsuNG7/tjUb2FtnPs4Ajqblo/uVDm7tqctGaVEVA7xD70sh1vPK6DxzO5D3otga5G3el/ijQ/j
fPDZuN8Ec3dHbjF7ZFsDu9+o4eCxjutdQc4OAgFyXsDZuD9D8khpFnXfK4VUWsY/XDUqn74giagS
BrwYpZ9Y3fOM0KGd7WevSq6wSdwhVLhTWv1puZecypz8sME9BRmnvHjq1GEar+kXbl0dx2NYjXhZ
RNVvXHeEDdn54ayl2wRNRqWdhzYG/6YTYRLp8xWSHVDDVYRtAoCJZtGo0MXJJFNvm5bz21gnlT/r
EdHb5XhKHGKcQ7wY3h5rS712bXNPi3hTJHp365iANmqycIJkvsMluORFBGTWddiju2TaNTOGbMQH
pR8P8jrxwChKh6YlWnbmCA07llaSfosYcxyd+3CY9gaSO1ArGKJHCVUh6yjGO0EXSZvrU+vOb4FV
LAqq9NF2tOHsVXIfVjlA2mqs7vIx3qWpm/kWKaNbmyQANw4lis3idsCXtspb9lhoKHCiN8yLWq36
UXmFdmpSIGgmSkS0/d2b3dg4W0F7urmRXNUBVOPANTpfduwRM2QciQoYW0kTj37glUdTG95nU541
xvSPpt1sOst7751w3Kjalb6TGMwRMAl8K8riRkj7oIecb2Nv/kz77j3BFOC3eNEQWRbTkUXpkIRg
QrDVIFqU91PijWsRMB1BZYSSdyY7eFL1g5ZS4oicLaA05w250xInjFOvjWJmZ5cKTH3ZTZVzLhQT
hj+j1AJo6w8RgyDU5yxnqhqTqwaCUmILmxQQDIFRQsZjlS61O7bA9aj/NMamQsduXzmLwL9z7PUE
xieaUZ2ltGbP7PBnfdqlJmTiooJDbJua4+NUoT0YpRFkGQAcAruoPj23TUhKIaKNJA5TBpkRkvBI
O04ODroJmJYx9+wK+wylf2+8BTXbUtvpnKuwR1FqtUL3acejD7PUpx7K8VTnA3lbGekYkr8Ep3/t
Vegdms/RgWBc6uV326pfFR3NXdpyGgkt0yaP+zCVKruPVQPFybpzdUKJmUU9RXGNlbkHdDVlFUyn
Atwvc4JviPXwBIr5nTBVvN5JcaY9iqZHgpDSY+vRULqxRWJP/bbtveaxItZP+KVLaytW2G11/Bhb
VzEYJetq04ULb6acP6IhMfBssTHKyu6IwThcVw5q0qyi71iltV/hSyE2B2AEglWKuIaFLUULiPSM
Lb4R0gKboOoQpBaAJ551ZiIl3Z6y67XrbCQppDRdGB92t+9lPAAQNVhpNShpghqknJNH16y164Sc
NOHdx6kSe5OwuLWtT9iKcDLN7TFP3PmgprhfzzN+2hGygjc9ziz0IyjP0SsHhHBYtHQdgLJIjG1T
JmTIlFSBzgg4p6mNvSL0u8yrM0301wsAf6LKx+iLSjSx7HiCsiFrfxRAZZzi3nBgSY2Fi7bXbGhv
OxOhYp6h4XRBa9xuxjz6zIVeHmwMnjDTggdSMR/iADHa1DcQCmmR032yGrp4JZw3N4hxni8XclG5
kAxMs/9y+3JBja1D3LgzLx7y31ziZZRssCYx0S5j/OASxcYGhxQT9ZS1tiCldys7pmidVR04i2Az
X6793c2/u2/sabp4KcqDy89m+I5WFcOj1X/5Wy7PC2qdvCZ7hN9HRYRV5M//U6akwDO5/I/XoKjh
10gXlySwPx/57erXiwptOEe1i47u66eFYIBPLCaqCpdi6tfv/X/9K/UQWiXjcdJL3fx1qkkF//rf
fv0Fl1+VVpDPclN4v/7jy31lU9hoDFN31VoMEzzJnkqBhZCXQ6FZEhwuD5TLEXC5hsMfPmDA6ezr
gaZhuaF7AoAQHRejZMz4tj5zSEUX10CzTG0uF0FSHEuKeV9n+HxYlrrfLi73eSZktLCgqYaZdPZV
l+2MZRzTLRKiNBvBUDASp0Y30KBrRY3mIc++G8sHymSNlNRloHPRrGmLhu1y7S/3WYSza0nf+ZND
3XI0aln46EAP1oQKdJDV9Eu6Zi+DkV/SNiaTDpFxBiwgUM59DMgHZTJa+0Ux93VxUcmVy4Dp677S
JpzFmaUfLMO5i0gvnCGKB0N6uuj7vu7v+//N3nktt65kW/ZXOvodFfDmlSAIEvSUocQXhKQtwXuP
r+8BnVv3VFVHd/9Av3BL2hINkEhkrjXnmCPIwAIZdkyDsTNKdtwZr/n7R1ao30IpLzaWpqLtCoKK
3tbv/ygG4Cu5r7e/b7hcjvXvV//xrTxN3WZW94zog2YBBFreQUoauytUTe0lclx7v1+ZXLJ/fRuW
mMFM/FlrvSGyo+Zm59WE6Xq/3/71M8bdGp+jm+wu02b2qDCvLjHAhaxFCbK5i9bKTQcWWeENvNwm
OeBmPN5Hj+rUbtqQVLDWwMg5DZLXDtzY5jJ792Hj4o+jng/UBarFFB8sKuXzzn9y+8TLDqioXYgx
jnaltLo5UPe3kT+Qj7tyZ49smFXtvC8vdmByRht0Ser1PTbtw0imwT031ndT2Ojn6YsfdGteEIPT
EzCrufhD5pqQwK1fudnh7mPWonwAnKmzQ9NGqLhjFXzlvUkuS4Cry3Pjjvuh+7zC7+fNNsVQxPgw
ptZFvS6tJyACdsixmBSbTwd3tDqq+ZnDMmcukIVC++LwTInozPPO0t5Ab4yPcTqTSu3MUQsIBZWp
0/pOMW1E0sc7jI+ONaEkuOjEVwbOOO9EWWeRc+K1/WPaBk7KSn24DBtOCW6uAUlEfEiTbV+v+p8c
l7kFIBQxBiR+Ej/uvI/k0Jkub4NGRj0tJNZho3NT2MUDHwthMx13LEdm4PAF31rqBog3kQ/wiEAD
QTJQzyHd/GEPThXgKieBJYFuHU02zF9YTGQ6MeBo9a30QCvATzEzlAP9xHWdPA0tuYqYHrDsQmjO
Tyz+lxcbT6BUOQvFG0hpXEfEgfPqRYNleo1aJwDISltwLZ5n7mvHLnCgujIsUL7YORygivkJH1nj
mE/muYKRck7pSxACxj8ENzmyy3wnX2nWatXax+LZusnrNNnRq3KGwwkiHeLhSr3lRxnK5jH0sO6u
gMmshmd2mBLxIOan+CV2Wwqrg+niJ7gA0eSA9d8VuOMHRyebXv0bs+LKkskd+eiceRM+E9aS2NPn
tnkWN87IzHoodlF9bAWUt9+EPcgAEm3lhj7lMyfQbUAhn7ziuquDEaTXUbwR4bCO1viWf9DRZGuN
8zXbp/IYyvDN8pe0PAi7H5ULpxre+90I2VzeGoS07TRmDPJAoBoyonuQtxVyl0xR1ixxtNRTfsYf
hXdOcyr+WPoVGq0cY6eirIqd7qk/ZX9KvECvUkzuqUs3qwSjBybhVS+vFiCDpHyWiKGtrk3+zp9T
4IfAy/FQz0S40d/irON7ZvCO40PALjudGY+css6+z5745S6m6DdqJQ8gub3ds3mHr904DKR03uY/
VromV6q5SWDE8zOvHU8MyHX6w+kv0e8tyBp8FVe1PDK44MOFuIsZaJxZ8ymfj+ErH46n5IIIObFG
cwMWUGFUgW6L/ULYMPDn+ZirYLjwDmLLqTfNsFeFDZPBJP8IPXv57oOR3NQ7ZEWWcIDpy6BMjbVS
2qCE+WE3YRlaXEZe+nuU8gSV9ktVPlvlV6f8IT/ctQCJ1bui3omgiyls1RueMooPQv2JjlHlCTQ6
x/UmAy/J4r7HB5FLrjRMW6n7UPxLjy2MSz6rrskEUm18VPm7SB5WWlzk8mg+zRKqIGRHnJGBJizX
t0RsTBzvevbioeTyFGHx545Ds3htGieoWYiBQmLi4jPXXJPJBsQp6Ena1rb6ZQJQ3CT1rpsv1sM8
c4YR6XBce/sDbPO5XZ0iYnXc6YsrWCeqZikZsiGCrb5tqbpuM+s8qM6HcqVps6LRylSeHBAaSS5f
cToMt/cwLTMHM8e+M5R4DVfyui/m1ZFN0eTwR7OX/2h84/BWDvkrdaZpg0MKvxifNEASFBJNJHwj
YWf0cNqi1fQlbkrw3zgH1IQ1+QkC8hNYvCOCV8YJgjTAoUz0iscg5J2M3vTWkpbAMaDuRhXDndW3
DkdN4PjnaTPA83hm5owOnDi4BRwto3vhLcBUZGdtQ1tl8JrjZtpAX56+mH2YSkeuNWLnTG6L/lby
wLZw51DhgziRjZ+ABvYrk2W3ZnMP4Y79Wchdy1/w1dFBP5sJd1JGvfCitm7+IzwKbu7Cpvc4WZRx
5LNO8g30aUy1rEvRBDze1Sfh+D36jvjFoevWvIsJPDELMsyfPH18p5LCtKtFu9nnyrf5X6bq35dX
SCQx7OJAt+3DeDgcfeHFuLar4Q08ycO4cvvjPBouByj8GL74wgU8Uy93EVrWKGvBXXIf5sYucqKX
O+EStUF/VXhBJAeqh2ZZfillRuQ5NtbczObrzBllaPFe81VkZwc29gwHtACcDoXDxVKS/CE+si1+
fTDyuF2QCLBqverA/cs8c5YsjHX2zJ0YyLZNbu814/m4H7h348E27IBJyw7pxKI/KMkAEs/CUXgh
UZNJc1rd49fR/uIg6E+jzXnhMGlHjjhf8vn5WAz+hd7gLdepti8dJD94N6/cXmj0a8Vr+io/cRqL
A7dn/8k4tsCibYU5Cm8PUxbHyjhy99OuXGXZgaeNP8KcQEKPzjAQx2nLK84utzITQyFvGknBsjzh
c+JzPzJVUmfdMIs2b+/8MWsUwjNgS+yZKoNdPm+jAyeeySd9ZRqUCLTm0yItQGruVW/c3LXjO59C
IdGB4tmKeyhHFlSt0wgbXsp4vNfNIeKG+uCBiudkM6EGzwz7bIdA07iC2Jy4jDgvOWqQTfiRa/uG
++SudQiZYa0AARGRUMlp4whnwA2uzP/81bgMUn3cMMzSH94WN39egq34vMVPV/qX5ovL2seezZw9
77hl4z3hjfHS1hEQLXz2dSsc+MtJxxD+tIxSFbES2BvIf4pIIMaOovHIYkHdDJf0h1q8yWovuOGn
md1pHp+oH4QUXrsX7pstc2r1QMYEHn24cAhIBbjEk41mq+vtbEfYRODke79D7L+CM7dqLRq8nMnF
/5kZSBa6o3AjwDfajhxiACel1RwofvTUSnBj8Hs1OWa9TnhLtJ0VtvC7FsctfiFCOvFTkdChP5e0
D9LFLQ0L//hhPrFJBw+yYmoYl0lOxtJvD+MpMF7ILH4j0n0JYnoMnHiRagCuaAV+CAGMpGq27Q5A
zWE5+FL+u0TbgLO/pxmVxQ3LphIenG32e+I/pYOenZmiDMoSw9foISKxoqUIUNp0RN65nQ48zRDF
uE77Vc1dbQQ/DgPwWJLzetQtr+Qk0hCRXN9HT3MiCV7tl2GAHL3EqMArvQRYrmfzFNababqwMhcH
Vya/m+HKiljdq2tRIUaYzTacYvQt0OaJqM72YfaNpkB45dZqvMTsKBnAgaNwnQZrWj+saZYBdqiY
R1jrfzFmuZ2zzmbsZtvRWqOKUTfNe4/Uh5U/AhnoG9qmgiGyE3c+Zi6yx7exuhnVDffAPN+H5qnl
W9LUT5JIAAq+i7WuOK7rMsm19U14qesNI614Y75iBIzArqhpj5vOOiLs4W1F5RFzAUIQFwH6zCzA
tDLZaHwkeUdTkB0Gq5XRFv+YkauIGJmfh37PG2bHwdjCf41zkn3rjqwE0smJvnmGlkTdkUU6d4ym
20onaCisDUDZhCyEB25QtnKEPiYH6+zQfI3NTwbEULjS3UOTMd9azZOfpUe15qI0XKCSCba5eg+W
wWRpzISswr+eiWES1qk4Xioq0q2vbo1Pq5bY8IfvlayTFbaYVdnKRNZTGnta+5qA2PECtqibKLvN
9Z5DYe6yR1nsRsNTtXVMAjFWJKgmWEb2M4Thq+CwtnQ0BteWhW3tMABbkJ5ZdBBZkCjH5p0QOsY1
N1JWre1NR9xFD87uBBtQ8Qmy8BeXXBE7XMSxAZiH59bQ5y7QSQyuxGiu83yBE6G+vVNvmqjH49mn
OvTV/nCbMvYWMHjudUcmE05uqBIBe8SWHKBBhAh9HI4UH2l2NleRcILsQXO38ui00D0JNyIFRJYu
GSAidDmoyHSHLIPa0WmJDZRr9R0MfCzMAgxrGrUnU7mI7zgqGEIjlzL6/+6PCXvzAiIgVDeZQDn2
jxnikoDC8zrQ6da8WHhLGDZgsJWjUO35ycTO+7XA/n4iuw9frcrMDyd1fBs12Ub5hG2ncxrrW9eZ
hd47zZZKNy68xbtE9ygmZGMjorrsrm14tsQPGup8FD1yy3wbsHrW1wYmcgxstvl8Qxy7CU+/CxPg
vGyOHtaJC8e4WZqbfQcv04UbHvQYM9qr4j6mskviPdrXnkIAd10sUkRvHGKFZYiLWedPQJH+1kGN
2+fcBlf5Xehw2q78Z4Q5WHS7TRcSpleAAxJjo6L/P9DsuWo3XM44qeLKJZcdvjKc6upB0h5F4x5+
QxuwcwrXLO9R91i1rd18YBYr5Q+BVNmr/1AFpgwkmwCWnoIj9V3tZsHeLXF101jblaQM04x8IudM
6ddMY9LDP1i3FiRr0ZpEOzk9kcQDd0VOs9rvIteUD37L/DJ6zD8MBQMP0pJ3gJq3Mg4aHHIa7fV+
6q+kOQXD8wwFtHeKcHLD8F3hDVDRBc+8ytQKbgeig4MEWfScfs0Eo17z9+FRpWzl19yBmSX36B+R
LE3gg1eW15AmjUqHGIdV/cm/4Tk9yy/thUZMQ2BttqIYrfdnqz8he/BRTQ9LAFQQO8Ixw2ZOGDSV
NoQHH8wYDTo2FI0DljQb6UIuO42tHYivcydSA2y0xiv/MRMPoR1CZjenPQQSM2EP2nXJSXCPwXZ+
RmkKSMVCTxRwRPpdY6wXYJEJ/ZxMLMPbxiVrZfZ74Lo+GsG8iAbXVLlT7eJhbaQNcyY3c6d6BbeH
kPiFIosjUxoWj6rGDsMje7G9tzgiCKum007hjj4quCDwl+yvtjBkWaP4ax0QAlBaxG6bZB+woLfO
wn4/ZTvaGPo12Fdu8CJ3W6JBEzeJ1xqFuTOzKby5I/HpSxA8oUTKVllnNwtwZXgImc6gy66EvXaW
1lS8mRUSfm08FIQ8BR94LEWGD1EH+S6n+bP23ytXJDMPIz02Aa90VRR0eJGqy5N/0tbhwTgLlBRW
xrlwij0BjuNTtO3gd7EKlQ/Zz8j27lyN6/EZKMRGH+xgfiPG9NG9tLilyVRaVy9Q/5h9jpyseD6I
6BEwisLdO5Z36UbgUnGckhMmOhIr6uaJEw39l9ljBZ4KrDDxexjJhW1doMRgseUWR3w4y5xY2BZz
/qlsURQaTvMW35lFxXc6ZIFLjHir7KKY+ZuQNnQYq6p3uupRRs+Qa7iKpVulXqYS2BL8Tnx3Pwts
rEbmvxLrHXrBnFV3hiKXaqi4emfrxO2PFYLQL5uYrED0UQOUoyW8/Lv4+AQWRev4YDq5R/51Zjc7
7GYJcybaQBJAPIH3EuwyXWE7j4sWpH53GN4MJAisac17dojcDDRiR0BefUejUAREncD6WjJmhT3N
LHZVtHRotZkIg4iiXHVX1VxPR9myYQNgzFOJTgMG3+7ybiuDAzVcBL40Bl9YbrJDn94Iolp0ud2q
dAzrMktXSv34qJY9O0oSJ+JFQDsSADmsheO0+WAUENbFsjdzadtM8YOgM7DfTngKt7AbIdS9MS0k
Bn2TVfBCOJf6ZDgEWOvwAa1V9IpZB66heiQn9H2ZvckYpTW0UjbjW/IT3UkIoQpD+X0tfWlUT9bW
NpnAttrQysXmkEyP5ictSTdEMcE8bh0FPg4srCtRaggi8fxSolvlB6nCOLSiASU3gKjo823z0IHv
sKPNhD6I8gEKIFYIzPIoOkrwG2/lE86oxh3oYGzNHYt8oq+8xs5uESMDzlH5UVxrEiJKxDh79E8U
h6xTeFYhe+Tb9G5yrxpsDIuWsfL/xDlJKbvM7A6NogFPIFisW49e9N7Bq3IDZdm9hK+95HbyGtFs
fCMnrGf7bFXv5Ssl1a82vrLSEtxMvXQgfNWTVXgSnMKxpM00b5k6Es8ixRt+Yb8bTtLdfEc37VYu
2/sDlyQYlqf2rr+HzKK0xDdFoCGV7bRxG8SXpEO9RmAEO/dvjgC7QHLl5OJbg1jZqgeFdLW99WKA
r+iPyYfMvjdwZoYIEZobaHE4wxyaBAXt5TuRk5/Fl3WE98POnrrGGbkAagGlekq5oMmZJKrGYany
HVtLfWSILtZJ2TM6oi3BRKarncfyij468lpMPD8E3nxGL+W9dJZV2dl/zpVtgIqTFEACyMdkrfvf
FWCoxf6H72F4Jq8yl19MwFnfROui490Ge0oDBipjB1wJk9uKFQAT8DZy+08SbVY9lw/PGsJbJhet
JUeYbclyHLfMJMGV5e3ROgEDeYZPckqMt5ky2kZUyfTryULsn27A4R70q0KDvuq7+ESN7fWDBpC+
zLav4Z0lFEnPGF1to2CmMy9kJoJtJZmQab+/GydiRamLnxVm8oRkXdYNMXFgTuNmR+0+/sF2UDyU
W/Hi7zqwjffIG58Zid9VfOlzsqPiVzXwjNuzSpje6quyoxdooieclzNq5lPiCaeOOzJDwb+k65bk
UBcQZGEHjwzJ4uq8IIpkRxbf5r1u6x6LM6obiXxtB2J2h12L+boQDq0QXIKlARRkI3v/3y9BI4E1
qDEpIdEkB3LAIyC2pFcPS6dp6gTsyVpP62NY7GK/3acq2pfoeAgZp4UVLr4WJBIUZGQwcsz8w4SR
/5//Awh76XD981s16NE9iM+tCAqlXbpzv3//+/D7q60a80xTQnyvMuLE+Y+/T+Ra2mFriUQaO62g
V389BMu3vz/zy4ElemhqHxaaIUdnO2x04b/86n/85e9zaAW9or+fraj9YpMmzZOmmR7G1dChUbv1
K7pFvw9BtbzG75caDXvJ+f0SJAeMN0PEotGM4f7vX+//+23+/TMrEKr/eorfH/7+TpbW0ZZbDSCX
f77U78///vavr0LMq/Z//E+ihojrG25Nf/+HqeDKWv1+X2B0WEklxqXfp/iXl//92ChCCUgQJi6r
JmAByTWdlVbvoIyi+LXUcCMSqfoS23BdZbu4r7aaZoSQwkFuykp1DLKFlhJTu5rxryQC69HhqZGs
bVey/UtIbRf6ViPjhH2Uri3gTUheoXmLAuHTTNpjo8oPCzL0lKOjbOHU1wIZgp1yD5UaWBAtCwsL
Mzsg6j+TAMwOLS94TiueqTWbbp9JS5JSr8JblbZijawg8fFvKxoy2ZAooYGQCBytu3aq0eCJz9iY
0PokPT4hdXxRoM2SlRY/YebcZz7LM5EQ2X5aE4Inx5YDrewQVMklzt6w4W9UqhwDmzcIQjuhGVkq
4tYKh7TeWEDHyjA6h00GQtBg7lKCy/whmqpndHhdtFjw1Kx+KSPhQ9TnK8Z2aO+fQ48DFNxogEZA
t8hGrEknQKMCtLXQZEfv2qPRSRRAZ4o6vvEYkYuCDMovSM2g7NSlxuYIdSQ7ALqv3EU0C2YOYr1S
paBTDD1meZJefAMA7whvt5T/oCQ5ioHxFiRIWOVuJrjpS5K8YEi/8qEGTZjPLAJC8v6y7ifMzU/a
yPm+E5XeLcR5QW5GS1jXXCFN1DS2062MTLfN78YE+buVvJpEYMQkEIros8z+YYzkW1P3JH6SjTLU
qKNyb0roCNVkW4stWQWApQadtRjTvV+jalTll85ye/MZ3BNhyMRvd9rsSjpoJmqerfbgMH02iP7A
8pwlOf5UWW2lC+l5BqcsQ30rqXpkHDMllr7LuPtsAhHr16yy2uMeXyNy4YhNunFoDcyBQq1BVJlx
nbQSDhmks1AfFX1djtcqKNWvmYCR2tduWTu9ZWVNHdTqqKYqKTqj/FsKsN6GnbCH4L8e1SLfJpXh
jhllMA1+JOhy+tQsLONYwKFYxX8KbNkypv4gG15Kk7vr1GqA6vtm3AH3OozogdaNtkT21SVxW2l5
ihrxfS5Bc1SySfyLwn4yk1/HTip2TTY/En1mSpEltDINMEFjFNZoA9/Z69N9CmwpRXkZ1eSsKuo3
I8mRJOItB/OjnfSzT1d6NpBqzOL4Mo79vsfOXesVyt0+I8lXxFodPOHf9jKJ3NUKMs0R+/2NkJaM
gk5q9TLAtMYp5Va2g0h9UToTsJImf1RfomL9VElGVmLB4RoBk4cGIFVN8jdDxZNb08TNq/f3rRaR
rVphn4VLA871NIv+BoWvf0L8urfi9lsaLHnts3kAQ/qCmrxGiIn6dqoALPbah54jXxgL1tF0xGbA
/Y5Qi3QtJkI5gQBPvtKdE7EwMU2fED+fpQpHklRP1kYN/B9fGeLD0L1pEtNcJY6eluq6Iyl0t8NJ
MlGjE3iXZj+14dutNXAXN81rDTR3yU4X8/5HbeYn1M4ROga2hbhB8TsWRIHpzT3q2F1k8gDwG0Uv
HWuaHalZJU75mkoZ6VnafCoF4TXk2uToYrnWLQI4BCoykbgzg4leJWCRrosf0yDdYQ7gQ4fN4YoC
O+Yo1DAngLlsE7Jv/AZ2ZqMfNVPa65GMx2oSIX6mrFSH4FJ893X5x2/p82g0IDNPCWdxXamRYYdG
YBuyb3dYYokPBA9paPKyJKTjAlHTs8zuUcx0PzWBsqfA3LOtU5+K2RhdwrR6aGXzUuXDiWN+gt8F
HdNfj11M11QQ74FJ0QsIDGzmSzbPrlCWl0iF3wYCH869ASfIz6IfdXxSihGEG0BNsnjCi6wqCdLg
lIq8mIAmkgAnozC1Ba1H0aUTKKySXCL26ZdQmDiX5vZH1SlvVWm1C9TkM2HytlslBLFJbCnS4BFy
B1t+5u+0wqpbQk9DFE7KVfvUdNFPG8nTRWoZ/XOAWl21BkoQ3AWRPRSbzOwjyoPAS+KmekvGcsC5
n5+Vi0IlRCAgK8i+tUyW7T+6SrugCt/T9lMPZy51EeNjMYmESgBBRajvydlV8OtTMFbNCXX1oiql
oC4VEzsbv976A4x8v81ehbD71GSlxI+8tLqWWh08uj5LMVwXObbKaXiJdGhlAr1JZJ8y0dohW9iE
ej0CdnAQaekJo2G4YqHSBk4EIhmomJctRRATbe9YFhclp/eFFDcHUzzcxRFOaaSau7rwF7YdESmR
pd3FWmTFLuaM2q6lEFInzzBNvoo+dIqm8wB8jQHF2pJkPwJJTMIhExQEk64dMFZvppbdZ0hFzCkI
GLF7P+13uVpI9tDYiuIJ3cFQfNpNIm2GwLfQmozpVko0/xhQcrQyRJ+GMn1hSq9WYkPJKMso0fYU
9BMTsHZBblHfWbxb+iR5PgLmqSQK7WV+6xpyq3uVSHi9oQRgyp7oz0yI0TiuI19Y6TV5KBHiMKfp
yi/gJdv/bynL26id/l+WMtxcOA//z5ay/Xfedl/J9G+esr/+6J+eMukflmFJMg4xXdNl7W9HmfUP
jGaGLmmge1UVQPT//B//5ShTrH9IKsgkURQVXZcl0frbUab/Q8VKplhYzSRdlPAa/oeD7P/qKMMf
9+9+MhyUumxqlqIwYcvyYrP8FxuloivkT8x+4AG9j/OUxXZSlagmdCxmBSwd3wo8zZhrL4WmkZXo
aWYzD7fieI0E/DnCMO7yllg0q4650Rnoe1KrIHWzpWitw0hZqUpGxmmZsbMnajtM4qdEaAG1wJVe
i3q7Tn2RYj7ojt1QDd+1TB5LN2Ph++9TcvnLHvevvjmZqeh/+5wcKTj96K5kVYKA/O+fE5PPpCWy
qe+AElN2Juh6jJKMHRHbJh/ExML0ow5nBcTnLjq7QOJnAbkvtlHBU0zmdJtL4mvuKx6pE6XL4inD
KLeQDWprBcfBgUoDXMSSXvTWaGxQW0+5QHAjpp7L7wPqbB1/3ijiNsdCQYt5lEnIEzJkiGVlt+Ds
HDTs4CanORn2QlrsplnottGcVQ5LIap9voycqwFkMkbqR6KUFVqtyaKjVT+bEIo8fXmwAGR4EInY
n9KkXB6adhBZqBbGbhauf//YWogecxbkkNOgh1oUoxD+z97vQxgRCOJLFlKcDtjq70MfdZWn+P51
jAogTRowfiKfshhcqvJebEtD/u4LilWTSv0A62TrBXRNCzEiRzmUWy/sOGa5ZaC+18XFrh4Ebq5b
p4iwHyKvO1PzlK4iM01L5y9JzSZKStcUZoU3DyF0gowMxrT3vbKAD6XqSukA2qD/v3xLpoX1Lw+/
PxNKY92ok7Etszx0I6W5jMtvNQw/7FNL4TGkwJYSNl6kCvtGmdaSIfHLK1hiASIcpA0dddsq7TXv
96uJlCSPxDah6jetRBFJ1/yWwmFqI7/dlsFsIoscwt7ziXrwGi6H9SCgyDahFduqQoSN31YLvUxy
ROIHvFBSGvLjpavY8iPozJsMl9nB0mlwy2FPJPjyUOqI1ZWgiAiS1SLch824QTT8+vuj34cgGPnP
bBZQoSrXWQwFxPRdJ3i/D6X5IxXYHNLcwsqtPsqE+1YxHHSNQcUq0VhH80JuLGdkR4Mm0WBCH1jP
+0ixOqevCMwt6kWSWtgsxh6m/i52TeKMIXkhE+BTT4DT65URG5BCoXUmoIBFfhrv2lKl+hGhMCGw
TgOaCyVz/4sSCYwZXURv0ndvrFe46RlhHDFDlfV/m836rolbTB9ToG8UK3oOYhBEKTle9njpMimi
qJcc045soAq+Pe1xcyvD0l5xbWyNmBWFkI6IW0WLl450lNULLtcV2vSQikJNdxNplFBPwy73H50K
h2b2TZYLFIncLihqT1n4KqNIQ1OqaAFhJrwKC1ukxKsKcVEfHb248/fGjtMle7NOjGWtdSNJDSml
u4nVcKipXmxxiQLHlfA5sJckspisHHWjWhjRdFiAFcmfctm+1lH7wc5H8MZuO86gaXxzpENp9Ptu
CFM2qtVTUE79XqOt08NYJmPrpSK9AYsoK4KmVRcEDJ0oMsOA9xPMnZbvyhAqGxlps1FpgAyDEB02
xCd7Iecwii1qHhIznlTlr3mrE1GepPOuD74KNpNetTyktOgGuCEJUEDbSguQY8tEyQ2z2qpZT8kI
u8I8ZtcGa8o6E2Fzqyqizyx/rtOmYuuNxqEtph5oaoncYhw1dBpIrJUyPQsNfKXClJWdFbyE5ah4
Y5Lv9Tb5sQL6sRPC8sQXqP/13zFY8GEG6W/K8aGRhhAnJUY2ElRySZJQAKSv+DuLXQhhZ558VoSm
QYSnBv7MjABIyLGOrxlKwy/RJ6wEmUTx5HkIaPVXyksup6BoTAFJe3UquorSuul/T8aTGuQPVq+V
UyJsXYY5SGmPgLbG1dHz56JIPEUazF5gIVCscwNNU9AwhGv9TdBn3iW109hQW8YDdYy+YSvRhYCJ
qGfIst5sgkZ+BftXb5knboby2kg1QrQUDqBVULFmQNz6BASFjNBplmkN8GacEmuk08rYrwQx31k1
YoowEdeWLxpEonTaSaKwplJLwl0IeXpCosnJGbRE20YlVVJ8kQ6RQ7qdW7NMzZQtjlGDee0YXrly
S0d1XOe6eMxCQorRTMUk20Xltz7RpTbhWQdNrK9rLC2WRJ6GjtYCECLoyxZ3WmL2tC34C2VqDbKh
hdBRIgyyfjIDVKuxahfkLlAJgxLOYp74CpmG3mR9jnGxiYTEv85B3a1EShxEufXn0ghwlCW7it3S
JtZTR5vxwCRhlW8bGXMiIkDgeNs4oxUkWT6tvzRZF1F1l6WQbomFmVNBWF1HLF/Cvv40arQRSqDQ
xh4F9DhC3BJwBRY+EfTFlrklo2JyTHFJ/A07aVv483GsseckFYJMNMmN0huEmhElMQsW89GcAugk
cCKwkOGmVjXYFlGv/Yx/rJgQ60Ukrs65IFx16JGpFeunIpM9cG+2idxW0L98QiAA01BObIh603R+
H95fgLc6mmCelk6XjLmTakQCG/TdO4N86wF1aSSyMhtu7FUwhhVKhQ7evwBCq570Mj2qBu7lNIWp
h/3HqcEmLlPZRmmL8yjr2UuObFtO7lA1WO3pA6AMWdOdvq4vc4GtkcDzcKaZlyeUJErS8AyEfvPY
UV2vU1foSkAi/UNrtdcoxTLDDhVuaMSwlNREWIutxP6J5JsiQKROjI0D8QlZIVZvatA6MEromKpI
iavCVX2oWLHd0+KshTefkup5CMx36AH1upmzzqFsm2CtkizjLbXK1lZzUmC6RlFdeVqYVqbxFssW
gtCF1x9munQh6VK+ZOHgqsXCaMxMtyyH52qI47XSqz+pwcpkiujYEa4S493ARFB162kxaqWSBiHE
yPUdcXXBuvkRklbddzkIldZ3W1OjbN8pTp4T9zBHavFRNChWqU2RD6fH1naE1U1B1qd9kgIaAXlO
PrNfepCs2oNhVdxCnlU5k7d6meFBr46mzIGJ4spCRL2D+YbqzGI3LgbDY6I5P5jTq4lI3Bw7lAGd
gCi8YZwS3NLrpbE3aIJQNvwDn59995y/qRp9txKBgq4WxxaM2CoXSOyYIxNxSqJMDgFr+gfIpgpB
C4mz5Od5OcZ08lYrHBfFdCgNP3FZ/tEfo9aeaTwIZZ0dUYJUbfdW1NmnaZloR1m7x80fTvpTofRX
Oh3Y4UjuWXQgJPiQgifHlPctNbNL6aX5XecRsp6mJDVNpFOl1vQ5L8ISKQndXFM2VeXbeqBejZnK
cW5I2ywnL57oQ0yHo3UOSJ8tZsXpuzFmw0BOrpETBwZL7pu+o1QF+nUeTR3AlnwUzOFo6km9Kdra
BMlpwfXtKDebrKWSNwyNZHLGH3pLUzRUlV0vAGviLa8TIMHUPpqLVJBAIA/BwipGW4ThroN/T6Pa
rwjXlMHb1xC9AJAla7ku7u30ZyLSaxXk+mmqrBqYA5SkuKteZHl8xcv7lpf+UyFjVbRaGn26YEDy
zOqtNb6WOSpNogIIF/LdKBTsHFasjfGY8OgdDis6k0persAHrpXmlzRUEXFDKuGKhX7E5dRutEkm
XFMaIas27akvg23AWd7kJiF7CRWVoFpwBigLNa3ZK3P6WlXlyVg4YgH9U5CSRKdBmlQXpuyYy/le
AmsQWuZ30X0MjfzC/cYF1Kmvda37KeV+By6T8RrR1m/mGQ3tLPzAPhg2QUaResDILWAysYpgLyTX
mWX2rWE5Vii1vs6j+SbJ0S2uiTDSRXBeMMPm/J1KTEYRg2VQL6M8Y2EaaOUtRFAhpOILQUwiPJAc
Rw0oH7GM75WIWlTvKWoF5rzLYzp7RDWge/sFn80UH9FchEQa9dK8575fXv3ktOTsBtSk9ZJQASm5
1bhz3SxV2Mlp0dGfzGmjJfpFblWo0sP/Yu9MlhvHsi37K2VvjjT0zeBNCPa9KKqdwCS5hL7v8fW1
LjwqPSzSqspqXpaRNJAi6SQIXNx7zt5rl4zDpaYypEBwnPpwUfq7Abv+djKhTPWWxMKpjIdNWcA/
iQ2Kwp4C/8Pq+wUuuJ0aIy8cE/RNHkKkpSYr+TL0ITZ3TrlQ/YhdLTOR9O3oiQCwB83o+12lXPuY
+XjFdzawtREoaiHcQFBi5sZBot8xCfapL1ZVBoQBSl5UyUJENDVdJRzWpBIQ6TwR8lYE9auV+5eB
9q0H26BMmcTAV71VQ0pKaM5Y2MhTsnIS513XCvVU+zS9ENSjFZmQXF+yoXxWU6jJNGcGt/INRnJK
A1wxv1tpSxBWvCwyMmvbrltkBe5fR9YHVnbSLfAIkRjK0QYWVqXryUogfFX6PS7FLmUsNG04yl6B
5H9ollZGJTaOkatKmXnJJS3ECMOcuK2rs93iHBxaulFqqH74WUcon6JesonRy44VEC7GE/Cbk1zZ
X57fP1hRYblmwiihJyoA5PgrUohb6ELjzdDpcctBGjOxQrSrYMTLmO/KFcLdKYOxgjBPA5NdIHlK
dDMncQlgha93ZwbHyWfm6CtIp8LmnIDYHKUR/NXw047hW08wqMjueXYqaiBjDVy0/yqapNihJKdJ
EW4cyNCLGKf8qolCiIC9mJQouo4YMvlqazB2qfOVIxHVWpaIeZL7y7wlywREh4Prj93kXAA7Hqw2
2in5T5/U412SmHPIeFvCeqf5mMtSAsU2VZJ/GZ7Rr2JzvEomTPtGNlZKTYuF7Es0yJO5MYcJZhjj
+9iq4bLw4PlVbUjitkfdOYzCnaaiOg5kmoqeAzaLotXg2jFTeCtFsQ6VP4SFE2+aJmg2JNjSAXWq
B8n0nzIttCltU3+M41uRFd+aiYaDtQi9QnUlr3VrfO+GGmFhRDpO1r8TL/oYVsRCSfFZjTo+Q0Ib
DSStB5H93WIGL/cal7DBonLqSa9JPW1rnYVDQlS5XpWPvDHTpogBrLbjV7nuV9j1HRe4y7CUbSZ5
TR4H6wYy1yFv3sKkz3apT0NvlNQVp3HGUpc5tH80Y8taZd4I/E31zy1rORCPRbvIknxZBHTXoogA
eBldQA4Uh4YX9f6OxaWZjGjX/J4eLjNswyk6FE92tMwHsHLTVNxlPyMmJVWx+BAE3wYkoyTedBb/
T2FIhA4qlBiAP/Gz68Z4o4LI4TqAfxsRErVMSMZ22hGP8JoDWFk4Un6g3WIL5FtSwAupCW1hxsDp
wLSAnI0kxCaTWpz+YkfShHmxj10xsTMsExVkwgpc9WpXjhHQG/XAEKCZQLXVd33CcefFUOb6vADb
QeO4SJwf2BqPgHBhkn5L1ALKwYhI9lWpUevG1ZAdyBFdg4vEmGhnpPKOub1IONnYhvfkaOa4GhyU
1EwiXa3yoFbk3gONHiQR1OMNlkU4ZBIsk/YvTwpld7o5HWlJkbL3Rqh3ZZ+ZrhwhPyP22luEgptA
ILiDHlFWidmsKTxycfwK4YkscxXNnG7B8qljlbU81wl/GIatZ7LfvF7mZKNh5tWe5/ajPlJ3Q5Uh
FwP44dI01lOrCeGeZqEXCfyNVzurQkNO55jFJ4wkkvyC8OaJM9LvauTyBQg9rwVZ6AWUT1QuSNFz
4evPSafEm8EpjxDRv/q+5hrbvIfBhEDd2uZNd6oMWMfjiTGka6VHenQ0ccP0PsKDM3WEaQ0dt87h
af1Wbb1zNXgU7LCMEgryLgBN3XqKx/6HqUUglTcjQmJrGwPBx+UEJYNAwjK2HZqtGusQUpem9aix
A5nlPw0KrGGdVDebCyVXPX0Rmfx2lY9bs2EQJdoNhTMrgaSkQ2znGHB674d5VQcQabxBqPW3Sexh
8nVwqUvVvq3qbe3kR1VnNo9qYSAjcnrSyuER6cGlsXV5GZjBdwEKCww04TmjcTOS8lkP9AcYrprR
PueGfqllE2xRuoAKDychORAE99honC3EYJPCqd4wsKCCIA8j9dB9+Mi/yPCAB4wHXQQYeG8eqxup
DSlVITLNJPqItFirnlWLDG1VS3dt3m4dqbnI4lzT8u+yyl5yi7XENLDi6povgGVEkSsIu1mVX5u2
Llad09wr1Fue8iiZOprkXPqpm/Fk+zZ2CKnVXY6eAfpZypW3Gr7Ag20tIFhupyBRqaQPIA4NonEJ
NGWqfTJhc/sQMW1b+6+lGe7GFhpnBYOCBJvwWqOKiMwftYsJx0ImXyj+R6A5V48VZ5gXFzPTfyQp
fczFdyYU6MlEP5+2DOQ2kH/FUnAj8Uu5VqTTdyMSusxslJao0oKenhGIEJ3MePbiuZBPA3jwnRYV
u5hpqptVtkcAg6OsLRloDuvgdVKE/XqoKJxR32cFkgjWxQj0ohb0i0RwMEZmkoKLYaC0VENIGYFg
ZvgCnsFaQbA0KPU9Sx50jYQpxyKcFBYdyNrNFBvIUKFPKAjZ8uVYvvhZ4XYWhBCCuJaGYHiQbO4O
QD0sQfewBedjEMQPT7A/EiAgdCChbwkuSAwgJBekkFAwQwa5PniIAiAf84MSwv6VNojxujaGwI6k
suhZm5upXVEigOZZy6zpzr1ePsdrRTBLUHyoaznUn23BM5E6EjyGIjmXMS1zDehJIugnI4fRIhRE
FEWwUWwgKaGgpThT/FJHFXDU+lZ6iYZsIUgeB3nPQGSuEsFcEdWnLe3a97xJn5wqz2He5b905rqu
9JCYwUkpIvZ0VoXLoOmGI6qtXw0hKa5OqNkmH+kJllpsnTwm+cy1gBOlzrAjvl0/6xMHQmmPdKVF
rBj+JPgE0QmAHJ5fmo7qyDWEETQFQRMIFk0sqDSW4NPkBaSaRPN715ug14hUJ1g2oaDaTApqJcG5
sZGOyeSYqG1cAIjAkpwTb9lkcLVGCpUNU0u+t0bRlqZ1K1g6nqDqOJOu0t+9q3LrAWxNTMQAIV3o
LrqOEuQAYq7vPeiCZS6IPVTHV55g+DDG2Ysy43VFj58x8wBbmfCqBkH/ScEAOYIHFGLQCQAEFYIU
xCyZ4WumB1nVZ5gOvwrKMnsrM/ZWkVyTDJV5N3XFuvBkKEQm8RdeZH1WEKdqy/aeM1s7W377OVD7
OZQ5rjv6YrBde2nh1EInp3ZAKUjExNFWw0FijmTCyNhTif+IYlwDnYrEnoXjBJcp/Y5GIyGRj6qU
arMi0D1knlKRPMDtIaA3pj5H+XodR0qy4atsmyEpbn3FyT0AlAq7sj/LUvDsZVK4t4vho4nK8lhl
OCBsv4B9JGhQlsBCCT5UAChqBBilC3KUjKOzodMtq4SmJBWzOC3Ca0p66CUsrWyToQTjrLWGbStS
TtPAWek9vKco0sfbmF+kDq5PJBeElGfySq4QxJhNuTQEzFQ3dln1U/lSf+TH+9WXkLEiEFlCyUDP
TjpachceLPtVoydCtgRTfEsqp1NbG0+9quUXpzhnmgpTuWUenm4wSOfEL8fdqs9pNdlBXeyHruIM
vZR20uy9BCojjdMjpdl6rQnuVw0AzGrHmz9Gt2IMTg2AMJmrRwwwLBbksLLnF7VYgzozVSz8LgVl
rAA3xnKZjHT7p0NbnAgeGarHkglwCdko7jFVtflqFPwyCZCZDtCM0lG/YShEKIJDNxPUMwP8mSc4
aKogotWg0UIQaQ1rJPQ/XOKBBT73gqOWc0oSWPCRxZqNOxdeVSioa6HsoInJ74rgsXmCzJaAaGsF
q80n6RRfif4wCY4bq7qOJhjECC8MXwq6BGt/fPGn+ND4FFEncHCtot1q8HCB4MRpghjXC3YcM4hW
sOR8QZULwctFELlYA6EUVCxg2YJB1/VHq6GOmaDkcwsbEVDgYX+N44BoELQ3lhKcBrzthqDb2YJz
FwriXSLYdwg/tjkwvKIp4UQk/bknzC61y7Oxl3QHN41X4n8UPD3BISxOsaDs1eD2HIsSuClWk0E8
LCe0aGifLRtXUf2tS3zOIELV3EXYTGT9VClUQ8lx/yKWCcgEtD/NI+7DKV/1XngmPeorqbnOpdhg
TKwJHgUaaAh6IPM7QhkEUdASbMFIUAYDcIM2kAwfnqAFUiCVEUrlOM2JCcLBr4/U6+KzB7uQxVWw
Acm1hpnzMRQA49SCBF89b/FDgD60qu+k7xBRh9hgZJWQF03S0U171yrV9KNcZrc4ZoEXC6gip97F
hrLo4w7qarCLo2STStR95EEfEJJX9ksnotupwmcTGMJO4BtHAXKUGhmkepVfYpbNq7L2NnZgyksN
H12nNeMOdQpUZXwX/HjD3TLeY5iRoYBH0n5ryQfWUW4HaIwATJJOj2tWQCf9lLa0JjiUAkjZCDRl
AqOyhVVZwKx0BLySwmKy7AoGgZTyTNSKuv2Ee4EQMn0de7TrzSGLl29gv0ho7XReTZ5jJXfOKmxT
/wwrtT80DU6ySqhWe5MrPZxKL86PqdLXy4noaZSDJLarYX/rY2B68b1J4mkVlQF6AQyomCKHdSMH
cCIUSX2A+bYyR+cpTvR6O4REKhKqK4twko2qynRu5PCLacO0bAQ9VAUjGgueaCjIoqFgjBaCNhqB
HUXRy+RekEj7CSYpbTGEvGBKfSi3gDylGyxPi/0Cy9QSVFO7g2+aIByrkocp1c3LFEJAzSbrZoBE
HWc26kxJBfXXCW6qbqkIT5moD4Kp6gm6atxcqvbHE8xVEn2dcy1NSPy9ho+N2SNGStWqLYfbQ24h
GutIsG08ynK9r9WXVlY+Sc5NVmEsXcjJaV1m/EdJsGA7QYWFbLc1cU7KOrzYCtuIIgiyPSjZDKRs
pVrHpAsob4OaBQ9g4fqQOZsKvdRWPhAxK9e3PihAt1VIJoUNi5nRlpj8C5qtEgCmEHzbRpBudcG8
tYHfti8RINysapkiN4mbVNobuYzEd5rp3khXoDbyUxRYeKC0dmMBYttUEsNLAXF3Ar1LIE2wnoDx
hkB5ja7HoDXYEF8YLlIUNK40kZbQ5TYV6RCvX9/fco/hp8ETCuSuJqsCnUSo+Z8IdAF5d6hLi2gi
paymDC/YwWSBHg3TD9bRkB4JF2sXNgsH2hsDYlJf2iVF2x0UcMSt4BK3wyvZY/VOFsRikK0rmL3y
MRY041RwjQtBOC50WMeojwOWpBa/1Ci9UzImECidHsw+HpddP30y28AcV30QSiHSjERXCK6yLwjL
rLuh7ABdjgV9mbSy9EET8xsTGItcVwQO9ZF1BnqLk4gLXoQW9zJ4k0WNodlge1aRctFb+4qEtssS
Kq8IuZcqdF+KUIA5SMEsJGG90Ibxz9frIktuYT1dJzLOLq1EkYKQOYMTbPqkXXmyjCT6nix5xxqP
i5m/Ahs9Lpng1LdxDI5yQSQ0wvjPqEYE0NrQHuTcPxt6y7Vvwqnla8oqIl5eplR04qqBYXBqLnhh
+flAyjNkEZvFv6kyVtSyvaRIYCAbbWGhBJROrJCU0aS0w23nFVu67jSNVara2QCgzOHMlZTszYmy
i5GnGLPViuYLpKRBiR8teT8Rs3ucbyQpSo+G5bGy6IhZLTgWajQcTGJrupLEQKN6pIceRi0ZLizm
Q8Lf6RzZ+WFC+6omVre2CvM9zC16t8GkXR25ZNSkr4hqgE5EXcqHZjBe/SY7OEnQLaPAv2RGlL6k
Cb91Q/M9M9H6+o2BjkR0OhX6VWpnqk/E8mjjpaJFiNyUCdfowA3JKeDzzjkCdBN8YVjeNTKRV3Xh
SEsqdWnr7KWaopdtQIE2TLyhoG/dsJdIoOiIhLLi4RrDvNMGkfubDxfTTvINMMf15Gj9qmQayCTu
e8gm+pbUMfu27VaaQ/fALHwcaCb2/kIB/hCMTFAAwy10pT+gSyH0Fv+3r3bRmTzJWyynVK2nTmKa
TE6a3OgUv8wGdc/QkXEhOoeQxOoihjRkqjswyuV5vpEtkgdCY9UZGjyuQiclXgvkTTEwzFKT09GF
RRVoScr2YweYyqOKU2L4aDPbO7dyrV2HpAWxNvT7WKPkqnV47TOvAfNoAbYyNOeo4bKfsqy6+h1G
hMHc5yZzp6GhAzL6W6KP1bWCnmD0idOKkme/NIyjGoT+hk47hho5+bANHWpyUsT0dnzklSNabLWP
XnIam2MC8Kvs1OMwMDDlRbkjsVdHuwESs1tTd+63IZrNhaqBPC2mLtgkykDnDXSGPzDz9vvOpg3d
TTeCocltm7Sj38bWo5NOXzjhW1V/LkgySYg+k7OiR53fpseosfetcAiCnN2EZpruUTFffdYIlWqX
K4fQahebjbQ1huJHi8NfVinb61I20alblb4ywtGigqJzCkw5qFqOplw1PknHQ2iTRlQxkZ/JkkXI
B1KUzLd2dmy+ZWFIdQmXYptO/iMOEVieKS5mnZExeSqVuj8j/lIjkFyGj8RcY0WX2eA9mA8oDPy0
YYW2GLdHIYqFkGOwNgxuTQhOofKj16wWFklHQy2seEnr22t1MNfN5F9bGmSU78YahHWJPDAjvY2r
2BnfBJ7ptj74k7r2KBYuWrkLllVADaVoKp1J3TLRbHUjjVayVtuBT6pTfUvHHW1AmtVMDyQ6u4A3
b37oTWsnDPWtnOEnlcbszbTvmkJrSO7iY54Y9GsyqhvU1Z1oZ5C39p4mKqttakBOM95Y8nu7RsDz
FVg2Y+WpiJGr6kb8A2uleke1BUNB1LPPVGPf5w6leNoRrJEh0sXyeJmCxAHu8pATaN6XA+FiyPk2
JA9Q4e7rji4oi14TvR8Og4l8KDeJ5HGpJM2bGdtkCuHE89pQupQGcnuPdD10epTNZNtc5XoR3DuT
UHe7mB4A4ofQOTxUmHkHC8HAt0w65yFtQ4/E9mw3EMa4CRv9lzOytk+cbNv1ZJNlerVHrDbuMYQ+
x0qUrFnAj3tH3MxbutyO+8YM8NFMcldjAKdhqgz1MhbZWvPNrMZAmtBNLhQLmtABGqNKi+BkqqiU
9qw4aPiEORPWgPUU6rAMMxc8ypK+EH+a/z7f1EPprxvJfuKjCyqSCAlzhozSp1JfA3Fvfghw9rrs
nH4bCWlbiEc3SKx8rScTTSrGDArxcbNm1gkyEAKEFIDQEjdoChGARIbMOgzl9Zw2RYW73c83z0nD
l7aF+gxy692q2mYddeb0+yHHUfrfaSH/P57j/6Kl1nRTJZ7o38Ld5Ufz8T+QT6PCPn+k3//9X0/N
R/B3HfVfL/hLR40I+l+EHdlUNZFMq5pONEb/XTf//V+Souj/kk0WXIYiI44mNfffSmpd/ZesqCaZ
7jL6ZgfN9B8ltfUv9NUyix8agZZNf+X/RUmtGv+ZxaSjopY1XTY1xNum9o8sppyFepDTST6ZihBC
xD7iVMuwC3L2/r0JxhlT1qyk/b35zyfoyQZZnkWXuY4xXeTWdMUbA4jFyWGOWa2bmr3z3OVGv25z
/YjCNtxko3QNLKXfVq19rCqp3+se4bHgjX+GXAqvRANXMCkAm9RDjFy3kkxXEu0Ac/ARNLHs30QW
q7epF8mI0VsgTa80raDke324LXQhw+gHilUtQU8EqAAzUOpNUpoxdWja8zVIczQL4qvaqZPll3kT
NK09Pc6bejol3cGecooRXkNDEs3TXy8Ihbz4967429vMr/rbXpqfNT8om/aG6S0O9SjoWMYISZgS
l2b3Om+iBErWuh7c59Fpfmi+mUcsjK1/ZQD+4zG9Z8KAKIb3gpT7vzb1OThwfuX8p/nlf+7Oj/35
Z7L5hfP9/9j8P//rfz7MvIWn2diNYTXsmh4Or2zDhJ23OnF33vrzh1pQmP/cnbcoKQvao3j2n5f8
eZv5JfPdAI+LK4eJzKLlP5+sGCYX73++4+9H55cbPjV6Ah34fCEA56kMfn/Yf3ymP//e/F7/+Kfm
u4E4KMhPpsvw7+9TDDp9yfk+MfOsvMk0XRTjiLg4m2/DOZhwNlvPm4mwaJtpuU+Aym/mh34/kYgI
8tfFs+en/H6PefP3k8Sf/9z925/jOXu9FR7v35vzs/7xdvPd//2f53+i//MpfXpp4JdDAEOIictF
NPOTxYebn1kyCcd830vFsmoUPGDz/VzAk2PxpPnp810ubWSz3eZH5wf+vNNEc4/LqHjnRNzMW39e
mc0Z8n9eY0utaMNh+GO6ddEKtM+NklH3Nv5stl5WYZxUMQCIB4cMjWNh0MHsUXch641FUxMNci+B
HaGQmRqGsVOytKbqinQ2Q3JnjWh/rQZlBCs4tyAPgbqciGz9vakIDrPB3qS0JrJRf2/OjwaNddAj
P9jM9+ab+YXz8/7c/dtbzg/Of56f+Od182OeGnd4AokdKmfJPqaLT4ovwRLX7mESIZ9yxuyS/GxW
lEnzbs8jm7hhFcegTkAlt6Z4QEkrgCaYHVxCU/s9RpaBQpBnbjMsieBAz5Ne3nMjEUvsCvHhDKDG
TlalNR5awZO2xfeet/7czI9lOByYzU8YSsX+mCpNtHDKiIG90l70qKTQaynmNqhKbeMH/bBHBzPs
E1MhV2ZS7vRBkCnYQpPsdd7dMY2HmiR4txDODMLOKZD1JSoQcTetSsidfAsKAZE7DvG0j7B60ruz
ldyNyTGmKo3gsBAUa6sqnY2PEKoJy36ntM+G1n1QoVfWae2XhzBrC2wqVew6TsMVQtbgvinToweF
zixaeVuWU71nvV3vDcn6a6u2KwBoIntCjNF2CLHAQDWLpgb2fSLmnHUhWPjz5p8HQxD/KN1BKImT
Y74JRPrqn7vzVjVKyhojEol9nEjzTRwg5LaI8XWsZMT2LBwpkn8p5UbaEHtB1kYhEAljSlqc6ZPS
JpGoSenrqjpd//tAZMlPHqq4+XOQzY8RM073o9OTZWLJBynPk40tzoJixCdhVA690z/3562SFQ3/
mFONW5uevGR1A8kelviFNbp4WQaFHxkB9wObPw2lx6/Sq52b6VYDMddrAYvKcI1bu5fImJ70Yf97
syGXoq3VXTBNsM0rAHKVXRI1S+fdx6ZjBxnuw1yxf9+U7U7vITeYbWTvm6q2SZSdyNexKQ/mjcDO
D7AUEbqD4MV3sUIeVFAUGpjRbJXxoY7W4yOuEC3Y1Y/Dux1sSK2x8WCwcH9OttJPHgCZWeL3lfF4
tm78i1JRfA27TeG/tqhFh2Ulb8f2dfWlFWds1qzqyPJDW9zR918hi17R3jLQKuLqEfDX6ezLV9rQ
pf6r9T66VLx1BJ0PHRC6aUQuIhiwklZy8JFqR4Q5Ytk3HFp7m/jrIFtGwAbz12BEx/itqqsID0kR
YDJeG/6uQ4Ei4V1YECDZ2d26159MfUsfTNMOnf9ifZvFbjSeDGeVUwNXthVRNeZzoG3KBNTMyqbB
Nh506LjBqZJ3hbyl9Vw3qxyGb7CZyGsFoFNom5rdCbWlZsBBCZqEJ0DWLVQG2wWlIP2IPpFFVQpX
N8ImBblmfPSKS5DC4Se61sV0Otq3LNn07UuK1qv1r0Xzy+w21d4+WBjtaRt2GyPcA9e00PYnu0Ay
XNumZ7Jv0r0f3yx60zrejrPf7U17W8PRQZH60ftU5fINidlFjKLxmNa7rnRz+RwArRNdFdrG91B7
nlAKX0k6xIBcOxh0F80PFF75tXq2MbTIW+2HbrvCfO2inEBsSMnWM1YmQBLsAM4GUHb3HB0GZ9Vf
/HCpPDWncKnZK79xY5CX8DWb3WjuBljFwY5agVF9A46YkoOfn+wYAywq/bU5HW31M5qYRzJMIgMC
3eU85NRCTEBZm2DaVxZwoUMU7ruJ84L4+IRaa/yT+896ffI5jg4EFbO/I9A5/gYnHjGd0g/SbySE
jGEShymr+MKHbyGALHq3mYqD8cM5qxu/Atz+oLtVGuV75SevHrJ4h8Zfk8UOYz9JMMuo+XN0qta2
pI4iodhzUe2bIAyhZL4Te4KRPRzWeYbHmIIP5gW0wKewXWUASPEg2ge5Qey1lI/FzZBQ2t9JR5vk
rR4s613abL0K/e/aQiI2rfqKqcPRAhiFjL4wad4s9CNd9cUKiv0TmqVoqziYCh4addcTXdxRNG/W
Y7QeNnxN3/RBem7bZgdIxMTg9x29mxIfdSAgeaPK2LFvfXq0zLV8V6WlLr3J2Sm0LuGrQbsZdG63
V0xm4G765mj7mlPB36TKtcBrKIc37EIwzHBMyFeSd+VwxoKTCgMBkY4lUR19f4CqSdNaVHbjPdvQ
UeH0g6mAPhtVnw1ofB/9knJvYV0nyyrapo4A5ZIbnC6cJzCMxko7Q/ZEVAk6Ocdzx+rfWxVgad+Q
a5qE8oyUHdcFrgYAGq9UmIRSH3iXuZRpCiOtAxQZYHlass/PHMzEzMKGgpK5Fax7sqcYN9uFQGBC
fESIMOBzSigBoS+iMfLEwgkCZnGAw6C9lu1WRBtv25v6y9Ogwmz5aBCaCo+SqH2uig2fyas3dnpU
icLVFiDS4EzVBroPlNeH5ABt0pPXufqYAW1ADMlQrPRH2rhAJIPPNjxPzrJtd9JHws9Vwm4cqa2F
Z+HJVRdI98On7CU9lXt4IXdp1Uy3IKQAA2LsXdMudGJQSC1M1IF4Ekl5KzdaclKGo0Qb1jvAt0qL
pzFfl/bKkqiEP9BTGjA3PAj6mL6V5AVojzHZNlfnhVY8WtZn65Do22Grr6pHxGGFvvMfpgNAz0lZ
DS8OwLxxI2fLPl5RL005lwXkTNb25rQKAaN1zram5wXsP3SdYEnUvMQsmLPvWEh3QyL16a4jQRof
ehal9YcjHxtcmx1iENQC/Mgod2DUkN7sjhPCrcd7G9xHijk2lGUK6tG+TVaWucnaRz/66ce3TkfQ
U0+LMHhJEcF1zUn1L6D4XZk78lqDdJ1sEvtGe4V2cewdzWHbMbKE+4J6UvnRkycoHep4wx6KuRTS
2wE9iRrahqQHRhMtwgLBEySE7pf9wae8BK+hfuDd4wMLGirgGqxjcxHcTbfc0PKqF/QypoZUMSyc
i4x19lKjCwwy+RMAYL4Jqk3cLu9wDAQmS3UlKF1oV6vlFzldAMrGpXmNV9VOf9DAla+jZXYYr4AG
tXdvC500N1wYZNrCgioJE7dgOHj271AE5Ufr3EcrPjkZmug1X6D5et5WWEaf9Kv9q9j6J//0Xb20
EmjUqFko8JY8OtauxBHLHWkluWCdbzWpAN42hYoYLsh/XgRr4/a1+MbM9EVW2BJJ60K9audsq15H
BgUmAE9IcTljspfoBfYePMTqxbh1nousE/M4Fg/vbhYCMRdgbuqRqa7rbkczGrMKhdKrZ6069Qng
mh1tGgCbnkDUGhYiUDdYQjEDdwbe0u9XgGoRvWwp8+bv9aa40PLDbibTH7ixXELQ6k2uD+ZhFYJK
71waF6S8wDPusjO2aMulh/npLEqYbZG6auk2vGCcW/bvHhrX47jCe4pI5Sx9yc/AmDraJB8+p0G6
zx+MbfogP/n7+OSgr84Wqel60RnEaP6UbyI+1SZ8sN+QqfM35QVQJsDQ6ZMmlY+SfYEVIsh3eDd9
jF5M23DGsG+jZfiAtNJAachuf0HmynHGA/KTckc/1z2qz/UZFPW6uxpH1GPdNYashtN7WqyhTOjs
NGCk2rE+d9dq523eJYImj9OxPGtru3T9LQi2oxOsTpzeKGNitPDHgW7ZHe0Rwv/1xARhzB55BlrB
BSudo7EO3podNqT6Ax/d3tu/1x/DMT0PkNlJt2f2cVT32TFQF9OakDc3dqVVsnQWKCMXtBhchKDL
bJmfyCyHWhpdm51pu8U9Phd36TW8Dcv2I7pTWL9bC/mnfEbxvSNpAu7honnzXxD7GUvnjkrLxJBG
NilHDwxXkWz+2bwwknHosIdxVBAoygTRXwwwjH1iWaZbhdzORRR5ptOyhDB7h1Wy9Nxs41wzN1xb
b+DAJAwrJ/qc0xvZfu4AdZgRCho1Frw3SdvmkEDZSvlWG4QGa3ICDxwOz9G9OfY/8RnE17H8AE8q
7D2v8s9reg5vIC5/grfsV7qV2ROMMcbBOLQn4DAIGRk/H9tTprrr9l1+Ch9M/NeMLQvoAtze5e8M
VoELHWh8IuZhWNydz/YdeBHYvEP5kG7tD/2pehvPDIQMkPpH9RZ9gZQ6R4glH+NDfFCfTLe7lg/6
U7wiWHwBCO3ErTstBcLvsxDcyWQNt5aM04VxtLY4FPbBqzjottLLAF2rXJBdxQhXvkPabU8hPljx
SdIHZZtduCTuy2+O1fwJt8tuOkTr+mmCgshY9pIDURHGsvh7Pu6blwhp4oL/Bs6i5XDAZKfjUwE0
bcIcQIPkFuB1Migqi/AbeiDIWhIlubqhnlUOIgOUXYPdnAsWuwnLEdeMz+kzepQ8ZEAuGEKlWyvy
ArkPMFrEz/KT9CmfGJdN11gPO8nj1M2utO23w27gBxnPw6/qDSsR9CGYbIvs3jMl//Lhmbr5s3SZ
QOtiouOKRAMNBYL83Guv8Ube+btwh0GcTAoaHcRZSCeEWXm4sm7p98jUrka19SseXSRfKRxeh8bu
i23hpFgHD+NN3liX6diOD/GpOjClMIaYc0V+gyALJtm7focPPbuaziOt92nZM1XeR5C+p5dhHgDn
UUIoCbgQ6Yv6Kf/2SWpc8M2NT/iL/NcIvsEi5DL42QOTd/VnMKzLYaewVPtoLuXe+UyTlSS5/c0B
UfnBVvUWvBrH7oI3gk89HX3Com8dWNgKRPSie7Re5KfqEhdQqTbpg5gfvCuf5TsfMUL8ZizL7248
Ti9cELtPQUnCOCGo4WJgY4rQnxAmLccVugZEKPtx9dltmeGx1rxpZ3uJmp+xInD9VXVhLOUy+T4B
Dh839VNyYchLLv2J/RpvZRda1gFVvHJR93isFkyBXOVd3sHvM4/Oyt5x4uvENRByQTN0OzDcmBvn
Im/kc75tmqVx91+qdbEcqVctAoaxZ3/7GYDuNzYDUKrt8GAeu0XOBS+68Lmh8isMkrI7rFmNvZRc
cT6tX9Nb07vGL+XNuNhcu4GVncGRHsxdcwhq17kJv561gr/EJU29Mh2kDsNB+zRsNYbnate71VI6
KI82pExmqLzz5movjRtziv7bFt/e33eHfENuw3fHOLFNt7Vbuso2WkeP4UP8YByydX9bV0QMv6Ah
5GwFo6Y+QfiqHzhnvWdqi/yA+rcW4slbyc/jx/hRXKt7fEvPzTFjFLS+nEtwtx6VSwVVeuftgdqd
7Qd5BRj47RMB3G04dJzO2lb8zwRB2NPqdc1n9SMh13MVwdtNttiXALdJr3ICWGQRM4Vy4ZW/2sGJ
K438XHtHu1n/T/bObDlSZNu2/3LeOQZO43DNzkv0jUK9lMp8wZSlTPrO6fn6O0D7bGWpalfafb9m
srBoCIJAAbivNeeYjItPzinZYpWivHtkvnAX74xrhpn8asWTZ8Cb5jxd9MfhMThZRxxq2GrIbJjk
D31ErwQZ1Rn5L074yR6bRwwKoJf5HdFufCzuvS9sxPdgzwB/9rJDfqCQ2jGwctCKMTdifrSU3bS5
EFn0AEKXm/fncJ7QcnaoFVB/gpLzr0qUMZeolufeq1Gu0e6KPr5jFkIRyprLycvNUon6eLjcC8Ye
Sz/OJjSBlKKW7XHRsbWhV85O64ekn4ZjiOq98vvyaILnMppaHo2esSAC2xr9EcUcY8IMknazXiE6
jCh06Fayj9j8SOsPhkyKg64HN4KaPMYwIAXLDVMXRyfhNKhgWSy5f8u9Gh8zERmzTokuAAYtqvpL
5h8FIJq5y92k0SOuAtisHZKXjznOaRG5VDDdp8BV2RabHBWSPL8vpllY9y5yi+knjWZFJAS1wcih
4kDTHOviTEgJQ6Mm6ib5bjQQFiehI1lkRF0OgB6KYZgH5bTXk/Qylg7DoHmLqWrREdBjApUxouEF
8stoP0zFtTBNTriVdkOh9qAC5GZgFUgSCkywn8WXoZOk/iQj0QVzvl6DJpza9ny3HRxKGhH22Gwp
6S6F3qWuu9yTS7Our6pz5gfZHvdTdVpuxpmEI2ZIyMdzJTaUgwoDcDBjR0nF6AGyzp3nbr5ZHi43
eknhCtUYmO+5DrrcwM2rxHa568DXaVoUJ0td9r1WKyb0K6KKuO1DRztEJTZmXdIXH+bK8Pjvezb0
kvfnlhc+PVyWW96WaMDVKCCN3wy3oNBd/0j0+oc+uETKSk4AScuhqnOdaYzibDRCnDx1nTYl32ug
SAltXlenyjCHWQJ+ncFuaoMYBqfJmciiKl7OXZwBz+j7PWxJ5ynHJRBPw22hO0Co/ZkPm1UtjBPD
bG/aShm7BfM6ibI6VVTVqZE6z1K47fH90fKCp7vQagIwO788ubzv/fFyF6uol8sSuzM1V5sTvphT
M9FOUz+ubTukN7bcX55ebnJ6lbRKuPl4+PEqClwqrl26Xxb7eP59LWarMCR9vOT0+Z3byga2siSw
S4/Iqht1+xJhhwdGUo8JVQac+oPlsHspp/sFv23NAn7sGcNX1ClqX3jW8eO15V4w82cQ4PAdljeY
TlXr2+Wl5aYSGv80lJrQjEokcctCy5uoXjfodpY24vx5A951CBTLqj6efX+8vGF567LSWCZchpe7
H+t7X3J58uPtH+95X/3nxQc7yHdKdQ+f3rJ8YC+J4+lBFq8/VvOx3Oct++Xx327Zx0dXCAH3wovp
PM/7bVnlL1v/y7d7v7u80//Yx7980vvdZYH3L+i1zDOdlKrtxzb/x32yfLKso//95/3yyR/f89OX
WVb7ly34+Ijp29RYT7TpvtbzlSSfT/6TDfB6ufn03KeHf7cIPQDqWp9WYyxNq4/Fl3sfyyyrLSqH
GdjHMh8v/91znz9mWcWn1b4vI02SdOi37dr5+7lLLzaIEX5XdQzqmgt5O19vl1c/PcQDQnOR83P+
vqC7dFGXxd/vLssX1JpA47X7v1vFssRy87Ga90/52Jr/+L5PG/YfV7Ms9/FJy/o+nkPuHm4XQc3/
1x79RntkeGKW6/xn7dFV0UZ19JpDFnyXJB3f/ue//vWu/wU5uv/twkr0kOm5lpxZjv8WIHnojyxX
8AezEQUEUqJ/oxzN/4Y2KFAfuQwpPeGhTaoL/HX/81+CFXrgsjwphIcQyTP+XwRIhv6JcQjsyrTQ
RRm2tA1L2gKB1K8sx2hUfVugsyOEqsMCEdKOcdX4WE2YzUa4C8iztC2XYW8/EgRiD1m/Eyn0mKqj
w4ZVK0zEbpQoXj0nuXKh4ezz6jI0rQ0iOHtCJIhgvDc2BSAo2BENw7fGdfd+WZnIt+nOGIzOLFTr
FJRPjlBfU6vKiOakSxmhGdi0CtCD+uLe1GFFlJWiiVRToCmLl9SJpl0eU2tFrwmaHbjSYMNe0Xx5
NXl9uwN4jdyR7lFStZAYWn3v5hT2PcVGVNlrlVrtwbHUo6pqKj64dOlTNR62DExzliH2wdxQqLBn
GrnW0kDq9GML74loODL1WpNpgDbuMD6QN5mnr2XGClQ5ctEfsx1Ql4KOeDWcDZd55AyBc/sb0gYO
YD2Y+3kmcSQdokRngMXzNTRUufEkUHMrpm/iYk7fJQWkhAzX6bo3TPL8mNx4lqN2mYEPK8e9ShS9
y3wOiqQbyJq5u/WN/ADzHeL6x/B/gh/F32Awjb/+QCw0eJbNr4TfHOa5P/9A4tFVXdGV5bE0vUcd
eQkxCdykLiB6uu3lKhgpDE5gpfWWjbKYLk+R/NfO/OXo+pttAWD6K3eU36qFWg6xHGo5Vxr6Jx6n
0AwMx0lSHnvEDKuozL+aBr5I6intbSCyJ83Lf0RW+rs9MB8C73zQ+Xi254+VAMZQ+4E8NcRnid7U
En9eh056rDUi0CqaYvywZx9FSHha0wi1HzVitWN4cwQI0rfT6j7f+z0ZIBzfR7yhz/+8HwT6w79s
keVJ3XA4YF1d58zx60Eb66Lus7xOj1bIjohzzVrXXgPMuW/2Q0EDVGtpnTnYZ7dOnJz7PJ3g34Ho
iidoiKYDq7z3fnQD/UvHQRbnITZYVuX4IBpNQM61Hz/880ab80Z93o02+FnXMlzLARL+540OOAIi
lNtstKeIL6hHOgsuuM5OAy8VAwbXpU0bt6++OgZetirgOIx83VlZnl5gM3yrnDGnu9UgWdYKssRo
hETVU0qDrBoE1gEo2BhL12kVf28KSOipqJNTB60VWe/4HUHDNbNMdoSI3gZtaICRoqeyQ3GPap7M
ytR7/M03ng+NT9/Ym1WioAN11I3Wp288JEEKQEaPoN2CJtcY9qkqwjfRP4XuJK5Mz2XOQWlZF1Z8
gqFEY16joJZODnEKs3OoNGkOdV2GtxCrm65szBTmJoIBuxKD99jBBcDac936OGKdkpOAV4LUy1P/
1SsNzHBtlZzsxNB3ud2+VsUwHZSGPqUgRqny5ToKLEBO/u+OFy5On762rTOlkpYuPW7lpzNGatQS
vp8JylN5j4XX9uzy6Ub56Xet9dt99TMfi00uDG07oOnfYLEEOLeVdYAAvwZnCHylAU5A58S2rn/z
L/m7bTNQAjNEc13LEp/QxYiQUrNRYEarkbyMhNZ/WrwUOLQ3Ve08lhpumola1HI5EJ1u44SBJxM4
1HNTMkZ7Qk1xJKzKVnyrZUj0wphsG1Bi/CzrTdtVLul0tNSMSf20Ld0ltelx8kZ0aWeaibdVYKiD
Jnp9WwC02uC6va3B2Gy0gLwhILIncDrfIst3Lv/8tY2/nsJsiC0GWmbH8aSjf7rK4y/to8Ap4+Pk
+CAT0vgWaL+31nFqr6Gq3uUVkYV5s+8b3A0+D6ZRYf+twvs4s7JDHgEr+80mfbquWJ7NZqCE1xnK
zBLsT5tkUXMyOjSNx9D35u7KdKOHjrVXGcFtcKOPIXLEQ9DpZ+G56Cmkuo4kzqY6M363JfNh+Mth
umyJbeBjtlypW7bx6fcag3zQlMZh2kR0Aa23OoRjPTN1yVjp+7XgPES+QHCaMD6igdoURVgemqyE
pt8Te2k28il1BS4pOEA7W9jbwhG/2UZz/l3+ZRtNx/VQpc9nk3lv/oLcbimgKacYOJXU9rXXGN5J
IaayCP/WhFt/Axg2BXp2llHlH8qQJuBE0EEv9Gs7ogjrWW9JjDDOLd/ISIkfBgOZkiI2NXazW6Gl
wcaP6P5RQci37pRRpRXaU9uG1LlGUV9SChkbV1HCleVv9/6ny8K89w3P5ZpuOJLcgs9HZDcaSVSB
hT7q1khHkIp6WHXjOXIJMW5qdO9mQ3tZ4GNujIphxZxC4Jsj5tG6oPgv0U/mB0oO2m+OGfvTaGPe
MCEtdrjpUrAlq+bPu7zDsFNMviTDOPb2sqHtXMdFzLV+fLT1Pl4PMc3wKJnuXd805h1IJ4rbnQXM
TGDTmuCCrxQ8iU09wAKkdrgpSlMeLTEahykl6ZqmuSP79EbvMkzXHXTvDunkyoUsGkFmejRni1g7
xdprkdG1NLsaeEbzNiRWubUmoyVJkow9S9DctrO7tirC3VhglgNihQVQhEQEF726Ct3mzQf0fE7a
9joXCWbfjv9jkxwqu2xe3Sm+DOLEroa6GaYHj0Jn6wXeXksmmmkFLVJ/LnT7bMjdP58E5N+cBKA+
MT2SzJA87Bh/3scMV32Kmpp2QH2vDj0pE2mVhZCw+OJpazu3Ztbd+Z7jr12/y3cVlIcdaPNyh1ti
VRiB2IPaQP6SDPZRWubGDjNAIa6+GbuiJMYh/1GYVrWDx/PFT736wPHsrgNP2RvBMHPVe310dBsL
41rie1jkypuyU9bX0n8EOA4yVFwhw013avJekBKTC6wEQdy57x/HzixOE+FtRUgZOtXQEvlAUoJy
OPc48XDH/+xrSXuop9ceWKicMZugfIb7IjiWX8Max1faj2vlMl8wEQEEtRccmgSzUaShNgh8BcKg
Qk3kkilYOkike9h7doDBPS/GG7aYFqoqdpNWxCdrGuB+2N677eg/j/4/XS85CFyd37/OzI2xqvP5
H6R7eVPUKXtJi5oW3nx9k/i5jrGTUPjRwAJiI07s8XpULhwJfcgfnZTmrXSLu9A2cO1KgdeazGgz
sWqEKWgZ//kntJyd/3xmxLvD4Skp63L7eVIQaYIfkVbjH53HwlXfPVB3D7aFzrUdWxCJVTmd7wju
r19Mu1Qx/gmq4tsYMUyWaGupfCK4mCTi24kJ2G+2jnrBp/O2q0vpCqYONgkM7qcf+OjWdm0NQPJc
Jax9BM5jHbSA7Cjm7XyBNhCi2HjWrGY851lkYtdHNhET9bhc9EKIGf+8Qeb7jP7TDsNxJHWo7rrJ
pn0alaaqBDJdCTqTZio2tlnTwhsYdhnuMe9y7YWXdgAp86sgghSZlT+8VJSvZvGVPoyOQddUf7R4
GjUtzA795IZnq/jBcKY9+7LPYXI66S6MzFs/m4ZtH1buDqg2x3XHUQFck+o2LtuWtlgXNtsuGYJb
JSOmVBzVR/6Vl3io34qyiC9OXJQHqtC3voCnUQdA/CV7chcGgbuevM5Ech19V3EYXg02ZJqkUN3W
ixkF2yR0mrG8bRlhnEKP7ezw8teW+4c+YjPExkzLyjIH71DlwblNWRUUwnpnw4Mjeze495zJPYLc
6IHNzHwsEnpOZez3a7OYhn3Y1T/5d9O2wHm/Ayr8ZqoS9Weq+FLEeDUzYisHh3zAR7YW4IfORRAZ
Gxla8aNwv7Kzw4uZ9/e+bvk7iRJ9EzRJQuZiSz6z4RL1XhI34KdB/+xjXG1rvPoo+DbR3gkQjIpS
nbmgftOQa96ZpKNbkpKEPRE+n/WhTZeRykUw4uE0ivSrNLThTHYPLfMoYzyb+dgCOutrht+WsV60
STy5KaF4XcDhIqGAsLequPqiACdJtmhTlI6hH+5JB3ReJgGTQOxV2I1EZYufpE6I+zaNX+U09tSB
UBG6pCfgs56vIbiuHLqWmxdOgteZoRHiHNvHum/863QmhDQ5NtB46PlPIpWm5i5gtmSYWLD2YFX2
eiJBhmpt4Vq5LUUGFNXKD76wjD2zG7FvBEf1lLfacbKQDJiaD0CukM+BARJiLPPruh/ADDkEaVY6
KAiAJl/dZkrXcZAXpzHyUIH07h+hBZQLEntyRQ1ohtvT+c/w8T4ybc52DnZs3jmihiBoaYcpIkKL
VaAyUv1bL2E8BZpjAKYpyUEge2BTF+UNxQtykmti5iXYs4HMEI+0ImtC5cegKiDQrkU0aTSrmuID
kioEwzSVz5ZXUxbqa2DptdwLS130OA0B4lCXFnGya51c2xgGiXGBDRDAKrPh4ETWnTA79KX5wDi1
xYc+FXCf4wE+VupnwWnIqtupnT+CxDeZFvqdXhnnsGPa2AhE7vOgW+U+ZOuWfE0jA6DmSAl/1Ngz
xRHHIi0zwseMbaABQiqVzRhRtmKrJK084M+EbFjpF9/IIRPUcBqTzotu0xSCw1Rz+TLd5wLr/Z0y
UMu0SUoISKF3F88YjWfT54AMxZPQguFZzIZ7i0Q3+l1ER2shkq+hC8SucOp94gf+FdgZ5mMuvDmz
Yl47PHT56FwYA5VxhuhQIybPGawbD7boRc/+6HSAw5Pl25sh8YILjVmxjWrvxkiluw4LsHu1NBiC
MUveJeZEaG0YVBsvpLNbguk1w+BajH84CPhG6DOXpJs05EXk1ykLlIAW5/aVTmYIk0Ej2EdT92jB
6Q6LOL7qBtPa6hqXck+H1VXj1YaPf9UZw8V3+mYr8lC/04Z2Y8xfHEQ25pDOVVsrbodnt2wSUGPT
U2KIK8aP2gGisLpxBRuXYFP/EjbTM9gTD1aWZ1wmt8JArndH6Kzkv/eT+VxKlMhaERJnZzLL5WoY
hQRUcVjtytrOrxxTgcqLEutLLgJnY5oxck+BJrnQapLXfIv4KrjGNTC2PVN39pNLfcLAVxElQAQM
Q8y2bvePoieaPQ/IboWKD6HMkfeKDJwHR4NVq8ZYnA07/kb+DzQFDleGktejjLYMNJj6V9OLpTj1
VC2EwBTojvJ/ZB1VA2aNb6IguqqyzfZo1lp3A4yfXZh5d11SO/z6ECYyzWaGkweH1huIfx6tWTV/
IJzzMesHdaMXRbOxIGEzH4fXnPQX6d/wr0wRRQD194iVKHQD6Qi0klWndeY1ZZIXg4FMZjc1htYo
vGR5eiaIZD+l1Z0dcgwWygS84dkD5/q6W6u4rk9pD8UtIqhY9a95gSwKhuQliUuxoQtW7UDnnKKE
VHQq49fLWocaAZseuT7K315toc6GO8v4Zg2Kc1Vvkx2fIqkbFUriXC8vEzYcc4lDAi2tQeLHTuVh
OOUHrcPGXblGjyo9PE9xrO5gKKOZrIkbMnyDbIruQWVOvEsDfAOZp5zdaMSQtArnvhyVcRNSDpet
267pUqSnfmpQ35rYTgyv0A9B0GGv1Put1qcMvx0Yu6mTnkdU1q1N0dUvLNireTVe+kI9EUfEGNrs
XtL2tcko3jBjMRE2J9dDCNUpVvyDI/Kc+szGRqzIDOV8AUg4RUTc5PFNoeyr3HEIIgwzxXCtB+hg
ghEBx8tVjYtglRXmQwjOwjLOmgeXXq8Upohi2+eZe1V3h9ww5cGqZozYlB7TULxMnjSuQkkge4LJ
VDYorzKGgKbHNbrEGc00sm0OXp6cS/fRC5k9eCOuNq02VlbE5VbXHRuQL6p9pqDIhemQr82sVWfE
CDjbcAj5ITGX+ViaBwNgPZ4faUB1dJ/gzwOdC/OLZ4WnKaPI1cZlC6YcWVrij+epr9Ve6+KtnoRk
Q8a2wzymXRdOMNykVu5BgCZRpIMfqhNwPWn3qUVXr87ooYxEWWxSlICl7JKTqm0cQ8MERjyejhYx
WntJD2dFNyXcuRmSPUNHEQRF5dmN+m89AswM/zbZA5SIURO6vv2QzA0PzuNE1cJJizxGhrbynxAR
KTgYuZSHGuzMWgSWcSWyretGD1FLmZFDruaiG5GNAC6Sts60N/ty7yTNqw5IceBKPIzZjUb9e8XM
j7ITfH0trXajC6d3IFZmrJ3noJ+KGVdmUzPz72SFsSwDHuo0KAh9sL+rcQh2bVNem7KlTcPYaacM
ax1b9gNDapBgTn/V5hqhzpm7G7uppQyTfkcim7ffy4A0po5izFibXwMJw3jw04NrJY+K0shK19qX
tocP3HEZIEwd7m3XAMeC7UE20+hg3/MZtonkrPQy2mST3CfRVGKUiytOb7mHqaH1t3QF7IMp9AgK
3lYfUL12uP7KLz28Ua6nCW7JlEtzFIjHfnoRgOu3SdBGG8ssOsIMrNkKkjXbviLssjdnt5UDfbV8
jnsV0nCrgV5q8U5zGU7AM92RybVNXf1rRFRPlUCwTvEkxhH541RYkdBBYwzFgJdpQOfXay9WM8cZ
ja/M7eHNVO4+rJlup8PRzQWOrATsEREIikjy+ilkAsewQm5ZDvmqVmyCsPxuOOZZOlm9GrnIUYAJ
L11OyS52EDeBZK6rMNuq2DvlnkPoE427WeQdD9pNkm89wINrIGorKbNonUCiWQHcsNdDRvaIjxyr
w14QN2mPacMgAoHKP/YT8sSD/UDYy6gQIjJxakPIZHMxyCvFa9SWl2rU0nUDIk5p6R8CnKcXXI2O
hTR0RJBg6GgxGbldo7ZpuFwrfR363xOXLDCZPZQOAsqufGqoN6wmyhobkkeblQVQJkFBlGf6wQs4
8XmUZbDycrgArvwjacQm63NqE+1TiDR3RS3R2JiEX9RQbI9OEhibb3WR5XeZ6x1CTgVozHHJxHM1
UO8E5royfCjVCK/Vt9WFFiCHRIXMEtDCNwZHXLI7m0z40HtyIp1Lp5HvF6lfPUsSFuWfC3J8HRFM
9i4EXF5YFllefb+Z5Q2RnL3c3XK397stOSSvy3IE43IdWxb0FnnDsszyeKx0UA9M45ZH7wtCm/Z2
3qBfvT/85aPmVfeJG0zwmDB8GBhoCGGI92WV8a+Y7egfaxZNKabtr6sda7GhEI/aedZFfCz5/s73
D/tlLYGHj2mCN1OILgINNO8PnSARBvIxnoV5W5YVfdq+5blfVvOxzKcd93nXvK9nXm3Q5k9eTTFq
xMdiM123Gj072nXd3dAVPnQx6oBeDq9eSghXF7T7gQgAAJm4BzUlIf51VPbh9oHf4oy2i4HRkyXQ
9bemywA/zvqXLGx3YRK9dkl+SRVl0Lq0daC7O2Vhj1dN+Nw3g8NPvXW3epM06H6DZmsM3ZcAF+5F
kqpS6b0PRjfMubShD4syoGR5UuIJMrtbfcI9pnwtOyo/PNVumV8V9N4dWV45bpbdmt5xcNwEwiBT
MCYgeFBDbHSO0H/WoRfcx/p31SPOFEnkHnKFDc/3rGHnHtHmMSAZplcUcnfJEG6DvlsbOs5eB919
RbVvY7qcTeN0uIAN7Y8pGa8r1evnWJl3apz7ED75YO5w1aDgLyFKHIpukutqTJlKuU27dyQ+TMsB
IpeaF30k0dgGL1VbYLRc7RYKYrXhW29yE4lhX0oa5OYhsDXtPtgqZmzroLD8daWB6q/IwMDwrNHd
bKFqWvB99YeIUvdGTfIPt2vFusH/Cxa0gSh5dPipYKB9SxmzCZO90UDFNuyyIpsrDWi5YTgdSZfD
g4uYNG/VhcIE454OrnymXWdD5d1oLhrE/kJd41U35vTwdkPoODaHmnlQ2NsjDpyn2PTdq9DLdpFi
75ne+LU0vFu4Zc1exQaV3EzbdX3TbhgqKhKL4ogabXJXgjZdycCTh8Efb62UE6qVBmeCwnado677
3E5JqevpY5lfRAdH2oGrdapQ+LK1lNPNuL5SzKhvXJDpQXUtdZ84l9G0IVTjIRkKt9r7GXbwoIZM
OY0x7/Xw81J9jcoBj9WoPyWCvEh30qLDRPxkmFd0cma1bpKOK4Pag2/07j4HdDA5hM+7LSWPkE7m
SIiCzHH3Zi3XwFFrCTrUiUZZxouO5gAuGBH5pgAeN/YUQJIxojcCrfIdTIA3f4zD/TDOsUeN416H
8JuMji1GZwLCVWIPHltU6SVNi4xuQk5f+VqLgdxH8kedInDRyBdGhNwa69i220OLRR5sZ17O+dpa
y56pqiMBuXBj+WG5VRA/yOHN0mv9yJvCVTOAsMhm7m/hfOugLp8V1MPpAWIZ0nX4fl1k1pcRA1IX
KfTN2CYsMb3aFiPJPOpv0tx/xIn6RhfJUpLQHDlH5WknP8SCWWWpf+ikq61DC9FfGQC19HzbhB/q
lVsudi9DSyalO6dmwIokEbOpbswY/gGVoxWdZkzeRrENFR0B3ZZciBVK+LFSZ2EVABin765O6Qwh
rZkhYlCwXnd6Kr+IelZNw2znumk91nVyN7cHxrYfuGo70c6M6sekDq5s+zuJFj5VU+1WTehawgxT
PTricpWO0M11fSAbLejQ/9f4cskR5F9bGqAb7G8EE3LSsIiHMewAdx2I0bXooR+aZfNCotO5kQZ4
NnN60+MZXDY+QPLeRz9bPzDW4NBPXevVW0caP/kB9ut+SBlDxNazIQF+Mc6HnmkBE9XkSM67wPc7
jQffFPwAkaKArFkjLscrAx5uVY0G5TmRZtv0O2OMoQmiM/RlAhlT3FkNELC5+RwIde/l+Ps4YTyn
tpntkujZw2lYCoT8gOBjjM/GBQbrvpvIZ7M8qqhWd7TH6FFDSY6diJqqrABvupqV7RXJV/3WKVwG
oTaFljwWeEIyE1dH1j3GlC3MKv6Zae6dC8gWmbpFSvlkbaP7OquqXYp+kYF2epcl2WW0hb6lWWBK
460xTbGtm+YqC6ov3gg/PJ752G2fPZbkyO/jLHY3ZD8i0PIbZztM5Y4oohTb98R4xgRna1FMMJot
BJAKyVdd3KJYCy6afh3pZFSUNd0Js3/1kU0QFGCQ1NqOtK6n4DlOrB+iGv1dPZeepskBDMeFnzA1
eW824Q4lsz5A8rXRNF/VHAGh0r7XZKeuevmiqZwJC5EBl65pMDjZz9JoT3pFiplerYkM6Tj5jceg
1m71Kqr2rgHJM5mTKCZJqiEQDoZ0qt1rufscBiSZVnr21WGgh5lZwPqTDOGhoW/6wXkkp+hg+Dg3
ao7QZCI7zdEwtUaFRWpVz3w2o09axMNBj7uNkwIrjABDhFaorxKz6Qj7KbDV299aCrg78CS0PuSe
ouhLZzTROfHED2dg2Za4l6lgkhj50A7KGM9nT13Yjfhlhp49QneA3YMgrzxkYufkzDfcaCSnsq3x
W8oTQQYgL+AYbhjmVy6BLkmUjFf9nLhj9AWJdVVzLxxqGpWVPtbtTnM0nMCcPZmqQtlMO3VMY2Gc
VThP8epanJqieSw95vVumxDXVtrwPZ1O30cWI34uVSe99oZVHI3MB1WEPTSXG03v0oPdBD99GJoI
VeSeoQin5Z7O9lSTvhM0MzaeauJqrlD1lp+RkcSFUw/H8xBnhyLojmUOhwPfPidOB8LtJk8Q4mHA
eIIQSbS6wDUgouFWWCNxLx1FYRN+Bir/i8XpuwdwQFpuspYBTrga7X03FAfleM3WzqBEJkAeu/kg
1T0/3fKJUHBxPXlBRL0tg4gRHJI4zNixMbBkuGpbd4TkqhuBvSWgbthQrFC0YcihavurKviRR6m1
mZR0t7EoQb66yX0MY3TfGjijoSxPhZm/URdPK+AZyCzKE9Lw6AtJil9aq3EoEtQMjozqrA200fPy
6E82YyAAoTYA3BvIy8B7NXnmIHqzi8ClL5KYpzHXB1Dk4lrrs5Bkg4pTQydeAgNP3ikAH31gtkOh
ri6/ZfUwbEVRXpNHH19X0jmqOOhWjOb7XS0J9XQq/LfxAbdFfNowcSOAIdNJPhHxZQwzD7vPeD/4
e9Rz2rZWau/EqmM6AzM++iYi4OgZ9vmR3WNg44aRfp81XrdRZluu09J6rrwe1n/9XIW0s6vQ+UJi
g9hp001r+YQuieaihwxJrKy5IOE764F5C2CZPdBLwg7DG4fDf03D/Tq2O2zWduUTuEq9s66/+C1W
sGKUZBRYMLUHLo0V8zF+I5BSm2Ha2jWiNWnkMCKCq2LArRWLeO1qXkZARHw/GbeNymbJJoqnijBu
3Jr+Bip8AZ5BHiZNXaEPxLg8dAy5PKAPtlNd+3oZXuysv2+NjtpnQT2Szruh3UA4fchqp8HNBwaY
0i1F6TxyAuxpVFPen2yx0FUKcZCQBY0lYoNXmaaVXGJL8ykQ9KjaQIPOUseCjgzI6mYq8k1rwfTh
LKzF0Bzktpg8/bTcyEAbkN8xdIobQLbzjeNPxSZEzI6GS29Pcr4BonuSk24e6pyk5qIlW7EAGU8e
oDj1KV7jpiGEvenr6Nw7T00U0ifQ0ukr6txtYrbyYCTecCoHhQLNLK78ObF8udHmhN7lHpcrh6mD
5WLk4TkgE/ZQxadExOrUkLpxiuZ78HVpohp90OwLIvKsGldOQFnq1C/f8OOx2WYShjbGGzjyJryS
NsYFXjYmlR/MNc5sjsuj2WFj9s3sGXGDLyJJfVCc2zEuwanOn5mbYc1r//74iOpbTbQPGa5Of6Jk
HeOHzSe1ayftwZqBWvVXGs3wO+bXl4WGAcXbIAAsTqbPCbqpIeUg3yBeILfhSzH/CKReblND0UbP
Q2zUFtUI1Y3EvuLIW5nAiPIqtuY8wnad69hYx5xhBb8AoKT6fJNgeztN14vjL1uwfhNxV1HpR0fP
l+OectDh/cV5/s4/kkYhZmPXhPoSz/ipakElNRnfhGb33QeNKuZSsRkoW+FJwj22+Mgy8vhQ+17H
ToYGtWwwUtXULbuAIOphvgFwjmSGdnkDY4i8hWYUwOIYbfeaK74Sz9wc3Sg5oOUm7yQJXiuscFsz
5/fbNNmuHQFSLzfUszdGKxkq95VcjwRpUtEA/rW8uNxL54fKLemkNB745ZamZ6gRPWzOtTWgVM91
WtLKASBlzBUcEQL/aJ8KxxwppZGylow45TMw+CsEUIhoupTMBSmQCxASS6bOz6Dg6anr71L3nPj6
M6FedDP9jiqv/jwxr10hWb0Vg/nFEMaz3UX1uvE7XN/OvR91u3EaiF8T7ZEx8Y8iYNz8LbDbFxIO
bVR9rNrO8xup9XcoMJ/rjuwgX3saHEYgsnvVO4/PNqpmo1XfpWW9Ir68G5TDZLPERY9m6Zi5+Vmj
yI+Xn5K5EAQSkKgCo8fk+LVIauoyhoyclQqSh8YrgheY1M1PfdzU1KNoOrThMR+b1fJ8Kqtqr8XM
2efXPi0apfOPb1nl8rLeNnKrBuvLp+U6r0Nfvzy5LDfVtktSoXUpkoyuUJ6RYjia6ZpWw0+4wRcr
Re1SedELmWLRRlFtyso5lJgRwEpmHjwipW9c7ZzFvntWrYbsNCUfigyeNX3BO612b3zlgLUnhqmu
zIZUAv4hGWGYUef/X/bOZLltZVvTT4QbCSATzZR9p16WbE8QliWj75Honr4+YJ9zdtWuqKi48zsw
g6QpSiSAzLX+9TfP0l4mYco4hKlPD7s4F9j8V+sx2uhjwh7HrnJfuORM8UdjZf5QYXBUjMNelc2d
yeJxc9yLHOJs56XRbvL75JnAnISKnuKmKNPkQqb6dWzz8V4RTL9tFuwuzArmGFX3UUPzPJZQPmsr
PwEkWHg/16+0/S41XX1UCqsH1YmDBUd5l8fFvHe0+WImNbY0OqToxrHD9agxJrbro+3c2w35vVHd
Po5kOiOs63AMss6Nikj28wh1TbzxFNGyUCrCuI4gmR9BIun1O/OP6xIFlJIr16ZMkhI7+V6NJRCN
nPcue/40vAvT6y9ke/0y46w74Fb7u828O9dpnzBEfnS68FOqQlxFZOzCkPi4qP82pNZRpK3CdBsv
eEHxO7XHTnn9mXb2W97gLjaXDOrMfPosW++ttuzwUC+DgLZ077k6vsV+BN/ADLtNbnsHr4s+knb4
zmrPRyzP0rboJaLolTD6R1dBcmLeP2ekyeUp11k3VIe+rAdmLrM+Qvn6Mj7ps4Zb4jmvpoOXCiRU
d4d24hXFSYfKckIx2mEn6oTun6ociACaMQ1H8M6k7cIcM/cNeMENMTrp/CJpVnJlmUczf7cd+dst
sNpS4IJb5mq4ucGF7pjGji5/jx3EC5eKhG3NEEkTG3CMm/wRqJcql+bcjvaDYZ10q28FYuCDMpDm
I6fcShE/Grb507WjxyHsHxPIACqjoRxktFjbkE89+DXQdbpThtiTVEGnua9T54rk+GG2GV6lMEks
hYeda6E+NxkCF030adizBbpgXAssDGdP3435+EPinL+J7OExLd2nxgGr6NSzGPr3KOu/F1FE8MJ4
SsDsVVJhYTLlPz0X/hmpVBvb4LKQQ3kri+IXRx9HDRk+EV74m1pr3qoiOltTemOhF8yVPp22vGln
+BpN+aUZybNA/xozCG2tGpid6Me5yLH77VrCzh3r5ubTR956f7CcpyBWiGYawdVpPtrtJxyYj950
flqv5N4lwDsslHNd/p6Ew7cffY1eCnhGqOiWFJv7KLd/4EkMFGAxs2j7t8m3RnqiBLKAF3KJdiAU
ePZAcP/BeRnvUWoDspf2/RSKt85zol0CTxgcXhzq5X3gixBqbmKqj+Pk1fYa1KGoHlqmiUAnyLUD
AkPh6iw0QDTfDuZXorCY3aIXyKz5Zrs2Q3r+8LQlZIkglNek7qpjMReM+utrpLsfXSYKRv/vsZem
5D+Ym9zMAfv6gIRELAVT3Ks6Qz1Eo10fzcICBq3BKOCQm8Xg7wZzvLd7BxQs45Dp9Ng3NQZQDDZo
rh+i0MJokph6ZEOy/tYA8jqhunUT2JW7rFmWwjwpiM4iQmPNTApoTf4eBDQcK8Gv0TOjnRVqal+h
X702eR5aZP8gr2PF+ESXTEAMoF+UPKxWnICEFAL/5fXJaLwTV+nCEz4nQ/ukbeNX4HvPfMMTlQh7
e48jH0tPXu2NiVzsKLgYunvQaXApQ3UqLZCvwdqX+fAGwGS74g/k50L7TAjc9Lksp5e+m9+rAS80
38wuBEjdiJfVG4PD0yv4jyYAlhn/hhiSZjZGU0hU3M7/MJVot3FPiHU02Ic2xlrJUP22wv71WNgl
LNcWKsmvEC7dxu+Dn/Mg+r3J34EhA1Z0j4pArlQQcI4cfKftD6CJ66yQKMmg+t1147sE10mq1qHL
+Ko0NLTGCZhduepodO1bFDvfmFoAomkQZCJfv7qyZs80vSeyWI66/hGIgJwCV9yL3LhLTJIZYv9t
DBmFMimEEEdkp5opGoo3o2G3Lf3qdxjhikbtt0Sh14feC8xDC7C/nXCiIRnnO8MkTHUSrzohVUDm
1ffw2ixB9TBOZ8vqP4OO/gVF/WPjCNz8o1wgzhaA5cUfASzK5to/kevFRQmbYEpqrPij17n9bcTI
jnSKuabVdVezxzCOyT34Uf6SNybCsRpSWxllGikDJTDJUlPoxujMm/ewIIqe+BWi00FTN8ySP0yG
AifUT8SG54TKR6wl0mAQATEh3xko3XazwfeZkNoIGxQIdLbsWzmDswp3qnd9JO79hUYvquASeure
Gx35Uk+kFqUw9UroFSZsPBV0CXMKZ8+nhPezwEskCP4OKGqu9dyuHhUGgeTDcdZhfbJpxPZuGmP2
YYcm6fXQ10uH/hLfdpPxc/snNYdT5kN7ilPs5SLLwpgJLuNmbqBWFTrvLjFpo4fRq2oc7PzXwMuq
ly5JgVBk2x8pN+O9rwkgVF0aXws1PdXM826+7NybE9fWAW1JBFFMlTczx4IjNK0738o+wt6dbwE6
ivPITGzw3fqmlxuvjLv9aHJ40e5hv7boTqYRp6cRiFzgQEwSKQ1imi7IEmxJjDe0f1hkmFOWmyfw
swcngT233ngadzsr3+W18o+pcqdL3NpwgoD1Q2cguE+ziZpS59ARWvAxtpL79cacYO4ZPkxzOT96
DO6JlBkWVSKkT4Is/duSnnfInBFlYYLjWQ/r16qxix/ZDMmy0KTulCM5m7oVL9Sq/YtLSIOYXzyV
Fgg4lHV1dIlFa8f0q8+H5rUzx/yAKoIqMUmso5dwyoWdMp7s8luoSzJLlgdOaE4Hc5nhl1i89FIN
kssASoG0YHSnbTvfR3PEvupQzVTCXryj+Hocq5C3qC++Wtlhemg1zi2bUVaZTXxymNBhe9XOWxFB
/nED+953cRiCd2rsnRRZRAYSvJXuIPfzYHVHy6Ld65LZ2Qw9uSGTbzBczzveDbs1OZdM+ScB5tL5
96N3HOxqeuFddlbSkWxeM+lOiCeTvVlCw+vHrTM4vOeRJD4Ts322uNZKITNamOik6WigzNO0DBER
NRPWxkFvnw0fiVFEOZElZnLVWKaVjXNK/Pq5m+0IINAk+RPMHBEdQ4zZuBsbpXdeRO3uaJh30GO6
HZeZZEkNTsaYzJyk9QRhdN/V7Exxyw/bIjw4fGXHygGINypwxbbtvN3Qw76APICIUl6CGEJla7fU
iu4lzOQjCXtnE+CPCspoUS+9YT3DKrcIenUl8QAMW9LR6PwI8EKfxwa6l16yN2U4nZEf3IVj7d5F
yZgd5655qGZ8RVtsaEe3+ZH2xqcvB3wruE5JfIHeUhIp3eZ8EfB1aF2D9JoViI8pArGlHllhZv0h
p+l+7gvCbXti8Hyivso29HYRNZxdsm0WiFpi19irJoz3Xj5hZtXLP2kwNKcONA+K03jvJsF1+Tcr
dt/EJcq09uv3CJIYY82oGQgvC6zXaoqnB9yR6T5Z/21y9sYp+kEuy3PZGpvRDAOILCkMrynjGFGm
SGZnBMmxVMuSgB0IUFuiZPDY6PSSThh+ZAlWZ749AQ1M5XyXxL+zQvlnxm4AqA5mknMzVUdZQMOM
AyTFhqPu0qJeUgiRZIc+IBgWpwCvLVytBHNKMtdZQQUzMucdlQwGeOHwvQ4oPyKtT0VIwzYPyc1P
iKHuc3mdRr1IpslF9SmZHJOYpjC1Q6qZLjrZI511kgvkkHl4sOohuNgO7iC9yLpn27ROifwMUh9T
9RzG9cho9Rok0aNWvXEOmEl3IUbEzPTRKUXmtU1Gb1d6IQSsrM/3ORjhco6LvbYXS1c/ra9TZx7q
gg1jGjEG0lVzFoivEiUZ9vTzU2Zmj1Gd44zutyE1hxnfCgzmN+noPrAffhNj9YNLiKxRA66nNzf+
2cWjD3Kn8WBZ5ZvFFOro6O6jSJLholX8DKt4UZuMtykhV1XHHl0w9UVbDG9N2hCsg7HqxMxjdABn
nXDJIMePykmYkMzzz7pvNLCiurUC+YCs6KgszfXNFDlASonFhDvGYHnVo8LfZaw14h+3Qn1eyLOe
odKET0QSSPTj6uoR6qQgLTOVUO8ZjAhb9R4Kkx5BdyE/zNk0DkXqgaEzkdjHY7UL/O5jlcav31he
dP0+jR+wB22DFlno/K1SODiB2lWee235avEeL9tdKSkRM5ME4JTKCoY56k8YIuDAgBSeTG6tr556
PVExLRKKVewnhk5dHU7wbaDwu3SVmk8KRv99JZ/XVzX4PIEUoGnFpgCyd0EN0kctDKio9jnoQUwz
DRHB8o7u4PhHZBhUBYl3b9ptufOxmaslbsWuYG5SOxBHUs/c+pDj7kq/tflZ7AW6+rBKM0VofIRT
/kqvz8xsjk7MXq6pmVJsoqYp049oCMXJdACDCfnYpyr+KCQkVigtOLotWnuzx8h3YIBb5FCYAq4A
0pvpO+euOEb7JXVqmy9WAgjAEWlC0zOkQrPwEystZN7QRvflhElmwIDTKxDPhe6PDDBuS4f5SgIW
cni7In61Ds6ZzTcOL+qSI7TCTNl/1Q6c2Th7lfXIr06RGoOZnGTVP2qbiitr+fEogC0ZNNW+9QO9
WV/ppjS065KaKgzKQxn8SHDkD7uJlY4ZEvQ1ul09ZbvBN/7Yfe/j808iVz8zoUkRUDdIQ+BZkVlu
gF2RVFWj0GmT9NGswOKsocA11eN3pHWyiyKoEINV7uKkv8XK/uWarEepaO7LiIpaEPAXWqzzEfNj
6IxcC+rBGCQHyVLPNSfJxF/ltcYrscQ45SXTj07TiznVYt4dc7Al6ZHRlFAYGbDMsC9fvhmGkRi5
egiB25EUyRGGBwDn0YVcaOeZt9Nm9LHuJ3PtnrOwOE/JY2+p31FF60AIXrxd4bsGD+7lpSO15Fj0
36OZY2eWBoa7ZYEcGhIKgVLpvZU8SNMujk415tfEx4GxQUDQ6m485BFNrmdRznvZYHxzom68DFgV
10Lcz63T3jW17nBqD3bEt2dnNy3G81IDO9lQP2b2Elo2yR86HORjTxkpRqtB8Ichom3hoNotE555
x6wNC+NhTE6Fdn60i+XYemP0+mcUGeFlMiq1z8r4ZoRaBFuQuX5n0oRcCRB9jwYD+qyarLtpFPEp
mFGCs44+M2zHWNwSz5XqnANribraOrhCRqEeInurosU/1V79089Ma1u35lNEBDUuasZ+cNgkl5NK
LI4OkZbfDZdhYtIt3x/w2kVNKNNkcJklICif8jb6Z4Y9/nHp+aexczcQnMS5805unflHQH5nAxeB
wV0tdtkgmvOUonhaabem7u2taeGOoDl6FAYYLVImDEunZjVWuG8ZwHQloz8uxPBcivh70sMETV3U
DNSPTyqt7t0xRFI2Y+DtPra5C9u0iTmXBuO+pJKB4kDRlDnpi+xUAQ3nC4Wdt3NsCNgm3fqG0Esi
7+tq2pYN9siD89ZVXkMbRLkUwu4p2vqtoTLe1iNr0LoQAa8QPefbPvHzbMdBhhF+Zn/MxdKNapfe
P44fupqr32Uuweye4rbe1GNMc2sX59xl6g+y1hMx/ZALLEuGYKpPApcIKkX4Iha+/kyBqfd8VmPd
9u+mgeA6oCyT+MJQ6jMy7iq8wpsLqhfYtj2b6vo9Oc53Y4CbJk008xaKofUPruZxxsU4O4oh/DZT
CO4oXdnr8UAxMeaLGaIfIk4BiCnmF+md445rcmeUEjWWhizhDQFF6wiQiaoORIFrNSZbjnjoBMyA
BcsyWWpS6D5d12uqHoYOET7NnnsuU8Z4MVkIjRt9LOL/rs0+8oKzCSItZG8TS8lpkZ17/Utodm8T
pxUaJZxU/nUKioahd4Lmm2DyV3PXp6xYZNVQrxyaor5P/Yn90TvHZvQdFX27KwaEaLhCUJbworJz
j1OuaH2DBofSVHwJBOygZd5ONCz5AWFVE2uyM9wBXZNsgB3MNob5qUJIJvAD2s0Ce289pC5m/kwf
f2+ECARdwgzXlbxvDz2kCDj7rOTtRMOX8nLZUPIhEAGqtJIPv53uVkgdGYm9yenioUmUQHDJtDOk
c3MXnJKlnWCNanG5SPPHysUEl0VmY+QfnYnZakSW5rYSGCQWklk/bp1BG+0U8PnGWI7jX2uiHi6G
mQ4Hf0g+sI8kbNZGLJMRK2j19jVLIFCowd9mI1e7Nz3Qk0T3NVMozNn19N73EVahsAoOmRtO7zma
QzEsfpC2/ooBdE71qMSjV4qvcXwJ/dL6CVAB47mY51ssneSkbIzwQ8TqOwOAqhT4UZZ1eY6Vpe/s
sT/nPc0f2WrWHTnomzyb4VmXU3D0HZ/rJMAhpYC+Cbef07nC8mBTuxlvOGAA3LQ1893iQxUmBh4Z
1+NyhjSm/t350zfLKu7wFLgfSuxAgqZPoEQGZ9HIM9g3TY7GCxxAGbN4zh4lcFidqBLFshKMfso2
y6JiZwYBqhlXnAy9nzOxhW6GztmR6fuyHnKdwDpw91UUf0Ru8Fqm9VMxy+/dFH1mGek5AxELaNn0
BlRjC2mm55C6LzXltT2AENrxguxnlLtyuYjqkV/UlgB7s1qkkHn1EFbRFqkvp3dF2YHuFsP3CfBN
sCL7WRMTAnNaN+yA3lZYV0RzpAaECm9YBh46ufZXq/E+KuGdU+mjDlz8PWPkWV31O2g9zllOLqHV
6+gxJ5f5Fj1z4efTpqhZosk93swFm6/Xc2pLBilsfsmHg5h6E87+abl2raSdDzl/zmh4r2PHcteI
JN0YRkfyKrWiXsqJkZgeWaNW9sqHoOJiIAPp0LRA3SqU9yU8vM36lzc9Ku3EmR5qz3jRvTQYxyN/
o4qoZv/eWrTB08xGQKY51qs+i1yE1mp07+uU0381olovl5BoXAQSdwbcabBFjm+ICEFj07pVFcsS
oeF7BBtvzvI01wN2vo1N6C67Som+dpdj/FGa/naa5D0RqXwL0m1YwEh3j+VcHJfnxQTVitLV22U9
VCEoQ01QcyQlE9MJK/lA79bftby2ZYHDHmlThsR8r+1O5Qpra9lcSTq+QxG1oPRsOlGBpa5nd3Co
gEMKg2mJw2JbaU4KD01T5jQcvJw9TOfZh5Xblyb1kI8tPllJXJwyF0QxCBeCHTE79E7JtJ/yq/Lw
p4qW3j43CLUu1W9V0akEOftzBATtRhVxKYZw9lQ+b70fEANFc8fZv8kyJAOrNNfDm50TaEEKx4Lc
dZyTW1rxPKNEcD1/52J+xHAHQYYx2C+1pXDs5pRlF28WuCKC4EYrsGybnBwlmvT5iETD2M816rMU
1UZR/yw5ckRA+99ahDVmbDwRn0CESo4ZtycJCIZ3tw0aKY5mHfNB2/ZFDvqtW7qsrHGvXW9PKCjY
pj0MgZNoeEzQdu+yOf4YLC76RjpH7RN56qSUtTUqDgRIzSmE4g/HklStevaBjJfzcVj9kcqe0Afj
z7p2o6UDaDBhsI/lqe8KclZLDtlo2y9eXSX37iS/svwDG7PxO2NQMZGMqwqI+BmcXpTMZzJ2p0tt
NinqZ+nvlJtUW2gN6UMC9kBMawUIQ4IIwiOfGXjpvTDO2RZDZO14iwNCYehBqO9MrqCzTLL94I/f
Uj2RQ9CkkHCmlhG/6OIt4OGwg9KzF4MZ3BkzK5blTq+eDSeKix+1Bi6mXu3Pp75tH03+xmviQmSb
FMkO5HYdmumhBfGa4S15SfDmF2ZzrpDlwMNxjn2IanCu8NPAM8KM4xSpqd8cOluzx4YUQIgb8KuP
CoKz6u4R2yNELVOaPZs2zBuMSwHN8R05S0sndy0d/NYGxCsMUTyOdIvPMwRODZ/kL0uf/3En/P+4
E1oWmrv/Tfz/fyWj3n99NL/a9P8wJ/zXD/3LnNBX/2VjqSbVXxY4cnm/4euvdFSBOyGegA4OAaZr
e4tLQEEiHQ6EEnNCwaRXOLbvSE/a/Ne/zAml+G+ZEVruPzxXMFlRAh9CZu7CdlgY/+G5ktnaEFMQ
9beilx1Q27YOmrvVG3S1IFnv/X3z338uXMLzfC/+t2np//OtGxkZhzIsNWiwaefJYf1df7mWrj/U
SzIjepeNvlqkFdlTkA0kKfkLV80ajrUHYA1P6jUa3kqvtM7FjIF7b2N66pnmj9ywzrWDmXuiMn0h
nvydEG/XPSRVDd78S2ujgCC2GRUgve3o/iiiEe5SPx8Hv2JeEX2vNJtxAwW/M+xvHcOzvK31o6o8
VJdAbjjjltMlKPo7CsE3ktjO2BM4BInA3+z8RF2qwT1bNprTKDAq/BTF3qTg3wimrrswf3N959cw
LMUBIrwdwvNtNUG+UGIQ29QyfuSLJh2OoHnWNrHk2v404UHmA5EH/B6osFZ6kKNRgA6XJFN4QIB0
GJsA5Tja3IDtL57FxkF0LSdImonZgpQdXPZueFnEA3RV8WYl4QneIOlyRv+H+bvchUPxkkLS3WiN
eD9I0edTvkdMxTaVja0EB4odC15FYO1Ke/BOwAEsYydEipUy1KEYivuiJ2bbh05ZxDRJxfQZRIPP
iA6ylkwk9jIqvLnKe/PD3KdsJ1C9b16pID67kOAOKUR3N8Uwf4Yye2wirNIh6zKXHtBa+O99Yr7M
TqnIsqpQz+dPc+X9gBPRMjdLMXwOa6hlugcBpkWC29Sex9S48xL7bNcMf2zf/r0QYfYDK+wmNuXP
xE/THabuCeLbNzHYJXFfiyWeoFzQLuSZyC23iV6smUJGv+Z90Ihbm1FT0xLlVJf+vIWKlSYEl8BF
roX/q3dMPnwVobAFhW6qLgBk+F32PVod9ctwo/aQCVwYYodpVJMyvurJ2JJckKgVierQWcrRw+UA
egbjNC+B4W5GNYWJfJjHwrnkSl9dG0Q/7+yzjodq0w9euQ+d8q0o3eqkces+6L4fDlVmnJ3c3rd1
vpc1/FdrVs/jZJJXg4zRysDybQU32YYsU9UNgJI7UCmio0VLG6BpdpZuzIru83Be5u3GAgLqLX9q
tDNr9yNr8o+o1iCgdc9kyX1GafglBL1fpM66qJy9o6bqYshfhYvMHbNlhRvDdPMHGMnT/Jn0Y7C3
uyfZ22QmJUSMpJn3RNO1scLsZxqRgGLC4cv6H9FYNydYKiUVePHLqybCLjq5MWz7m1chbtUDx4pe
npiDDv3yx2hWL8v6uvFogjloxLX1yIXrYTx12qE/QpsJwCaOxRhU1y6I/zhp/szyuIfmnBxLPNtx
ivAZDzgd/Ber3Ax7CbEGccJrkxaMgASNyZKC/tcN3qLEIr3H+aR3SWw9Jo3zlHaGv0sCXL6g2KKh
wdUFC9ZjEpD+7Kb9EfqetTEdcZ2xyoAwLdH0ck24yZjumoJsrELfJXb62uX6d8LVJQ3QjZ4jZj4b
zP1hf25zy5TXhVg4x+9QDiGKdCQJJfWQQQFl/Jsj9YrhOlv6ABVM4dM/TLdkHo58ls857OWdDZlr
jANODas+6VoyQBwf6yyEYhK27snNbXS36TegM5xI3QoY3Fd3oet9AEENt0adoKMkJxG0Lv2H91zG
aJhCpgJoOt09QgxgavtBxCO0RvLb90i0yBRRtKNybqcnPFqLh6BmtkzsoqCqdKzkB/3SBXU7mKwB
P1TkoCTdpCB4wZbJPeQQHhpgc/6qcoXOVA/HdnSLvSXlz2ohEui7ZtonNX1JJdNqV01BBsSsHmW8
0SaC5bgxA7QxUDXbVOWwzOJn09HI4iB1eRrrqmY2PrT00K5WIHqWRKuWMWokLBZFVeWRPhTsgh48
MSvnZtPZGGq5ctyYsDrIHMwJT0QdsYlgus1Rt7M1CuQpWYxoWmheEOIz5Uz7NPm0cnEOlLw0i/Gd
6RT0fKXxBYTwnQWJZ4nG8LV5K6PyE/LWA5vBDd9ESC8Riy6uKk8MBrp9WDJ7wvCxGf7EFlwUeEZf
kRPlSFwGtsruzxRMkJvT6DXp2urUI+rD2GumP+r+JGM3bg0PvMtzJbh09b0gcS51Y7S/Rox9i2Ny
lqMw3BuB92fucqYXkWLwDYDYItxIcgUzG7MO06dp0Zl6oL927m0cz3Hnjcq7SJofNOzPzTTdmJvp
c9RPxa3HACkMwfes7M3spHkpcDY4dgWevkglHr2g+FYL5tUB89mtSlCvzA4uyDgeYU+Sww8M7rqa
GCdskgE6dnaKY0QJxYa+7Mtn3IQjMQmKrrVmrl59UiT2hTcSAZMKAA37F+3mVmreO3T1n8rPyd2T
8a3siKyc2/hpyt9Q6JgXNiBG+Rg4iozEr8n5o7LRPXjoFSvkxrsgIoelU+4zb4m/MpYB0YCdQCwY
k5pWeEuH2rhBu7mKyicDMI/8k8SOaYPZEi9GP13X09XrniH0gJeSFddXPnFmmU9QJ9fThuEWsHeJ
j8zkAzOb5lfd+3tfWtV2cKrv8BPoWJLij9+b23YQ9bGjpNvOqoY624VLiwJGkvcDlhLgBphlbGTT
N1QXeH2AgTL5NyF61mArDgtbmMfXOCzxyEgBKRSZrvzBuIr1j9SRWD6NUYzTdDTBjiPipI2HU+eN
v6DRjGTJtu6ht4evEMCsxM6AgfKunI0fVoJOEeaYBrXxCFbI8NXrG8JgKtPudvUIbpel9YeJAc65
gUgdGHhcG9gsQp58mDpcUCD8kaMYEinvGJCPcro/6c9HDBEwvhnz40Tftm05WBucS5qNJ2GcwWyH
uYJehu8P7btXf2nNgmHbwIhujE8Paxl+WJMJXMd8cNPX5PhJ2yCnzs3Luw76tIl5xkY7ghNoTPAb
sPMvrMzS2xijN+9OYog/C45kPVsT9VU+nF1I4wfs4zpm6AGSIrdBLqKYbip40TvHsPZTPSmGdOys
VejukyS1ULtQpwy4aBdTWx8ELDqQ9oKAS5lvSjXiYNMyhlrgn0PjmM2xT6LnomrSmzIqXHvgZWyk
o+84B6hBsnM9CyLqQsTFiIM+3Tb9nBPBPNN9CaIx21Y4oMB40j/raPb2k4aX3iQMoSb2971S0zej
ilFOFPlIxqT96qOtok+fTIxTmX/3n5I4WKOL8h2LOt4pGTdo7Y/sYcju4vJa2Pq31YXqwceCJvft
jjmQ8ZrnXvWEYWscqLNXgxzKoikYs3t3NfowqIds5HNY9TsQHTLO7FDfWpSMToJIrW7dZpfVsXHN
ILJG2ZA/wMgdjsp1ICdiZLJlLOwewtnoX41R4XHS3KdZFJ5MWxK1g4fLpmBfEwHy2YhUqy7o4nvs
AiQqMjIEXSMyL46Rg+NV5JlGJT4/aURlYzuRvU3QrLIox9VNoAQ69Gn9JZaBepvY9XW9p63hwVbC
PFsGeQilO5Bg6w4T1QKS0rAc3o0pN44DCjOptLqPXC5sFUNogbR4Htg2sRTPimMiemNPkX6P9NU+
u95Strs+HBabUs4qEUQZYXA3mXrcJX2lDoPCGgJm+omN4oaPVXfNgik+tcH8NIGtnsY0QBOEO9/o
diT14gN06Xr3OesrkulimZ6DpBZvuWc/Jvh8jObU7VMrjPZW4u4nk+CwSdhX5EfJXR14dzkLiTbL
W1vO4nGso61tTtFN286PLiZkT0iIWOlYvsIF8q55Vb8o+FqzKNyTlT+3wpsfZwG9DWZpffCKPNj7
flkcY+jW20QE7mHAHfOiHeNFQGIHXsSwjUQlhJDCfMc9q6dyQyaSD+jEi/KhGG5hMLRghhSnZVFT
Jyw385JdtN784zkvzX7HIRVHgITkUnk92yIcJQSyMAmHy/qsqNxdjqvnqaqK8eKMwXARUGKwnfrP
4z6P47NjLf2DxSy+zydGWUX4JxFwJbezoWEcLzdlDhlpY/cWEa32rxhkZ+sUEl2bUSOX8f18ubsI
f/563NW/wsqGBr8IfMwUvJQOKRtPsSIee5HjrP+x3sQY0Bp9iEpEjthOsZArKPbMAckLmLdr4tVf
mpj1bp8jgdNm+x4tupd/hF0NizRofW4yjKdaAk/pNhBbHRYhA/t/52mtbyRY2GlA3OP66O8bGLdM
/MCQd6uKZn03BE64O613/37Sl2RBW2I6rt4QgrrgQq2F7GG92/jhfA7NW15mXA1rvBcu6/++Gywh
7nVKAvMUGQ8d0psLjYcx78kfcch+Mw6YVXUXXwe4DEQGHp52b0K+x7+Bjl/Qb9Rh1V3KgDGCqyPN
VJ+vfr0xluww55bWuJPv05mKMcCIY5Vh+cuhWu+NuQ3ZISZAmF370lik9NhLPtV6rxIKbz0QdBxu
UBHbGdlKjiJlqaz0XJ4mj9DSwCc2PSaUKloyqtIi4wCvj1eZEfXJfLIZk6xyom7Jo1rvySbVJ+WC
fOKkdWmXm/Ue5hVy31njj355KVZ86IhIRYfu8dfJt96LvZjP3Y+gp0j24UYtZxvDPsDZ9YOvKjTf
X6jMrk2+23+EZxrXreo05NkxSkwHHSNys/VG9ZLoKEn+00Di0iDC4rg+Nc8kQvq0oRjZfVPGIoOx
lwi2VYK1hrGtDwtZNfvR1p/4oHYH/J+e6lWGtSqyEgFTFoiGk3S9mSJs/lMfB+rVIeQva5G/vUTW
J9eHs4FQWTWFX9x0ThseL42YmPWNJi44rCeOQcuwj4L8exQ5yAKb5ROsH2j9LOOzLpl91XbCKOqf
SrPEKiAxaOeyZn+5httempihEc5GTAUC6xldANzzfyi0Ui6UXVMmGFZB0LqsN1zT/7o3OYtjzN+P
1/8W65NIiPDCmeiR//NzjoBwzbSc9+m0lTff//Fuc2vn55bRIaIWTvMl3euvuxLGEKs4cYvrk0nP
iCxvYtb5v1/ZLxFgaw7Yem99YT+yD4PeTNtQoEC0Er2vlJOf1kf46nISLc/7dvMdogb+RcsjJii4
K4pQFJjAVmpXGQUpDQi0YQlyEa2vUcu9fzx0MN7xHVaVwaNJ3fz99rbdGjvMl9O/vttV+OZ7fP1/
y+WG/wjn1uf+8ZKonNWpL1jR1XItAjNV/PL/xd6ZLDeubFn2V9JyjmfoHM0gJyTBnpKoEKUITWCK
kAJ952gcwNfXAu+rfLeizDKtrKY5uDIqriSSoMObc/Ze2wgxkkQoF1wKnhyz7eKxipk8R6MhbTmK
GIPtMru4RLP982GDDCRxUwc4z1M1ieHgLZlu8Bz5EP1lXvLuDynjAgZvWBO66qrdP817XNDfHqIX
KY6e5CSdxMPOv0+SLOFMlZVf2vvMxijR84FYzuAFtaa/sfTVx3+9/Pu3yfIT90f3L3Hd/JhVbwXm
Mh9pNfknA1MWbsn//D5UE3ksPaHjyztrli/3RyXz57jkE1ImlhtTALa4//v9i2jRtdfUoDYqmjjh
YZVDCdUeuYGgR98fjhpcMWra3TpfJt/CHLtjujy6fztGkhMooSr9scs/CCYcDoMte+Ztvlis+sxN
y0NlaA/gvP8chMvAdKKeqLllRAvqb1sDxc/fxvf9YZdQCs2U49G75+dqK852uWGc/vZz95GN6ubB
ECiN/zb47z/zr+dojFpflwXN4vu/JXHE/VSO7GATGwn6/QXef6V1alw/I1gfmBtqxtcTw05LF4ZR
stzk8fLoj2/v/8PCevQX9Ph/OjL/TUcGjD0NkP8iL+rykZRf/2dW1P03/tmOcZx/+EvXw7FM4XiW
8Ol+/LMd4xr/0KFbw/51HdOB3EwizP9ux7j/sIUH/Nr1dfKq4Jb/qx1Dp0a4LtEPuuHri1zo/6k9
80ecCekILuk7/CFw/b5jOH80Zzo31bVu1MgcmlZEaNO8MHCZbLhFzV/GUb73L9oh2sw05Q8A3/52
oZ7+wlP/G9aLpyopu/Y//t34I/KGJ/dIuxGeASuetCzjjyevSkHzRae1aY3jCtbezLlCPUAeQmkP
bhlMsOd8QUz6/3zaJb3g77kL0GMHFlfopN97CKPFI1MWUTHrCZ9DexKA6Iv/5in/TKP4843+kUYB
7FeG3sAzYpPv56vhQvIIIsBGyaZLX//rt4fF9P96OtZAkslc09RdEAl/5n+1uVZzfqR4Ta88PGJX
3cHRXygIVCRKr0GYlMUBpQmsQX7UbagypBe/UGyHXUEZwMxAkGGVTSnAYVL1fYoFeOVUU5NFLwsB
VdyiFNzq/XZ29bfQHYwVexB9O1E27VGTI7FYjXzwIADcErn6Aj2zim6X4dlDLEuqRqoeQ/SraDcU
ggoDuc/cphvAiOXGuWMKh2EDZgQmn36wK/OZ0jgnaNTb4zgBApsRhFlO8cDhOiY2U25KW75lPnIM
LRlvlodyT5vcbwQ0ht8ufWIiH6uTvVKzHoSuTvAWamADYfPeods6jYw8i446u9iqnG5CJ56r7Dvw
W+KIw9pdsx5dXEXzQohjGXOQNrtfVoXGJZxZmkvrSxSovermHWXoTU31pm3biybU22Qqd+1SA1zN
KUatFq1pZuB0VHghnHaMqJwNyER+EklXo3kjGWgeaJR5vbqNLXqCupbvetTwwQAWKhNtO00aXcGK
upoD2HtjVfsm+4Vd8cvS+D3Qvdy9wCkdkz9lRuRwe16xNsr5WhnVrlb5FMhehQGXba810/dSY53N
iqDrZsyBNaJOYtDLxGBFJqfctqt3F6F/muDN6qevbB5vsQNSNcLCLcfbpJJ4nWPDHUpwH5k7f1lW
cYvqz7JoP/q2yXE2LnqXtCUbXVtPWVoErqrfQ1p7mutszRLDFnuQm6iLL13R/Oi6fLP8ncIab/ok
HqfqyWnQOmWtjcZvXie1QJKMHgWD43MkmK5qCfu2XCqLVRXYZnueE7LhIeipTa/VuPAW61NuIbot
Wq6aB8NXOWDwAJGsDqMH/qOo7C8NpP4O7s/aLvRlxwyeXhkwK5Pf7aLYKVo8OLHWnTOLwx5HtI5i
gfyOInwEnNB++hUVci12x6DPsmOR8dPabH3peUJVkEJiaM7Omt0nNb6KlD2PF9LY5F/M5Vys9QEO
iZ6alxz0G8SGbB03vGa3La++IZ8JgUBuYlCST324iBp7bUtnw5Br8QFPawBSBRl8w/hp6E2vYsKy
K7Sh95CtOGskQ4ZfGJrd/YP2PSadJvwg1eCJv0U8TMccH3IxFJFnNT4Onr3bGLG6oH66Qnb+a/iW
JmXGEEOwkToD3Ir8CoueXnlE56ezveeMbjm4Md5dqBnAZuaMcCXBKcl1ssMybsapfMkoqUymiFB4
d+9G40RrONBBVeGhtJfqk+bLaTWYgFZHYD7EW33lGpzhKdapB0H+UfPJNd300FMC4eDtBEMmn2AJ
wDTv2wuI7ZtWSui+PZfvPvL0pc/qoSDH84HUkdswTxrim9MwSGQYBWK54ypQO2t3h6x06w9QuiDR
wSu0zXQ/oJClrwnZFSyP16FEQmQjVsQKfRVG981U6UNGvR9gDXfO8sUCKUYviDnelnLrO+o2uFzj
Vsh3d4EPu34PJNGJVqk/EVwYNStu52k9vIaDNNHRANYpuqLGczDaa+bPtRGBwAv74rAMJ68iLmQy
mcyiLgF3lNxy61U2pr3VPY4vonCuglp66nBDxhmmwWpCCk3/KtS5xdGfwtVnyr9PRxg8p3bhfgH3
6UXP4ScHWlyEvCm/wbPEk6SR/QVTxV6Kc9C8PSb/URHxFT57yJFXJDgDvze/JLBsalQ+ueHOc2zh
TuOFdSP/SGvlmthA4ge162V508xMblHnA3RK5P33x7nbCrd6o5x7a4bpJv3FWhA+4pmCyJvgX47S
8ba4lvCzfuvnhi4eH2KpYJRVvE7wJcwxsniXibg1ZTBEtUsX3iK6AkmpYDQyl2E+sq6KzpWhF9fC
b377s7sZQCxH5nIf23yi88jlajXUDQM9Th132Rp7Bg4IEC+2tqTktJde51IUI59Oj7km5rICDXHX
4yK0IBmFyxpDLgASvoqUs8S9TO5aTtS1c41V04cxgCD+Cwcbc2eavOTdIzEDzYxgOoMyyvyp+by1
yEtp2GnTofXl+3JJJkI7eZGIOYFHrQpAjLD45/sbNDSYKk0fH+8DXtTd+5KHW/oo6P05IAoM6anB
OppUYue23Q9W5IjmbRzIlA/cD6cw0Nvi6trthaX9Pbai7zKLyVVxbSidc3aeWMZ7Fza8nyDxHWO6
BKYV9DL/ORtOvU6XWQ2XGm1qCokrQ84NMXcdpG+VBOFiSVYqu3pKTvuqxrvZ1XR8ldte04m2Y+WT
PuBJZ2fEAm5lyS0USypIqrhKWj5rc1RPdhUTaNBemlJoq4VPlC8rX9zlF1xyV5uGNBSR+Btr9ImP
MKRWTZo9hWX07rcaAPPWFua8ytKqxAzv/+6oI5Enbm7wJNcbo9Tp5vEWyEWByyRwyM8IfzXu2KMH
RWXtdNPNd+N1Crk3YJbVdnVdENXBgW2TQMib2pNULzOecd3NHjsTNGDuNPPGG73vsnEt5g7fWtG6
NBt3AMIF0NQlgW3dRW0e6II/xaL62Yo5qAv7CTMthb9uPGf8V3VAdaaw29fmYL4pap6eKHb5wLYm
TPuTSrv+lJJYLxqxHbAVnmeNY67dc8JPEqj5SvxwXIZyUymeajTflQFBqQLSFtctPom5PwxOQ8hP
5D/OcrzixQV82wPCCennZ9hy1gOlt3Wel7hnLN5UXHpcztwpiJTIXoYZP4RJ4RYTIAmAVdazIs+s
FZz5VzF6LyZtQN6NjcalooE7zggNYF3BRVfdIW1Ka+1j7qMXeiXr9Kc9UTZEufCudaSNgrHgakzD
PnHXFZpf/E7KWzHxPWuDd5A+LorUxNmD9x4uwojAiA0cb6XeFBIul97P3l6z5dmcm0dLOeWpnbPX
SGPyGXDrIltIg5rilBj0vUddZesYNOzLBNwDIW1sy+gu0jSiv4zlaD946tfs1pyzLVp9A53qQXjr
qRtevK63UVgvpJahYhDpHu137zhZrOnSVog62k9mO3VyhvEcLWXdbqQW76kefkNfYVIIP6D20sq8
v4iEPscwib09PZrafPbH5B0ferKAgCEUWznpDHHM3qCq0GACdAd1GG1Tajd0anCMdvXeIVpsP9eQ
Dn29XlxTMXSJDjwOh9BVFtsvk5U8W7FbbFwK25SU7RIWMdU0yw/LjVGx/QGiInfj6D3YSLvLBMEy
a2/aIIdNUvwgwj1AgP8Zovjb5Fph7shHMebxc3C5qcLYqC8JUaBMwGwKaHzBmgE/GEe1vu/M6rnM
qdfShfjVcmui2/2EPwDidIh/2VBL0YoT15RSiIIzMm98drybdOrCAI8kvfbPWR+MYCxzJDRxxbw9
U0leptxG85FKIML+a0QxUSSul3C/hJcEg8bGH7ehK0HiMXtE09lQtYO9s8SuYJtkzCFCXk4SBkUn
onbSKEzOoxY+5eIzyvmwW6dKA1BSF2RAOWIcRloLvm6saFZPNIQCK0l+Zt2QB2ORcAJJaTb6DnJ/
MeP+aQAY2F4WrsKSttjckPSLwIWV3sDaqZn6LaEV3EdmFuScvtZ+3kCjV+KjKOj047uYiel9KpKJ
aQBxg4jCXcgSvqX2xe5Kdb9HyUKsxuwnpyJoISYy6bqx2QsXJBFYCMjrOmJFp5HJMCb2zaIdRzLn
ttTNV4H2Zt0ZOPLuuZhG9UB4iLa2YhT7yd2rEmfPtQ7sdjFPAD2Pd77R9Cjd2LaYbQOVOGU+6sy1
T1w0ZMIh3VTCOtsJ1k2quqxtB6xUxbpfHBmjbT8gofvsObBi1sJXhpNx8V2y6NvuZxGZv0t7JvtA
sLUlKCpZNdQV8W4QXT06zQHzf7ZudSwBiM/fcmd4dmtcBXT+FzhMfIg8oi1zM+yuMp42g2uoIHZT
rD79byHRe4m65WA7pTdLz+MtPiN1YI/6IHA2mLkDqsRDhWeYA71Wthb4lzUdsd44ZmnAntIBSNFC
F27ph84WQ9rpoUnp2daZknYXueHWkiN+0db73mUGYh5b+5bU7rNZDxQNtaLd5daCISD9FRsxu2Yc
Vxj42cROdbsL070/iORiifBbeME5Lp5bcq/wjwLEgpCYpjYSxUrQqUTwhl6eMweKAqRX5YHvfrrz
oozTnK3ycSFHcK828ZQy2ww7y34DLtBBBfJRpk3dgZ0V1qzRCWmvL9F3vssUrsSZjXCxG0bua1/5
j4QecyKnZBD39JZxkJT4WjxvC4X1BQMqGOzxpy1zMJpolfo8ekhhVh5KtPJh7qgdKZo/PSF8JkXu
MwNbdaDCkrO7h+OJq8tw71RApo6zce3IP3QKwq1nS1wizsgpru3OI5FOgZ1KtacnspmLwVuZi8uM
0ybD04fLRtl3q1yh7Qa1jLTcBmkn9J3VmCBc6FijAsKc5uMNYLZEAo/cK9GsIxSGw6yx1yfEbNry
UcVVtKECsS89xHUkHG+HlnpDmQUaCdlk4LhgmfV573vZqVL1pctB3frOtDNxgbkJaRCxPRMrEm9r
gIQbp7R+lEYdSIMgjwHXBw3/d5Vi6f4l9flos6tBtdp8VDaxdO1oYPq3j41ODBIpHLM3EiDSEJGQ
FVd9br6yaSL/g2voS3jMcaovigHGL/XCvdOWPxD2xrSkjcNU1dcq0T5qmIwoEjl8FWgZhgmZB+3J
lcM2B4uc/9zFuPIfjcrBAyrlp65oOZckWazMkv4IQaPbmTgHAsJGZLLVcy84yYZdFa8XQ3ZqIZ/S
S1utJxuoEU/zrUQeuM8WLHMYDJ4HDwg34Tl04ciV+m4Qrxoqud3siHhpkD2YHiWwBIgMWWB5UJQo
M6EsVT3GObvuv4q2fh6K+Jtbhq93H5mTNxzZ49IB+Mak6monSxfapohtiSeteiNRzdyQwlRtQy8w
qUetGoV+Cafbmj7RfKpJpssjXgFX9zxK69omiA8dJFRSJ/UzrY1tn1vjwbZ5Nbnj7VHVn/0ZWzzW
losWUklJ+djY1VpPNdjNLfiLxcJUoELR7J3NCWXjZsW2yJubXlI/GfHthwunAwAcyua6eHIWd6pB
NSmYUGcTjVGiLWJjD5GeSTCsQZc0w1OHGJbq0OLA0p1Xh03SliiCdSF7uXbt3gGJpR+AmOmgeyZ8
zGSZ9b+d2Gk26e7ueCxrbHdmG7FHcjETksQGWSEn2FQuUpPGCI85PvcV+Ju8yMq9U9EgoPp8q0lM
2y7nO/zoEr3Qm0kFAzIC3KaS6Y2gnB1xXj4QAd5BUz/0LrdjPOXxOU/Z/ky2dqx08zlX7Xe37ACg
T6Db0Co8ZK70mVBg8FuJs5vcbN7G8KJ6VE5rtajEpoQpbAkRzEqbyJk4w+YzDhfEgWD/khj8EyXB
/VQsEXRGNe41S65BbAAUzmvrrU/dcw/2aDvDnN7Z0FxOVTaCpMGRaOm1dhhE+gyDtTigurlajWWd
SjZB4TLVZ+hUFn0OQJWWew4cOHZA5GwTlV8riop1o4HGsnR81tNs/YxbUuPa+tF0YQBaiwvVnyYg
R0puTde1uZ39C05weehVfhhM8zFvKnEaIXHbUaN2dYHDuCCfQA4xBSdgZIC3/lqrnR51juKYlsac
mnyfBVu0MVvd0PUpp+nxRs3NWzUXu6InfMuDnQC4nyO8sThfTcdjJ+eGT75VAfFqrfXdilybOYgu
Kpkg/h9Hpd7CFNOBY+pQGqf4eHfYV64lD426z4vpbVhevG9QKXZaqq6yinZwOLv1YBZ5IG1KrY14
I2eT1h8xAdKRn3Wh/cgJrwB0OMJHzVgVcuEHarmAJr4kA6ohG0pvW2MFi7LJ3ig/8Xelm8r1wNxr
xKEAMO6/eqLVVgRPUWGGCRQIL9sWniTnzj7mkzw5JODGGlXD1mfFVGPFjiXbpFTauDLl9m51Z9Ss
jCnDG7YgJmxdc9ZxOm2noW839jK+ut5KdrrtoSUvGnxYjJxcw9w2tb+c0KZcJ0x8AdRv8zJooyTe
ZDLiaPTDkQbKnw0n7nE3SnmoCmjlnaL4CJ6Qe8XIf989iFmcInSm5wyCogPAYTDmGdzjiYrvJ2nt
FAVzXpnU7EtuaY9DKrfOOJ7L0lgwDmb2ZNfazxKbWZS5G1OvP3wJVk5BEtizFBnH6N3Rfpsznj83
ZwKO7h3SKvZ3IkVThH1kj2WfI5C5y3F+XwwJrHtxtfNW2GX16kpg2lmzOUD4M8raxs8+y5H5ffKb
dFfeCL8MMN2H60HoctW4DYzrxdqaAYUdsXYhvsKDie3hLHyUmJx+MDeitxXu4mI0S+3l7nlPUHqv
Oz2OgzkkT8Ql8nslHSpBPuFBehMpqrTgQZa/rHfeS+shARtJTczM7JdSIwqMqbgm08fc+umOKsrF
0RDjoh9hNsl/JoCh1z4wWa2dIff1wscktxQBZ2rjlWoelemBT4TQBJu5uqmO+LpI0g4IDVYJA3iB
n5sOIVPOo9IoQHf6ARTauhiKF+1ThBCD5m6RwZJUMsXi2kzJtqst3O2avRVDvG3q+tDbzUcjDrgn
oIc0HMlbEf50wmQbAkBhc7X1bdIh/EX4kxh4Ah3vzRqtEyHfyIKneVV2xplUyVVLCl6BbhQ/go+M
VX5kkrY0QY1QV0REazyo5PDpm5SUEyN/cAggFlnExj1tp6B6Hp2z5UzQE8xRCzpRsEV0WfM6gJq1
056jOsTP1xsvGk1m0yNfalgOGTFKVl3E1wiEpJCVQWUAM4aeWW8hHAVsGh+eOdG06bUrO9SPGqQD
kQBvaeSd6RNcW4PJTmnHOkFkPpvyY8wmFMF1tXcS3pocqw8Kg2/JaL3Mmv2iMjJFOnXR6DmuMsvH
gFwT5smI/4Bj+c3Wyh+25B8yTZ78tifZGTEPBbA6cLT6Oa+Jh2tZLLNZAI/CU0wd6/vdOF0n/rlg
LOBor35ZGpyETmJRveMdptfCMN5R1HNZbBPZKOvd3YTsVszkSHbWTYMYkvCIvxyyMuEMnLvrnPOV
DuBtZzcppvpCIdcb48viqzU41hJ7MW4K/PRrYT+j4/S/WSHhzwmHQAAI6zIk/WpsvWwna/bcgjaL
gw9jPXQmrN3DxC259sMQs5cuvZXyCheSSqquxGfuXXd8N1M83In12FJfClKceevaGZ84SLrUz0FG
FNSaTOeSoYW8TK37Ngvnu+4MGAPQwK/juMIiUj7EHZ7YO8JnSDm561HPprOGEbk4Z+PFXHw/5OUR
VQR7YEunp9tYI2g3m8aHVjDtJ8COV0WU8hrgFMwTVuvORXgQ+tU3Y7A8SB1U9CbonzivJ1J9F7+P
E3b+VRU7vfhSg/+zRN+pQXAjq7f5MQ7MFh1UzcF70eTI86WYi3OfyHURYcZmY0QGuZ57awCydBPT
iZrycrDtrL0IJZmt3Fa5ZQD4KK5e3i1xe0yQCPyP3kLR8VGor13DfRmM6Fk2PQXUQQEQrpGp8X8a
LM0rQw35SWjXtkwluBz3aUzL6oxZuL46+mGwkKQqwPyt1J2jGJO3tG8WOTkx7tlkbbVKj08VvbqV
Lp2baJS9h5xGWSDZEZsbngr2Lii8Vk1Tm3tZZM+DOzQPjtcfKsAeu7nF00OsbepBdssq6yWexk+U
ZPSGKPqf2OzJkwDCp43IzUuNFkzIab7HrbEVbcWiG/FBmKHDTMU189wK0zeuNSluhZZEB/zB0V57
a2DVg/s6zNI7whsicGbZp97XQqJd4a6YzygAWA1G5yESLNkeCWqWRgEYhocW5OLSWB6ARgGOXKvd
F2FbaKzHGIA2ENAkbOmNjrQRdT68+0SPYqFctSq8dgLWQANM4T50yd7giK/ngniNZtmBxpT9lPY7
BxaxwRt61gvvSQdAtCmy4YE0OVB8GONdnPf4K4Z3VI0P3gDf4H6fc175bUk+dwAGMkEgnDf17x7B
sBfyZwm0QmNfV9YmRAx+Hw34/1785TVWy3aryWbcJZQu0HvPWyatdZNW1aYqK2cVTxRCMaY7Ne1e
hBv7McGP7i+e/BigKJinedvDUFonhjARpfkfvqJNigk8qHNv2qcZO4DUxX+jG/AYK3JWN6FNvSMf
wmtvf7MoLIJ4ninQ5QEMBMz9OXRHqsMxjJTAn1mV57an9S0VR3btdzqo6Wig0dyU5bwhpZd70Cpm
9ie8SJPzhkni374jHsBfXOCcvUj60rXAG/XfiUFAgR/77nFwj0bnfM7kex2tNtJxgwBajN1ufLg/
AkJjbBioBg39MdmSEU1EoAcGJ2crkOgsEV00qL1tgYFV7I7XNeL4jTbVN3iZ2cHI9u54NTXu2bQr
SKKO2xrN0kTkssdsHRlvZhKe6FfmR2PQuJNjyhRAxIzHWrcA/6ghWlNr2MRpxKmH9XEvtfEJfSay
Pr9IHjs9/8ptVpnRkWRqsn10QjP/3qTWTur+zsrtH6SGjtdZTBwlk6eYygwi/PSz1F3apKZH18aw
NnYfvoOtw1vDy1/XxfukIqyDKmfX6F7KeANp0F+hlEsffIxMmCkGHF9J81ZmpFN7HKZITyFkBdlu
+h1NesQ9CZdDSM52deRvYI8SQugBaBZUFszGAu3Q1MnOrZxfiga8MHPu2ZqsNAHkt1Rp/sOtmie1
LGhwMaxa6ix4+DZjKyXXPMF5aSTT774bTmkHEhJdxNPAOQIvDHkHZbOj9P8Z1slF60pjk1s6pbcY
11Ph09dIImAtbhS+RZ2mvbvD1sXgwgnopWpg+Ixu++XTl99oxLHZ1HvrDioGDfrFEjuwQaa1urHT
BAqEK4gLMeejnlUzL4rjfknp3Eiac13GNJGKoT00dfaA1J7wJRPLgsjabWXRwDLC4YMgovJlXOSf
fgYzXbY30lOrg0rwsbFjXWCKhAb5S9a5pR/DFusWhbEHN5sW4Ew07djdLFXwcTjbtR0Tc4ST1Q5v
JsczuHpiRYzii2HLcMPC57ENnOxDyH+VLB/ojh9DRyfN0SWsMio9TAuoiOrC+Mg7KBUjKcQ7xWgk
fIy9HByMOajcQe4KjeanXWZnK5t+mzRENj2Zg0eT2tLOzsrvZUyz0wdZyuRFNF48bgdSnk/gcg5t
VIU7R3TsjkxzN6Yag2+eW/pEVU7HdqC9q/U6apOESNpo0U4Y8EJcCqVTqb7VOr65xaF6YGMD5IJe
n+fOzbNrE3LaQLyo/CeFiQlZ/Mgh3AOTqFmYc9PhMUMCfKzngqDrzAxKUi73CeehqIH/T/41/OnI
4Njhx+3x/qViFT9aBpl+QIfm/3xo6gwwAyePTn3YdrZN2T789av0D/lf959tOjlb3+9/IdFf0hDn
EGIFThaLPNjGLSH5HKnH82fToku2Vhre9KgWh7m8vJSJJx9zZUU02SJrx8mmWIeD6aNAmf2rzx2w
trC/ABav/b2BCF7DBjCm0aNPmtTHszNXEoipH5IszWApzZ9l535l1ynSjEPSYRDHX/lYt+qUxf78
xHtIjnoNYi8VOMWxS9X64D/qZl2DVo2CKTKTKxkfTZD3uHtl/yUE81ih2y7Ctoz+Ps/3zWBBnwHZ
hCRWZLl/xqh7KEVXYd+vf+AK7qgkqB9pYayLMRwuOsxVtMT2kvsKhTj3rUskbZJccz5DC2zjWKt+
S1+/BF6UZKeiGHd+whUpaoAhZiEGzEiY5Ek+29cVZz2TLVORltvEt04yCTN21gT2FJXcall1G02E
GQvnYEb3xdw88gkW/VtXEZ+Q1d8mkkECw+yeHEmapHIUmpNWnqhJkZU0Ayrr8kEctSUsJTYy+2Ch
+1sLqJx8WzEhdKS4Vr8pLbJJF/mbX4EiTjDKiLDm4z2Sq0SltFlVYGz14i70Rp7nW2PyDMz7YVCu
u4qpHAZG1PpHuviHBuJDAHtw20mfo4+KNmkB/TTSsUE7mL9j2DQrlShv67pW+9DP7KCitnuwdJPQ
p9knunZMIcTSVqP6IPobKp2Ug/e0jROzPlAAhJGp+3s8xx0nUhJjpq+JoLI3BBUraI5HYt/HQ9mi
/Uhius1NCYdwEtTyygHCpuNjTs5KBjtqrVWTw4jv25jWV51FASBxEzMA939W159zbLnbOvae61pR
majp4jYTrel0kSENsUhP9ihAcUvnOJHkDZRX/TZTha0Wlb9P786dq9+pJV6Fmn71cYOsKLHPUDpO
9N42FIYoRpInsFSW3pDlEbnZly8MYvFgT0bIDhoPAPBl+5vz5GGPvfYJJHyc6kGhG+mGvI1y01ah
A4kd+ENJZofmFqTg0d0iv8US3CqDeyHec7Gw5RTNOJDvZVd4J4iwpDu2mn8cgOAfGnIyj0rwNhj+
xSHyCQiu9KrlDOKbZ/wz827MTOuShrW3xTorHqqQDnsaX9rGDh/QQ5mBNFP9yTXCMigbq9zPdHtQ
uEAz6mD5PhvUITfCEMMzFdh+ozShPePR3Awa23kvKsZvnU1rXWpd8tLYGiwf2egvWGYxCNhucUOy
Q/qUW7EBjh2anDTKD0bIgcrmDsP0FMpXxTEG6GcmXwk3YISLpH6NCGdaj3pfvnYNTaR6dDAAezB8
cTFlr7qs8zXly/QVIFK+NicZv97ZnIaRRa/hRH+pY5N6G0tEBHnqezcmJgrybe3ekFdVayik8gl8
bgD616TCjTzKkygS79+m8Ww+kIiqB2Pyvc8dZ1Ureuuhr9FabLSnOBXikDiteggje3jougTTWVlb
5z6mj7n8e9eoLsAuPNCncsWlNboTnMS90Tvea5d5t06hiyznn+RVJRvy4KiJAJALCi/6kc4dWMNY
0j6OWnfjjERxOWU6bitFjmXbE4QMBaKH+V4ZG7Ruv+hXTttESnCyg2MHTUVvVOrGdDHZl1AYyawg
64oPbZrPUNmrp9RJwbfXDwqExS5vMvdp5hVrqXMuo/Top03+XAimYzrAOHZCn/lsKNFF8frDDABU
psyQhYiOoF2jlLChAC8ixw6WvaQArgUyiR10Ae5wEfZA90SF3hHRDvAv2T93UXrqZDXvmlbRrRHZ
EzEg+16q9Dgumq9wZpIfBvrJo5Wfw8pT624+ho3rgMNK2NmxnWIR6N5LvZr3NNnaoJjkpxemFNwA
iy6zdpTDJXaKXhKnDRy/loLe6HKupUuyJjtPMLkzicA6PkOy4PLGDV0/ZzcvpmaEYAj3TSx8IL0B
ZSUZ0IsKmq6fDzqjyiO3QjjOJWWzyaEJOLw19SfDVsCuKQE/ulV6pvN1ItqNyKHQq7a1l5gHJoRx
z/ATvLBHbRgbRKwLoyGheO6CxcbYixTEhVkj8ljse8fhTD+WeJTZh8Cl4uSQ0li001vrGM1TNI14
ZyiKMW0T9l41UK8stKPJ6zwP83NEGQG+IdqW0tLDSxsr7JhQdntSpI9I4ojosWx6/zlTSYTRu29I
BxupCfAmZ7KcuvnJnQ2TSt3F043sofWc7aR6+5yDYQgIoveO9uDg40+wSeaLaS/SlnOZ+UhXEKGq
Zb1paf015fKGqcplZEE9rGmWj8KwFlxWASptAKvArLXPI0HRsqJW28v0jJ+dokA6EQfq45ql/+gy
Hfu6UxxZ+8NgcmJQNtPwVo30Rybdh/7VlwDxR1udCPuydqb7SCxitWkhCKz62iyOWjzozPr9eURe
BjpuUBhqq+bMzuwhmkHg9Iw3WusZXPa4euFYZ6A2IkJ99MdjN9qS2v0A8d4mJHXqFvt2lh+Fq8lA
TSjxqugH7jlk75SMd1PfPE1jwdIgodayhn43TY5BseUtxZ+9dOWDb8KPtds83ZaNl+9C6IOBHy7U
TCc69l7B4lnLa2txAh7YEJByq6ihlrG1mceRXmyon9nZwBtyh7Prdls15pKsJefxfnDkSq5k4Wi7
uJn3bk64VC5QEAxihybVwXskYc/2Ig963s+WhNCLcJHj5uXgBJnOObrRTZThWvQwF2Z9bmeOF5o1
AQ13bMo6JECz26Hkqgp040OavlpRmB+zmeRD3XROvtMB9Bbd3k7TJ1FNVEnyyFlbjd3/L87ObLdt
rNvW77LvCbBvDnBuKEqiWluWbNm+IdyFfd/z6ffH/Ac4VYoRY++LCoykElHk4mrmHOMbGwisnIUa
P5F2ft5Ku6mjP0iqFYXQ+fd+/9LNP3mThSxNq0aK1Sk8olQnKqbSazKlDfLY9YJkXqh3K9Ur040y
jOIunP/g909yRps/s+bUxwGgjnkwoaqdumatyfjHHZQK+jacbFSi5ql77pG7X3yn3ISOdJ89m6/d
h7WXaBcGV6DfAoVf4k0c9YnjgnoqGQjqsj8BH/TegE41/aku1xZaQsGeyyqkN6mrwLKlF3zgxRrY
iQvXaKl/8Bt3+VnnryKjlzhv5Hb6JEPeO04vRgQlY4HITrvPLFK57erR2Ier6SCIK8F9qkAawuZk
g3+XRgvrQotQfAcYdYyUhXKO33VjpebOBIR6PThl7GSfxSWm0FYejOKOdE795D+pqVuX711xYEKY
4e2sI7Qys51UL2cXsgw3YZXAsjygjE7J6coo2DmWuQ4LTgzJKiKPYo0URn4o33Mg4W6aHEzjIggf
fHXEeSvlMW4WSHtme99nuUFY0tCKfCP1bjjCWSiqBd6rdRlf0jO7bhV6NGZA5IrMHSc8JO0me4qe
hFekBJSSsD0s83WrLZUn9T2Rd7IIdGgxBV/NQXm0thFD1YVnoxquTzPR7nZE+qSk8trRa/eWAr05
BY55z5cbF+rHsO6vxbCFRH1pn6QVQeFIbQ+EXBfEpJxZ1ZAQgY2ypSVyke6oGjZ5pAkqDDt7FHMH
NYlwiYgXgK/ZLbvG8ZrjdFf3DhT/DB49DR/KlTYJyD2Uoe107l3sL/kKO5wQLelu7WBL8WzGbbZP
n6Q77ZL1C1U/tbKboPA9qFj17K4lhmhlncWTcZFHR2bgCBuy7dlePmOIk+yJ2nC0EPbpzjxQOOYg
eYk2yTCPAJ8Tx+j6Vxp23Sr7qg7li3AatgkK/XW6mZbq7hHh5DI4pHyZK2l8CGqoJn/UbHnfyHY/
ikfpc6DcbxMmis3hjtje5hU7xJUJOFU2ebGUQvBDa5QYDYvq0dqAP6NrZmzG1BaVTfRoYgjnJDts
DYrMvKpOeylX2ZFzOFqCEV/xNnhKZl21wxOpabFUTr2X7Wjrn4dHYR0dtXW4MR6r7F7DOu+D1nSu
0km+9zbsTWMiu64N/POvapcumAZriiXUVlc++RwoQV9g6j9XO48y4LVdqY7wMCfnomOzGzcIVqhJ
guPwlmyrg3FfrN+GYFHvlXWxRJVbOlBor/ErhpCzcULjkj+rdk4t2l+q8Sr0lwHZ3r+iX2QKIJ6o
SxsR4lFU7htX2lH06V+ZypR3+nyzoB4F+Jrqd4Is74jRWUSp6WZn612LFxA3H4UFLROyJC7NzuyR
O7jSe/0Kg4NGK6iMQ7kR2wUqUGsxLMzncmOeJTI8PohJcqp1e5eeZ0cPUtzJFt34nPSucKFWFAFG
uVIOEi+g9z/q5+iNAINyaay102TY1bWA2XLmnDj9woLcJG66F8/KyToF0YYymLeZKCAfuUMc1gkW
Ne36XVCdZs12I1vO4JhtsM3v9Od+Zbx6+2rnrzO3+FVDqVtE75j6x9a20p1B94R/3C5UuxVtL3fp
0+1a4yE5EVwUrjrBTh6p2z+LygIIp+qApIC0VLvwbxEjI63rf/niAeg/sDDgMcYnOs6RNHvz2COt
gQzMDHTBs1Cy1jBoSA8bbQLYkD5q7D1T21M23Hm7eArgpeE1WtQfnFiHZTPiNrdpxoJXWtaudE/o
PdqR2NF37T6seNgMJpKr56Vp1j7Y5l1xAv1r5mQ70NvZCf2aXD0E0Mjr9GW99R7VAoILeJwHBJHD
dC+cZfqOD9Ejem6BUrCdpGuQntJhdDHeqS4902bBrPvhH81DQQiVIy6bvXAe7q39dCfQRGXHcLD2
vnbwvnoSoPYQdagA0xG9sCJCEs+etYtxb7z4Z5aEF2OjfAr72uX9g3OEmJKWFy904FZP1RYxUIhS
dCHeWUvMDIvgRf/l75CJ+zRfbflFotAPHJChSo/UlciCssM1jVxrW/voFICQ8DI7lrU0zxWMhF+i
vxS20SuREN6DtJHuyvYt2qdXkl+o2mFnhSHeLDi1IZMhqaDncu4SprKZNcJ8CHlF3dSl42/ScRX9
shpyzW3T0XqWTPUwcC2zbcTxNYc3S0Vd67QvuNQLl5YSmgqDcb4RDrRgUVmPjoJYhgaIO52CbC3K
drb0ydZdBEsDafZJGW151TxZB0lcFztMkJphl+thr68tXhPpTniOl43L1l2+D7/8A+Q481PsNjpz
6j0IcrQLrWOka3TCbILUj8xtdvQ4U75i+Uji0Ngv5Gwx7JD5Bsv8mL1Yz+zRpX0p2IZB3JYjvFHn
R47rfWrHmUZ3H4Mh8Sb0LHbzDqaQ3wtEqBFMCw4JS2e/O+nDdtolTr2uFz4GoHV58O3uPbvKl/E5
pWn0Tukn2Jo7uPnqsn4JnopxWX/MHA3fbnbKu/DA3V1JWy9wuGFGf8eNAD4Vgoe/xIFrWaeoB2C2
kWmjNZQ1eUq807ZyFcOtbi6HjRbvwSC50npCpPHcuA3KXdMG9aB/eqTnDA6RTeIOcIRx6H41xCJR
+5KpBa2zpxrB4KJ7FF4m7nS37DmM3ZmEZtFvWmbjAyC5bOe5Fmd/u9wHrvquWqeWGDOULeOCiIcP
b6MIC4tc5odIcwUysx/h4eFfbEhZwLPFzdthUByXZNz7hdvfaaAagjVuDKIQf+WMbTBxmm0c6Mlr
J8hsinAe2W+EC+2pOgF8yd/JEQaujNPjnnhTJDUoaw2UyURmLXkxiVxamy5QqIo0cJjY92mxkTIn
EMGB0F2z213SOCZWpGwrP/D/G4Kd4TbolqR2dzsjXs3aSugleCaBmwcrJQPftOXMHuondgpR/qir
h6ZxavPCQVJoD2zYiq/qobHINXM9tqGvUbqRTkxQyJ/k8JGiYPZQ34V3GZ7KbV8u/XN7jcs1WVm8
MbRrbN8xNuRAr4oPYhQBDvlP2t2g4FNZcSpGGaC7fg6ee0txju0cKqTw6L+Zr/KBSSL5ik7dq0Ht
ziVw/jXfl5tg2+6aF/WhSNYjHWE0pWeymmxyCPBABZMLuKlYloZrvTbpGvt+B2ULLl12RyI9FsAA
ktqdP51Bzb3OAQO4N9E8mGzNvwh1x+6R/cLblapfeMvGZ7yL2LASnXgKtPNYGBfsGZuVcVdBud9S
Jr3A+Gl39Zlup3cViHc6TL/yvX7OnyNz4bnmxWf7tc2e8KAulAY6hZ0cZoIEDwvriL4oeVl5Sgy2
UyktKhQoi+SRfRzsRz+wc0qjh4G63pXrxByKeYDlawt7HoOO+UDHzSuuWncS7tMzTpmBsCteM04d
SEXfEXuCDmQgY4zYAQ6jRuntxCu6lXPNqWMrEI5Dr/1oujWCaeqK00I7aQd09NHTuPLYo74z8AW4
+Vv2rRh+HArm2WtYOtVXuyejkleG5QlVHYL8JyJUha3nsm9x0hNxmpWjrfJtsiJk4WDuC7xgJrvg
BQFed+wc/FfemWTX5dsCC4y6bkS7OOvTtohWs982RsG+BB0P7xI1naRttaNBJOiOujp1CpWgM6T8
KxDtdDyLM+1f/1ViwmJHFTkYS7JdbK6TJ09ypvzzRXgthlcxP3WJUz5TdfZJmAK0ygqCRAEhNduz
oboMark2H9pi6RHydWpIemHvI9rWJw+DVTVmG8+BZkNMxyG9DI9AE7tXy3CqLZEtVNk/R83WLhha
6E5KqjPdV7T8VuVVdHmM3oOHpKhnvdsFbPzkFYVgU3aDR17QHOX4ipCfk79GZGsyf26TTbLP3zrY
pbvk4h8LjlAWe6UWwc4XhYAH9Z3+DAdRNqwmwCnH2qNYJpMJsfg2vM8euGzpXnwVT8qFYgYfizuK
M8ILXh/y2diLi7vc4eGCG3uldsdBIfmqvR0CkrnLfvE/mY1TYYuiqjmaVwy779Gvyo1o6W2Kpfrh
7U3Mmh5nPvbINlDeB7yM1PWKfb9N6wX43WXwmUb0sDgPudBneY+qbbRkjWK8tCRCz+t1+0zpoykX
MPo4NDj+nfoADHglfojjioApwhqF+5j5EOEnt7x5A/qhflTEHWMJd5ppQRZFD2TRITTzw9vVV7/a
RYh5N/JecIxtis0tcGC1tuaGuNcX+KjZwBvKzf6FhF4giHaLD8RAK+F4w0pbW6fq1Dwi5ryaUNvx
PyL85F1FEboa9wHZlsvoF7MfIEGdSIX3kQKfb391BSrLFdsm9Nms8s21PQXKPvnUnhmdD+Gbt05d
y3OG0LF2xlHCX/hJbwHRhTU9BRQwl4aCFN5WX4W96IIzVMDj2KHD7K/vaJ04AWHRCH2W0abeBljg
76XzPNnMIjHOcMZGui/mQ6xJh2FNPc8/jo/S83Mp0ZZ3KPvQtMVzzsJYviZo2RfDSj0ycHhIwUne
BV/YX80HQtnCX9Gl+2AREM7SKnvJLmO6zlknTt562Bhn5iheCuOTrtte2Y9beNHGSwy6IVlMZ/4x
gJO+08JrjwEIsktbBBt2xN4XynGO62hvoy+VIwY7I5XMRDs4YK8SH5jlQQljtzhEeGAu+TF/Q45u
7ef6pkDXZ+k9+OeA98n2rskXY7h7Zgs9kg2yEE/hHdORzJSD5cym3VVf66v2Ul+ZHoMHcYeR4L5c
9VfOruoh20srY7eJT8AVn4FProBiVvmKyZPJUnthb/3YvfYu3Zhr8YhATXBGdKTbjq30anzmwE4C
Wb0HtQMCp16JtPxo9j1ZW0bTe3UqBcoyCxK6mDL6i/k8DjvL6Y7eRz9co3olpGtNXOcqZ0sbVb9r
AO5bcPSbHT4c4npsjLb4Mr9AA5kqu+IXEdWyO6mrlB1AuxJL11/zP+ZrbTceiztmQTSH1nbkYqt1
9aBthzV3QNyDPqYh+IjHOLBj6kHZ06DhBdqELJQ0t47z9hkv4XvGtixYDkvxkzDouF4ygV8FJvJZ
uGAXrnEo3upn7BSgkAfpJDyG2sLXmo5XqVXXUHGvvZUQ50trZvv7J8ICOxyoheXUkxg5RsUrjXgf
Q9OrTwZbTl8TFiRdN4n80yU5rvEu/P378I8J+25KhooV72oJKFBUsY7jefIID8MwBX/zWUgUYN6w
R9ms1IK8FbWMH32TpESV2lkZ4S4J2XuhUkYh2rf3QL3LdQLS0AmKDqvzyMvQz79EyG4WLZ0NPN6T
ggyu3qvSwHZpyP/fL4NZHVq10NexHiTboc9oUapsKJMKWo/1ZX3ltdXtLWJriQvOc4qw6BOWaSFw
Uvn9iz49JuCR1zQXKGIiMC6WTRWyfQjMKyJLwEIFG3N0j1gQKTyreE9RclCiBRAtatFFiO99KhZ9
4ZuIBiSsz9WxV+VPOSbwNYvmJFLz5PF9tyGZOmiZ4FGXnLlgnbULC3d36Y9fSuEdgJXKbGH9FvPY
c6TLNa+KiP+YB9GqsoteGS5gP7E8DiejJlh6wmpBZYbGmVc8qfV1VFGvzj+H5kBqVFh/ClF0sQi3
rYb6ATRdzBypLvIheYPQSgl1vI6FoABmJY+u01fSaNzHo+8WgnxUOHiStvyQSerZ8DgcGTK5zfrI
iaVSXDnxTh7NnWXfmE9FO2mr2EcN5A3TYz/JdzwONjC56lEnKj5NgYALo2udShw+TFkTtpYX4OgL
XE+p9nU21JsWlxXzTJJsKoOtqzG4vTgGx0rAdIIZY1x7ZbvuRD9czDEtMDOMg5lYw67L2GRaHcVA
8lpoA03q2rLkj5Gi8dKUDc8OEWeQz+vhH71OrfZL7Uk4FIhTsqFarbSE7UIrtlsM7MeoDDgNS+Z/
aEgfw//xv/LvyDUggIr/AG02n//3vzTVNBEvkaRgqbgz+dAboIs+JHLWCWbl9ip8CKhaOFtZL2Qv
3NRpY6dpua7UCEyUzGJcjY//9f8JQ998/J98l/nTLUkRTZ0OkXrDzTEGbWi03KhIYul/eYPqiLVP
6SCiiiHMAiWv0ql2iXil//65EtihP762JCuGZWo0t9Q5QOKf5BwRItUgD1JFp4Xk9QqnWKWvQ6O/
H3W88JOImj6tDtjwDrqFnpN2MifbXNmoVr/94VLm73j7BCSZyHNVtSyu6OYJSLEmjshDK9cTwSJE
pQAWQvgKiElwhbuALCb6kzMQhuELadfrHokUnxYWO+HOH38YDsY31yJLaFEVU9Vk6/ZatNCTZCEP
6ZUT1sj0wAI/YwWSsXgL8KJ5gqn+8CSU7wagjMXDwGIi6qp+8yRiOnZTUQgV8FzKfUafPhqKhk6S
nVY7kX42335Dal6LwgMYk61rnKjlwNYeOQAuk2SrEAyNxDiyRay0diyz11c1/pIXr7Dd4riqqicy
NVbFiDK1SXm8BUH0SCsp62ZviMOWodmc/v5Qv3umsqIYWGTNmXp1M65HXyV7OvZr10xZCHXwMLZe
9j+8PL8H6e3IUWTeHU2Ev2UY8r8H8YDTeWwsuXK7SrvApjl1qbHrDYrfDW9MQQnW6LPTVHTgGCx+
6M3NEGkH/B8kT/XJSQ8YUUld3Pfkgpt7nv26MNUvq5mZJcVrUlaHaQSgUejlWqy9e7ENfuVVWq3+
frPkP+hZzEGKrGuyaJmSJanzEPkHxsrSVKJcZYXjgMXW1DdyaAWETrW0WsaUZzpVYeoS30gcRbAU
57KyucoqEjUkUvaCGMKIPnz5lvxlxhURTjAXFB9awdT7915KguLfL/fbuUNRadzNzDFZ//3n/7hc
pbb03Ai5XEbWopWg2mC4WkwzdkpKu8eYlvrs6X8dtF2kULv0EcBRk7ETIJ4/Xct3b4/CxC2qKOoR
ht4MAR9hiSSYY+XGGt0To4xHZ6aNjAE1oVIu177G+9R0tNh92hhQnz//fjO+fX0VS5NVEc6bzkC8
eXb4Tf4zBgcERU4lyRSZuxCR6PhoEnxmywqo+fnNw5cVAwSZH04nnyOTutKMkxmwyWFjH768GYgy
IfZfNJH01RgxBVf/UCQF7J6EU7bVYO8fLzA53+FE7LBRUjCNuu1MWWpmDNXfv5j0/Z01dYPVWFbN
P+YlNKgMILFy63yntZTYdQVXIKq11QBqponQEk+StUkonEeQX/7+6d+ti4ywmXhGkJGs3KwJ6uCp
rZqyJowzp0egNNHPabRdH60l33iMtIwCSd/88J2/m7VUEWKSCt8Hkt0NTi4e2qwbk75yp4FnieDm
VTfz179/s58+4+abEWgp4xNlwCLyO0x6tVbN9IfJ99sxycsgKRbvBU3u2zFpRbBa5IaXopRWSk8L
YGQWsQYGmJZnp+E3JkgNl1rZHvDLnDA10YxHP5wk+8Qrd2HVHToRf6gpS04/JnSpDCoGwRi8hoW/
auaUuE5hJJPT+QiHhMroDIzyjYci9N5n4JjpodL4+42T5lf537O9IoqaqRCYJlpI9m/WFFUrWkUA
FuT6iNPthmUcXnS6lBFBkRHLa2bUySPubloO4G58oaRrAvGcY1Tm/P1SbnKw2DNyJWTrsVnVZMm4
nXRK3RDNsVBKt8x+CT7N9kCmfm00En3c8UScmrdTAFYEyu7vn/vn7gTVpImwztBJOzZ/36F/TLyW
LzVTFSelO02BY8i8kzU3e5EXHX40Jt0KNPbfP3Ee8Tf3nO9nagbGeU1Rb3fHVh2GE+HRuMNUMhMj
lNlsZZ+LKnr6X3yOKosSD5jZXJ2/+T++GbkcmMsqI3dNajeTJ68F0nMIDv1hr2kq332ff3zOzWZL
UBLdQziSuyApyNdRHTTfnPJ1WxiQBUi5Sl/xIQnzTU5cJPN28aJGG6OMLnx9ag1d260Ea9ZcKelS
QY8lKQS1ROyE7CkgfCfMCNpWKUGpPQq2UgVw0/rUjFRrwH5fiIChZeQtgyai6IXu01omogrPP5Of
4ciyxzE/UjZaWfurqVvlaZDue+D+ttSRI2X5KgL4vFnCKf7AZy5seg6UeCZ75JH08ov2ozNF5AVx
4HMgxi8GUOStNxyOp7TafNIprcR8kQyUEmAfC8xNfePkG2RI0gUf49b0g5ee0CaEq9B1tEE9kYP6
S4SJ58QeHWyAyNQwJ8lYVZr2TEBNNN1zaC7XHhXW3KIB3unYbaIY8YA5BE/hNF388O7vI0X6ZmFi
Q2lovIJQhhXtdreUJJOgcEzLyY8BCCAH/blLspPSy2ezst6pRnS2OMYn7DxXK43uaytQgTT1WP33
eahtx0w9Y15/1qRyKQXF4yQkr5KugD9WmsrOE3k9jQGFnVInWdl/qjo94+F67QJT4nrwxM8Kkrlu
xCdsbXSp1OAp72idCgBBFes96fuz1ljHqWnPMlmdNWk1apTREEmtY1UGZDUEi0blL0RJuFAGuPI9
Xs7olMrqHi/JSW66M5Y5v/qMxmyjKNLn6EtrTyBsVaXQoVTyW5tJ62Kg9Rhy2z2PLlYYktCRLsn2
RFyBZ2ExX6es9rFTG+050KXP33+v00liqE+ob526g1AhI+drEmtLTqyr0RZsK/GtjjrXI6hGldRn
Rc42+Cy2SZgdpkC+9zX1zo9hQwTVozDlB9wuMHeC4DHo45cqKKZ9E8Dk8Xzhocnqg9oan5amU803
q2uOHfE+7oh2yUicnNr8gTMoY8rDcPXDCPlmoZAtaKkUnzRUmcbNZOKlUEvlakQdDYYs96tx20Au
XegWdci00lZhan2GCNiRZFTIWUQee1wPNEE9pXd/uJZ5Ob+ZQBXZUMFNWLA8rNsjClWWruuLNHfB
gSBP38aCEM5GtXRpopdrdanbIrwnpaPo3waj+ZBy8VxXKGuCwFSXeVfQTTQFf9M3ww+LmPTnqUPh
hCbquiyZUDFv5/bKHzshIDvQ9bEMUO8qTKSyNF4Ql/s7b6heSEyCTmjIiVsbcLYCod+0rej9sKjN
cOTbWwTflvXMNDX+uz0rNmNMqPnYgpc1HyECpGv8f6mw/M0NwdRhD9Ew7rIEcaKSb6qZptHMnnOV
OKMqTEioFfUPLd0l2Akoyw/38P6mQ+4JyJ8wlshqvJAtlLNe1TiTLtwrXcJ3CYkHYS9kkyJE1ner
21g2kh8Wz+9mKs5HCkgGjdqGLN/sw+q4KZIYTxWE1vbYyBat9+oNBhX5N9Wl7LNL0o5If5QJWEz+
9veR9+cOWp1XU8kACW1Ymnazz4y7AncTKQ6ubNJuwq9E2MZ4oVq3CvVy38vpwyQgHvr7h34zpti1
g7s2DDZGiqjffOOizvPW79rEzWMkn2gJi7h+m/QW6Ed0p3nopDM8csNbGhknVNSff//431vAf79t
qqjwtWVJlXRdu92Y+WFSZCpBGe6kEe8HLJXRMWd/YZCitHoXJfqpwxxAe1ujJy2AtuipTpSdag+i
ea1a5dLOf2wSDjzWePmLwaRikr+NI+F+BzB+2yjHom9UPz2tP6cJLpxDB5t2TePy5yntH/ufUqNu
rbcpF47pPlBwA0/mZ4QJHwTlD6eD7waGQtFP5zaxE9JuPipAKuyZjRW7cQzXgOi7zDfWhEIeDHTe
WMY4UTbW9e8P5s8NM18PYroC5HyebG63XWoBWFMwia1nvout4o1kqAtIBkcspMfftzz2yJiUjR/G
45/bV1XkSK783qzzwTcvgVZTxGg8I3aFtt2OSeeqanwX6uL+719P+u6eaiLlLsWELEhW4L8fH9uu
IQz5t10/0056xxk+50Wj4MZSmb+UgrKPVXkVidrKhC2g1syylYLTqh03IaJAIFUEjSuTcRW8n0bW
N5MQ90AS2b+bsqhzIvz3tQ2CPGRRhO23wgc0hcFZ0QbmAG9PEMKu7V4kj4wyPYIRJf001LR5pb19
H+epz9CAhLHS3Hw2C0hjQTmKXUsDLqFi9KMCAmtBNHLm9bzfNDDdbAya4BogkWQKGULg7XHV+XcB
Jni777xpAXzw8Bt4a0oYAU1eakXCe0ziFcQaVgLSJnntKZhJMqEUAmJEpWizlVdnDwlBjIthJsj8
ho41hYqBHjcJPrFkdrRdfrMMhNJcaj3wot//O0A8C3YS0CdM5JRawcH1/WtTk3jWgWSYcnE2xfur
wFRIGUMjMPMXqOuhfBuA+wl55wLishayVL4BeF4V8zHghwE3v6R/3FiTgGeFxdv6I4l5imC4BioT
3dgLr16EXi7Qlvq4TSvUaCVAFGKLtnkGiQTT1CfunKVS1Pd/v4hvXy4iB2hfWDL8/5uJJFVLNg8k
Xrh4OpFU8bXFWLqYRvPDoe2beiMj2NI59zKp69T6/j2CcbspWVFmidsrNJ3QJpotyA7m6Zr0LrZQ
F5gH6MF5No2inYJW3ldetycb7KcL+XOnMlfoJdpEJsVP7v6/L4RAPGzEoFldqYZ70fKLM1Tr2n+L
0/FZm62cdZ28V6V2nI3wqfn+P7/h3AWVBV01RfG2IsdroHdxwGw2xt7nfL8r9GVp5f0wWct/HpIp
gjEz0megfC/fvrVDHWfSRMCRq8e0GCw4/3ZSJKizjFNMOpCtM2dFSuOGHRnEPTlkCuR5u0NjIldQ
xGMMD5wc3Mliyzu370LVuqYwc2SPsIEBeWAtIXD6eRr+brYhhkKVaDt8U5Yx9coE4dfFKDvbrdA3
ZNsUb9zKRSbL+1H8cdb/9j7JCqw7sBfmH52bhJtk6FS/3HG4E6QWJHJcvLWUTUFCmihrkvC9Td5V
wC+9AK6qZ0eql9uQJK8fljljfgNupwMeFE1eVVIIJ7lZ56xWBvDkl7GLyRiXDqB/E/ADBMoSamWI
9guTVN7U9wG7CbYEJ8us16L5YpjqJUVbk38NPtaVMO3cmu1SxAIJapr40IlfOktC2T5oB80iSLCR
L+ZAMaNgMIhK8aY28RNpjee0yN+sQdwXgOrtGuWkWr1UpkaipIC6lv0SpWpKkNZlksoHBVpTYYUz
ePgrzGm2ByYx07ms7/EYP3QKCJjCqHZBq4C3EFd0+B3PMACe6tcs5JjLsBdRnA4iWEt5HzAc7FgL
Ye28/v7Z0NPl77tclFRUgvydpLAfdtfqt8/eoMLK/Ie373ZrX3n1XFJIWdnKapsBWzLjbtvT5HTm
F6Lqe/RBwehqUltxgHnXudORJV2iKnuL/OqjDerNJKoXIWSX2fRM2GVVnmFx3E9q1bMttRZxFXxE
75IFcmSOn4P0eI/Dy81hkcUzZ8pIdJTRgv7ZMbjMQqsXnYLucZ6LFYM/EiHgg5cqcOt0OAly/6Gp
6WcZwg/LwHcbDElUOUZi8LbmY9y/Z8XEaIcoBCDiCo1kS0P24A/eluRvyS8f82p8Ewu0Oh55w/n4
w1OQv1mCJCbDedNMs1a53e/LEm+1in3bnTzpE1zbM7D/J0MKlqWVnaPitZUUV3HHL302lmkId4Jn
MTf2uae8mV1zzkqAemZB16+YK1UkQSOgkL1sRb0HS5XVnAnp3fx9Ev9udqWmJens99mP/XHs7qCt
DpWf524foWgzsk3ZUt9J+3MVZ5upiLdib6yUAIcWKs0x4+LQkdi92J6TBnWEEWCdCe4SY/qIBvU5
NcXPCRZcZD5K6fgW1+IPZ6pvH68k0ZakF8OZ7nb1VQUrCiuzzgmWpAal9xWioSe/KXaiGJ58NlsZ
Ac9j5K9HImt/mNi+21jz2XPlWZY0i7n632OLKa9varVkbBGespAZzdKg7nlr1lruaEJ0xlm/DSbx
s0jET+rUK4ht66z3jprcnrHm23FDEFcLfFoRs8Pfn+R3h10ujuOMwh6Mk9vNrJuSLgpwnic5Nfkz
uLHVOGnPkcZ06QeGzfl0L2bUlnxNO+q+tVUH/+mHK/jmXMWTES3F1DlgmbfnjsJQwybNqC6VY3ee
n0+vW65fAzFvnlWrO4ti/JSn+n6IzWOInwydRx4pz1E9fTaGfxIy9TkDsi+ouGYN6Ye385vlmKhc
uiSKypr0R3e+g2+ZTdShUUK3nKvzL00rL0nNAAr98mS22U/N4G9OYUzIoixrkizTRbgZLIwML5fr
KXOpDqwqHzU8PBMb8qpT6ME5CkZ+c/jhdZ6f8c3KS79e1BSFDrQqW/MM9Y+DezH1QyV6FK9wLF8n
dIwD3nCjOfh59lPh2/juaf/zs27GmyVEcaSqc6HMgo9Vhx4GUwlSFyccKXwrhxwAm4msUVXWgVge
pyI3MOGYO3O0eGl1B8v6ZSb6piqxx/TzqmLciLl6BVSf0sknnQTcUjKtC6kNwfCIm1ooLlhiAxD6
SkOxForEztgVbXX5TT5GopnSfoTNV3ypmeSOCvtCDUm2Ek2bOpA2ZWYss7y7G8NPXzaWVp2hpDO2
Jh5sSi7ykLtNPq7F0toVVXe0UqAvwriupvoo9OUlBuDTClhNMYAm3SHtxo3S4lIr219R1Fy6mqv0
s+OQQTBJvemsJXRKZItIoxyT9iI0QNgkA8Gu7+YmiDme5aoF88UTn4myeSH91a1AlgmjMi4AaVuD
04mE5CgQaVYlfrTfhEuLr7JSUUnixlO3xFsjb/XLVTqglBbTtwJpFpXFmhysZjf5YwILNWMd0UuS
fHJGIHiBtapMMlAkP9zyBuMEpdWyjvwe4WbTw6YDFNWPxIIXbfzQpmwSFUsFDJKICf/ETN1Hlggr
gQjowQjWkIWQjFPBtglheCaKfiDGQVlnxAKZQnECo4dHh1E/mdkJ1LmjFOzHDHHY1BlLoQY1LsYv
3JEdZMVfFvYgI6wvpmfuNLP66sL85FcZyeENWgoPzZOKpT3/qE3pKif4FrM4f4qGDSxD29DB3dI4
uBrAkbwCkzeQYitwA41/K/YOIqFWLeAAJdBWjbCZh8SglydrNHamPmIi5SLneQBI+hp961qJ4R56
wb4P2+fc8Acna8f136fLb98fyTAkJgcF2crNgVUv67IZdSYkufacSmdGDvr7sSDxApWQOurLdrJ2
fMUf5sHvNinUPzi9IqZAq3TzsVowwlDxR1xktH8k0TpmcUo9P/thJvp2OdLYYSp0bGkjWjefoyIO
Al5vZW4/Wm7bt3iiIMGnuHWppuTI6ewiDE5WRTYpsTil9PNO4bsZn0XV0LnHVGFvD45WkZZp0Wv/
TdqZNbeNZFn4r3TUO3qwIxEx1Q/ivmq3bL8gZFvGvm+Z+PXzga5u2yqNPRETVUGTEimSWBKZ957z
HToKeDiyGsVpj/591NwjPz4jFGDRJ66CcLpj8F9FMYpXkIhHvQGQLCg+9gTydF1zk5pEagn3EOQm
HSwHWHJAEM0IOfMqNwpOwTbYhlnxpQy7uz4K93DFD74agCmQNjU4DQ6Fgmp+SFBIiIE4H/ulKt0H
qwcDlzJc9mruEWbawmyglUZqdjrp6tkqpm0xEbgTeQvD9855pCPk/2K2KcKcAQM+uV5XnhXf1dVt
I0o07DamAb2bnue9WUIGw/8l06VI3HcspdLcBdqgwGcltw28Jci9zEQ+BtqIcGHu2EWMGxYcvaUR
xhRqhuQkmKSSVZCAU6AK1eZetzSTIaTKAMbRACGcBfGGyA9SCBCod1n1gpEKMKkOm1sOYPkRRoyh
TaRBZz9UcqzXCs2/V3UheAcfh7YBh4Leoze4+1bHRJk14VUv8dgOybspraBv5LNIHM9nHPAGM1bw
1+fgW9dL12KJ7qN341Cdz9Efrpex3jp5kQ4F9EN6TOZj7mYHNeqb1CCu5v/1Vq+XaEMFb7gE+biN
PEiKBXzhgho7mMTF2Gm/+VpvzpJd1lXoUpCjsZz7+XvptVmVtd3wvdJtG5GmFxarSJbred6eGOqD
ERIvhpMd3PBvvuZbsx6qNJSkmGqxDns163EbZAVFxvAiaftCQM9zLC9dd/Yi/2BU7F8e/3rDvv2O
DpX8Odj0b9UG4NSoW+AYbpukwQDWPECVeTYC9VRmzUvHNQSq0+rXb3kZOl7Ps2Z9LLVO1Mrea/HP
1FZQ/UlQ2CYyixY2IYcDGkfMlj5Bo3pzNXXufQubiSy4MbsX4qFOoTg2ijlCM86tvhKPeXdL2vGh
xeyKzzTvmJHG08ZXSBscrYQ6QfKIlzuHFNEbha4AU9y0cyvPXUzNtAmDqlt4gvNtxJVG1gC17cMA
R3fJuXKIY/hSNG/bhRHcNxnGuA4mXO5b2zI3H6Vf3xRaoa4CKrEImpdRF0ET9rV0aZKfQG12xHU8
u8/rFmgSAkBCwsoFq89iAcf/QyKgTjjA8X69Vd88ajlmLVpBtKbRoP581I4yICst8vPtWFcvmXrn
QxtJg2kHvu5skhffLxP8jtPvCplvHUDwgChkUtC1/7YyaAdNRZVJQDiE6pdkYvf5U/ussu45nzUY
sqlu4f48/PrLvnX1p/OE4l2fby6z6x9GHqLsUwTJkA9TLiEluJqFj05rvvQ3pbNPhHGdlfXDPD/5
9fu+NeL98L6v18/JZGdD6eg5xma5ERnHWCLa82gaT005nH/9Xr7BDnt9mlACRSTGspRR4VWpvBsF
gR6EMm2tIrmTchiXMbL1kGqs2WQdMS7VV4cwN7pP00bpEV52ATODuqHBjg6C1rty2q0VfslK6Eeu
K6+T0LqFVSnzAMCplSHy04wvoYsXq7WB5QXOhwSN5Mo0keVJYvdaGINRAjjHmR67HqTJlN4zNsLu
hTy1joodc1ps0bhNWtzaJLc9Xcwlrkh0Yp+w3flnIq8xcWmsNwzw11esvCgYl8z1teKBmI0WSwh1
58DYhINDxl3XkqZHMCRSqlXhjB+GyR4JgWPZY3TOBrnXOSCdG3At8EsyTbgEdzAm0kVowhBOLXlr
Z9F+njfXjfUkmBHLlmODSIVVGMknO5yIweoekrI/E/dQrbxUO8jUWY3gZ2Mt+qpNjVo5UbcnY7Y7
O01EWhTmVxJ6f3OJeeuk8ecAahoPnK2vRZ1ZVrXoLivq6hWrq9J6GsBRdLr95FTOgYbvU0dE2W9G
evOtg9dHk4EbwqNV/Pp4Yn0ZklvIAOFm3tkEeI/sNjCXRruoIeHGczqUMbfg2tjfukFCpGEenGWc
JNswye+bnrZmZdL2zUntMJOvRVC9R29PuNUwzWiJ9ACLF15CD1AdbNYqG7AAGw40iF+fF284BWw8
Fug8TIYbapWvzotQUxmaygzmUZCv0U/hcNepeMvGONs534r8reoqxtSnKfjrqRYRtuf7CLNVSYU8
xIio+d1m6BmFu+KeVD30W1idNqQW4MSF306kR/ZusNaBawGPryBedhoBFJk+R0Pr5L7GQ7T99Ze6
1JdenezM9h1jnkwJyj/zEfPDiOa7SuSdaWVbaSarmqI6KDXx0JXusGhMuTb8oFqWOejw3DQeIvgK
rOEL7L0h2SBdkW7ilGUA1EoRid+MQ28JMRBt0zqaZwne3wqzoXSmKhgYbCsRHfs4e9ay+jYqMUY7
NkbkjoyTBo5368gH4I/XkexODq2vqyFg5dm13rtxnUfFS5eyo6DUI3PLXxRpBd7In+gLcSC0BrWP
rX39zTbV3xhB0UYgFUDgRmPndVdTT4LQpWyUo89uCFJK8fv1imEj0PckP6MRYevKqYx3Y7T3R9AD
ZZJOJ1+H3TBGX3RVm9c00OhuZxCDrGDO5+xrVG+Geg4nTheVfSIfsliNRXcNHRXuCcmKfkWNo3A5
W5x40JYJXFVyOznZFNRxR8R3DFYAKovS22apb5O2W7CWEta+NEnIsSLqwnPnC25KtAegBqQvo0Ax
DDPXNHjBp3j31NZWhNbQ11Z6XaE81aw74cRPBTKkK6u3jauxYq4kNHFM/c/eyBDsJv2X0NGXgcNs
phi2CNmWtfsRYulLGIR7GcJ+ChNnGVrl7Xw9GbxHYjA/zpPCLrOe2qZ5MPr+i0mvj7750xCbBt1/
/rCldw8Rc/5xHHZ+1dEgjw5Q64dlGI9fT4FunX2uBqGdpBuqhVjSm5rIFN+7JQ6Z5SNEQIbYAeZX
1W2nbOaOKv1jUarPvzkW3joUEKRZOqIVFrWvu2qKZkLWdla+lUmZgYW0rsD73uVhKzes59g+sX87
2BohnvP4hc8mzY3fKEvemLRgEBTozJ35iv66wEvcdV3n8wTNL9l9Y1a9cz0Qw4Nfs22Qk259Va8m
fKRXMazl353Fb4z+lEro6VDGZYb4uvpe0GPvxzwutmlPiGRVJFu7hGHmAbpfWjX2qhIz0lE49w7n
wDoPIuCh7TaoSnKfo05szCI5B31t7iw1RwAOPhBCcrl0Zzf0MjhBy1wSmPQQC4JDmVtsmNUwJ2ya
b1ex//rJ5Nn+6795/LmsCF4No+7Vw389lDn///f8mv885+dX/OtEclvZll+7Xz5r81Ken/OX9vWT
fvrLvPtfn2753D3/9GBVoKtRt/1Lo+5e2j7rLp8Cs+r8zP/rL//xcvkrD6p6+fOP5y/sAmjE2J4/
d3/89avZ3Eo5z+aY/q8f3+GvX89f4c8/np5ZihZhVxZvvOzlue3+/EOjrfFPymUO7QrhW1hFKfqM
L99+Zdr/pNREA9yYO3NF2XTRn3/Y/j91JFCCgR9v2LxI/OMfbdlffuX8E0nu3DTF72kzwBp//Puz
3Xy7sH3bbf+Ldffnw9MWszrhYpdDyoaI9fXhCYSy7rW2d29T3YkhyaZq13bhrgv1cRH2ebHKLbyS
AqJB5xvpxh3LQ6EjyClHI9+3lajnhsg2yXr9pGXpb64kr/p8l0/nc/IwUfMxT2AU+fnqHDrSzryo
s29dyI71VBIa5WsARoQGKDgzbvFf3xEyA0OjBLugSi1bsFQztn3YEqxJ+AU8cgMm29TQHnfgLU7M
OEG/sro3xui6J68oZ95bTlyQrDL49MOB8NfG/kfR5zdlXHTtn3+8mjH99fFnjb2YLWDs/58/fhN2
6diUhn07+bL60Exlcq6npAYvjgarmsgCCY3Iv4lgP1rjBxXq3U1nmAfMFdHRiuz4yHViX1NBOnvA
9IUGcUt0xqNfEfiHFHBZ5MzEYrNudsPQ3rHibw8B8ywu9LCwK90jHSi7/c13mjf59wnT/J0oHJgG
4+nclTJefyfTisPCJ1bnlgO92DQt6KShIcpTH0M87ji/vchwjinHx7pKhdgGZa3t6eepI62lcROL
+lFIVR+8HGFCUjN3FA9mHPcLM0ntOzeDyxkWXOT8sPtN/eMyl/vbR+fcoXJmcFa9Xqkz+AZ9WPnm
rVGJhe5qyZ0iDiGnuJ/lcUB4xBAdyHpAs6HSEwJc+ZF46E6M5JlpdGViwyeMqos3Mpzk2gJpDmB0
hOIYQVTnKxy0xDxpAw5+5cFjZOoTXQvNWnUsm8Dr+PQJvFYtIB+D6Cg9WhMNpBfXjoCaYVXikGzh
6+WmjziD3MB0BLRYu2WMj4doKc+6dkJE7pldhrTqp+i2CgLYkl0Fnd2nT6TCM4Bo/3S5SSFeDC6I
DzfqSX/UT0rW8c4BJ702wMvagW5T5CzVR790gfONMSuhsj8l1FdXyCDlptVhP4rEgAWrd8P15d6Y
DjdpQmApASntnWWa5Vmvg12JkFDUJlmpI6mubvrgor9YNDI1VpphszxOmnonW71BwlN9Ua70d3nc
vjeLcLyapLBvI6PaOnR0fjO3N986VKknotumm6njePv59BMjDh36PeatZvbHwWOCkYmm2QQQoUEj
2CRNmOeRy/auVO1jFDsAvXOINWVYUrAxA+MUldWm97WFkTbTMeuN25F86xS1JSbSaTk1/sl3it/p
fC/rwdeHqeszMHuo7k3+/flju5pOhrfTGMS7gJjT3eguTN1ri2jNJfUeQUKFmbDjQwxCngBuRsBF
rKX3rf+MjN08uHr8VYQlMAYsmvAXwD3ZEU6rmjwdFfXxbxpCl8n8q49L7x7Rrouj8O+tmcH3i7RO
YbLkgahvdEVrTaUf4zE7Rn3ZL4QoyOUsxF4U9tGYyBgxwuQxTkX3m96NNZeH//ZBvun6+DTYIH7e
btDpOy5N7CUcqPd1atjH5imL4K+XMVN7XetpKHxIS6xLNE1OoUl/sxtN8/qyKVkkrFn7Z+em6KBk
KdCNIFYTc4doEvlPS45xnGhHdg7cQdwIg8yBBcfD3ZDa4AvhhI8B2R1hwLK+8Wr9qFGq3GtJ9h68
+O8q5W8dInOznCmFgYnrbyOZac8eTj3Qb1sZf7b7MTmMTD7xuFveMkucO9WmX91S3GpaTbx7ILOP
iWudDAWK2oxBUVdJ16M1Ieky8iABd7k+XE2a3Ex+oS1r8keufn3VcK2/7xtvXgte/sPX8Kq0b1TJ
nDc8mLdNi5DXzONhwyC9mbz+c6U671o4QLnqDEZQ71EY6j265HmTwGOcKcqpc2NERMbbpfzsiEEc
jQhtsYOvGP8GEYo6OwXLa7qLzIS4ZmzypjtYO2E/uV0otjo9vX1aRkCVeYdt31r7CGEq4SNttG50
C9ixQaJjnytQrhhe/ZAWvSnvUmwaxw6/FYz4xtiS3gu4HxzwJIZzLYYdVwVxnUiIjXph3hRQR75q
4FaLuAJQ1Ht7K+nDfZkY94YfWo+51MBcmyXtYFKnrSKXJwod2j4HtmPPX8psrGH96+1uz2PFq3PC
w+jHZrBxYzOg/HxOJFkY9EgXDGJmqmwifWO4UxF8xMlrgGVorrzT/GGkz8/iTKmJdIJR7Vzo4qtB
y5ttrtvBum9tglaMjV1o5x5p5gLUQr1I9HDYAZRZhqJUlKAe+4HMT0v4VCn7aumSQkGyHnNDAoru
w8L1SUhPrsm2cR8ElPGsMA+T1ZsnUVZw2VUwnognXE9jSrmjzO6HGkit34GbipChS66DV2SVVqvc
Sf2dWTb9b45Q4+cO82Ve40FPEbZus73+xiDQpNkPJKAat7IqnuwaPbzoo/cUn8pDWwPOE65G64Fl
9CKI8/zggKKOkBpcpbasDioAeYnq4VRYnlr+eh9emk8/7sO5AIRdGpWk4ZDb9bpomXchQSKpam/H
yioPyZi2N3iVCEBLH4OaWkPjaUep2XDpKjgChpsVsIQm50q4FTav+fCtEAZsHdVAFDY169QICHpx
P+hHFfgnEEuIagM329gUQtaIUWMCm2krd32kVigewt7W70braXS5Ls50pqupcu1t6nXPWpGNpI5g
A5riTZ45JMXac3gR69C55InugthFu9VhrMwHv+USMTBUZPPG1VIGEdrL2I/Whke+e2GnGPZCn9Dc
XJfL0bGWlmEQnZw+J6mCLdyTOMfQzNyjZK5uvqNQYKwHYcFfq6p87YcjIfG+TZB4CNPZKe1pZcXE
mXsFbeJf7xKW7T8XFUA5sB84oSxGNcqhf+tVTkhASGNS6L/SsTznhAuubY38TKeg8V1qwOLqLzEh
02tvUmLXJfHet4rooSOheTc6oNYi75OQTXp2VG+j4/GmaWlXeO6Zeu88DxU2HVbVrZ3QnrO0PmVt
yNomGQhq8Ef9TPLUuieKjhDBD11XG3dpIB+7wdVJTYD0k17rAyRkNpi+wZ3xOe7dDZgpqDbCcaK7
cTDd+7zT4HXSHDATc1gV9koOsVwLTukrq4z7U6H4SoMNDrekr9H7ob7kipMcAHLQTM/uvBiixhQx
S0LCvnUFwc2igUcfAXl1hQIpTFd1mUvbXLSFNx4tsolBYc33zP5W5vbeC6SF8SQIjoC8Vnoq02un
Hld5iVje0hqA9VmxrMK+BvKhw84W0sBnad75E4GLIEDc/li4Y7Ds6uSJvB/QL2a5l40PfTMlqr2Z
ADeTYttuIjRHWe3F12Ek/Ks6qYYN+gcPDJBuESFM0Gk3UpHnQAerSOV8qRP1hRIAZVidvVeNYex6
VoCLqYXf7EpzP9SaOvqVka+aljhm5gNNMMrbQFThwkj65IyMksp4gGfSkvnnqU/Vtmgivqdjn6Xd
HzWHT5MtSI9qri3yvQmfbQ3ascgapIdZOte7ciUhdRGN9ZKYY3bQx/acD5m+cUUgl00PBXHS+lvy
UWzOZc7eKve+GIkWbJpIaadprBdOoA/nZPCtGxqpH1trei5EEa2TFAufopHKNcPYDcK9IU3ufUM6
z01cjqQe4KNvDA6IxCapATvitk5dSGJl+8XOTHMnPeigDX6th4aozbLVpwO7LV5ootwzMTaQSOFB
ytr0HGtyWiVktF3paVYdMuXeEJY9bWXld6eKmiTRcX4RHUXZv4g5Idtv2uSUGficTBe+XhS07TlQ
xDlkjb+cSJ7ZCUPkB9NXiIDcegG1CcBcDWuMrJ38hFjr1MeefoWgeQbI0SKroEoMBV/LpaJ0LTII
ZLmIqnVMENa6dLBQeSMAyFFB6hgCVmH0qrw5mmXMSADjBJOZRyobUkCfzxww5SqpXZ6UBU6/d2z8
7SY1HVjvcKf8tCE21HIPnUsY4NjQ++BHzXU0he21nQGimqDErJJIzw5NVoUr5C7VMrIxzgpdvrN5
1VHTQS5WkyaepMb3J8+6an16YZOt32Rdp9+oSY03yc4poPPGHRupTSroyrllXuV+VSzSKIbMOgT7
rrSdIyqC556An5XjzfF40r02MmRuVLaJBHI0GIpiAhfvWdXKbPzPKrKRCVofZSC0zYBECMdr18M+
5shfSZlOe2sKGWuj7sXrEnn25xsP8cRVDTVhzdoO6VwUpJtBZl9UHoY3E3yEnWYGNyUETK2e7IcS
V3vTBOEpdudOot8AzI6ad3mdmvduCP0T6N451jfUk4mOsExs/xy2nwAhfFFY+DckwMNI6iAeTpVB
CBojpWE08lA5YFRYC6VTRJoVxXjbn7yby1wmTOLrVmrxOSAlBrl1tA2rPNjg2YbHkc1KnaG2FwwE
YJ9b0L8kuGFKC7ybvpQfa7fbZ7WM7u3UXgWO264Ga3qPIg0JYw0U2uhJB6mBSzyM9nWVIBeFGIPF
34yWfZVsW2KsqYm0wdpLgcK6ORFaLr1XY5BwFwcgbZ1h7fomuLFKNFSt39uPyMgfNbhaK4kFhd6X
gySpZ0m3/+Euq3ceb6SZF3tWs/V+iPt6z7Ko+vbQbCWRLJffiMS/ZlRGhOnH1Z4uwaSvJgQC+2+P
dXgDQdySJVm55b5GUvrtJpLayfRabw1wqd33tdP8cNP4RINWzs4rbI4PySi7wh//JUAisLct5kWu
F3TL1PHUHk212nvhpIjk9YgbNQcsrMTScrnbR+MwbEwz3yW0F1e5Gp6//TiKj5FrppuqK/p9M9/k
BE3v+5gQAtd2CLAkMHef28HSY0m/jaWE0K20vt1fbiLDaveazk2XRZ/dfCRlPssy8LakhpslLqux
yB4BUT42bt9sxECmgV/k2SoRVrHPiC2ckQz+0hqgg3oFJ8vUEHVUTerejBioczPPmAphWpHU4duu
5Eumf928egiNqlhOWg35hKTH1WhXcNNauNsEhTI5CMr95WbyhurbvcvDRmk2gfd0tZKoZhnJDdfi
ihixf98LRwto8eVxgkaqMWjq40S+bqRxn2R2uNM6LslwCLTNyGC/pIV01USmv+zddNqULnFMAImI
2MDXOaTqRo/nVGhBoFpdaivPeNEr9zSOdEUs3XFZ0w7GIhUuncUaCrMdkmoibTgnXT3qS8ydCwFX
5UzwMOLDeB16ASlkJhROv91MY4zax3blVT+kLjrECsB6QNpiFSz6yIHAo0r7qoWQcTXWORuKesV+
bPSvmq89+8gXY41UtDBihZt28DOTcdV04ZYWob0Myc3ymOIcRQrqwymjnai59me2UW/j4rnQ4vUo
CPPoJiQOLbDT2Vt6NOUcdRLMiUGZdu86cbqMgo5yZggCPTe8YaGs9kBpaFtkggMiH32CC9TEqTbf
cPna+WHTbi4/SrS62F+ed7l3+dn353577f/66+9/wYkoDnbgJDCD/PyeecuQSt7Av9+mqvUYyZU8
/PC308tzzHrINkbh7Sul5jSJ+cNeXlfNs6Igql+atjIn0vn4RcnwNC3SOX1nnFjrXf7C5TffX3f5
KJeHaViZzPlnoaXSlk6T9GSgIpxOOENKQWiI0lggibL7kiTBRpMoTpinTUvTD+DCuEHc7y83k2kC
vEvILXGSjgFfkcGshm5RGIBxJOHFC+GQ4JHMuVO6m4LN8QdWHDZQ1UVlfkYX4+5iPXL2yLWdfTo6
xNIUGKfXWhfdj0JwJl9+fbnpWQftkTGBr6ihb/iFFdvkO/NqroLOXiUJ+YHJtLk87/Kjy83lYe7A
c9ccqOHzH7n83MmIJLjcwypD1UBP/OX3FzCTz7gS03nIKyWIbc9RKWndDpjwtHcaLp7wcFtzAXtn
IfLJ2SbvwzG4d3JHrCg/lfsgdOCHX+4WudZOi5aIO4a1+XeXm9HFB7YiaLfclxWTsL62/GVgcAW4
3Pjl8Ne9y8NLQqoHVAXs53+eI/5z7/vPLq+7PPvVn5Fhm+E4EIw5oz7Zyx6OyUSMMYdnio1/mufs
D2E3xmuTHgAToFzm++83OCehan9/rBBT//DrVw8vz+vmRN3vrwhVJNTi++O3XsJ0YADumdbLqKfW
8e3ZRMVCcb+8cLIkn+L7K9s4nTPL8p0DLtsC5bANIHv+9Tm/P+37m2oxSbPfH17uvXrepRv2/Wc/
fPHLb169ZPRrjQyek29VNw3l087+tpFk74F6BATJZqqCqe3u9flukKd5vr1smQrVb76ddA+Nseds
L/vs+x69PPQ7kwVYXmbcfrt/+fH3p17uXXZ0DPx1VvDNLxgGQ1MLGNakHiYx7l+Tef84QYpuifyr
WYj38/jTINycVpcjQE5EUr+X80jiX4YOt2F1ZNQjC58WEUZR5DsMIh3xGfKvm6YVJsyQ/zwOnFBb
aC2YzYrsuZU3OawwOLgufzSar6iOaYTUJYJDpmGgcbSGKB+iKy9b9bJfGia+a7MuHypWdTs8FOXe
nHfw1D1mcbe6bMBXm//ysx92UXU5TL9t9e93g7TisIn7/qPow8+eFtPFcuLyoEpAnFM/w85rr7il
B3+QyNGX2eTIuzJFH3lFfOeNLtZCa8UaYLiHgA70lZx7mHZKOqfn9dGq6rp2M/hEEpdMJUlgmpoT
LYiThLj55NxobmAdZ/+J4YS71Fe7UA9hCpeg6fvI+DSRWH2uS/3BIepyZ3bnHsHtwc/J0hONuaXQ
8ilex62jiF5LsxXKAKxCGV2itm4wCdfuKe6jh6kh28nLsNWOdbJxa/GpZLC66rNEJ4mIYB6NnOiF
jP2PdVMY57KHeyttK9jpiogGNAqH1tU/+hEplgMgs20njA/OHCquRjIsiWWEHNVV1+lUr5uehDao
KZIceBb0mq2e40l+LID2HOKECpSus3iiw2QyN/DdddMirLJSj8wpq5Q735CfJxrA6zHXwFaEbXij
k+bgLdvCbm6TUL1z4Kli9fS+FAHJB3rb+1tooCO+Hf+uLsL4zmunelMNyeOQ292K5nBGcFoVLi1V
QnjPR+fZHCiYWcYEKD1Em8TJcA323FrEUQabPyZQItGfHGU7XGLJzYhz8tDZ7GeAdf2C9PrPWoFB
cqhItcvQeVAHvWFAqg8orSMYn9k5Sdxhl7npLare/KEfQoJObPuTNJX+DkWKbjnlodQ8b+1rZF8I
U21QSpEXPA3JLiC7e1Tg/Gkgky5lUTNgf3yePOs8+KgXY8SlRYB8dNYIEpRNl1kn/1hvCeNyavJ6
9jl9oGPei+KdSFmLWQ+ybcRzFsbaVWgiMzXKMNuQ5Fp1sj+mLoOCY7T1jdmSSOa0BrIUwz/WpbgS
nSaZZwfTHIp7Pai+3nqGVHdx1Gwd0so0z+lhsAFol5aiR5kLsmM7MrW8LGGhx4VOE955soNwVyQ0
MZMCYX+UbfrutuuJEusHQMLZUL0LB8/Y2ejE6iHI1j3hyVe6U4llExChjgPOOUjQHT16LvtWydQ/
ZlGOaTuPhkNsfNI0bVxoA+0E1YbqykZrvgjc2tkhEN34NyhpJlNoDBcVsV3obwnFbb/keMzOuMzf
0b9hBssKfW0Y44qzuzzLmgNLjfnCAhFyMBrvPqos85g/T7Sc33X+J7NSdyouglsjtj+SzClvsHE7
+1KpEy28/OyQKwyMmpisppT6QpXtu0Y2zr1Zp6fMJKS1BR9fNNSoQoA+J6Xl47If6SMhjVtONNcf
xAxB0BNyEfK02RZt+W60RLVjfbpDFKFvYkseB1vRv4iHXUXfxC2L5jAYk4+8OOHTsYFBXNraNlPT
I2m2zUNK7llgypvUWodu2N6KPEZX6O612MkoFdMVNTBKb/rMXCSTQrYV2ySCqU4umGzO4JZQP4rI
LTdlRv+AaPHw4Mcu8GfopSbX1SbtnCUIFvvQTf6THMzsaLfTtBjMflrqEzVCpU8Zid+2dWDiRYZu
biZbo7YWY+UtAqMgujdP3hOTO0eeC+3Kabr3WjnimRyy4KR5xYvqivdRRUJ7T2S8ZQYc3XpfHWrZ
93dID+7NxqSewMNlMFUW3Ratoxf/yc8m41yAbOujtN0pT/ugsyo+d7OtTkUE+Fi4BdJsygnCFJ9N
vXzwZfvQhUqsw8rbls50SvLqfak1Z9dp5EYnz0vz5Qe9S41liZRmlfhNsJzbj4b1oie70fAxebzH
HU8KaUSic7OrvN54iNXHGAHorhzsj6PZu9s+Ge46J/nqpEmzlRl9E6zaVZZHy4G17ANUMtJGPdWQ
A3cn4lpfDdJ1AacWJGUOVBgtorUKy203HqvWDKPJo2HqW887mlliwsYSS0k74OjUJsY94Xuk6pAW
psSgH1So70icXg+OesJ5DH0sJIneGYpkVZa1v/K9e320m2NYYIiSRA/IZBAbLWAFqDQv3CTUo65c
GV4V8XgsMIidnH5pd311b7aCkpZVAZwYcwwfRn/Mp0/lqJpbQbkODfs9UzkX70m1kdmo3ltterJI
q26tJLr3Q+LKjCip93XbVMROjNGjZgXDradTCJt85D8w0m4H9Tk27eaThn90WdUTiNKUg5ZqZMEy
ejSvPE+qRTOEIzWgFC50xzVNoKde9JdOSUY1oZ9wntj9/vKTwCLAx5LFS5r4GQhXGJb44Da6LI4I
vrXt1DKHMmFCLVuAaKeqTIh35X3shFzYMCEqZXRGzos+TykNp8njjJOHXRAtUB4n1x1STA7rnI6H
T1DeKItrmTsEa8ZZs+KYWLSueehbLgwzJmVZdeqLi0YeSxr2FhU/a3rj7cJiHrZzatGAOTm/mVQy
9Wr8ddYBFu8Vood+lnlq+Y3ndps9RCVnJ4XmrfShJrxLt7X7DM812smvherHd5VDlpdOEDUxI/Fd
mxGL1MbhRi+hlZKK8gy3uDy1Q4GrgD71Hk+QRxPQxbGbMNBvaLuwlLe9Ta2KkHp3zjWMqqjp7obS
HR8prXD4zuS8xrEWpRXae+G681xpfKY4r2+yhCW8qEf/ZEPLdQy8v75M5bkZoal+4C2n3chWWCtj
eh+5jX2l9KhCcT60dO6xIgc2JdOALbOoCu+xK4ma1DWHwOcGQ56Rpk9hNicYu+a0iEazXTcuxkdL
p7dLPkBxpbfRYmKm+t62s8dhtJnBUmL1g7pbqnh0mQ+guHYKUlRD9MnjGF7jXy9BvvAhEs3yFrGY
OUtKbCgLU1wJy73uPtO8w2ju9Rs2pJXn4werIP3cdcKXsKEzV9Jnwj6lMa3soqPn38hwcJdmkd2X
EG+WQ4y2tzUY/pnCcFSo6dqYLHLlWSuPnddeT4bTrtxQvotZNVNBnuKHwO1PYUhUWQ05DCKrT8Kc
vbUSyJ21zDb6wOnaISBaJR5u8bRrwBtaq6S1vSfd/sqsLtv6Juzbwik4XPrqhWbOndOb+hdLiykk
++4TV69qlSpvCXHJ/B/2zms5UqZL11fEBN6cFlC+5KVu9QkhtcHbBBK4+nmgvxj988feMbPP90FX
UEZqVRVkrrVe99gUzmuylMtHEtvRbsgW7NmNlppxzN2LmdvkieqtcoAqnOwUS3onge60MdQ3ta0+
HQLXEFPLc5RqhAibi8KYLRquS5x414Z0d812qOthj4RpMaRHkdNpdNTSV1rxwcudR0WslVdEjDGU
cdSQ7uPSVh2SYcYl6oI8VNeael8UbUO0tx0ksTkwFrYT9H4SAgRu7OQ9ZPa7Fxc/EOyjaCtWm0dt
DKSc4gv0dDJVcqke+7z1fBkbD25Vug9WJQ+RwwSjkOkFSPDIKJu5irm8t15ZX1oWAwEcE2gDY7ga
HdkOblt0bgfjKYMz4xeW3R9bRVAt2znJ8VXJT08AdgXFflIQ0qx6+hVSAvNic0LW/to4SkSoHKq3
3lEhInnuQzN585ncivepLJqg0NhQHEDVahqvlAo9f0FjHBtn+tVa2j2xyI20WatLJ7q0ufcAC/Re
1xi2aC1utYuT+30JOb60nIc2q98bjXCkoVEOqqaLnbKQOpOBvsEs58+hrCJwfenHU6KVT9msQEh3
hzyYFPcPBY9xUTD73XUeOsBJkyebve1et71T10qqitGtGOFOH7YAgDGVIX211Py+NMV5miLKJlss
+7Rr8zDv17g7w+KiJyqvL3C6SxAduvkPq5md35WIPsz6PTXU6cnO1PtiMN5rqKX3jtd8q7xcO/e6
idF5I2bqTRmBAlrkZGrDpc5lg44aql9SaeXNbumA2VigW47lHVysc7L+ztLqC1/37dbTXsaiORpK
VIK0Le65T4gnQ/3zlLP+FvNgXYq67/xshjsHubA8qM2oHzQTc1zYtn+YjT8laLgSrXb4+vBAsxui
ppdYe69ldKM8Emfkoocui5c7lfDGtJsexvzqxOV7a0rtQU9QeGkt2WcIMpf7iW9i1xhdFOL+R2zv
QEJZbxyiuX+Ye3c45VZ0rs1nuy3Mm9YjJZ9irb7pyfhYZGi3aju9eVExk2dSjftCa84xXlVoNN3k
sNEz8QPVQxMxz5711WdeIgA5rA40yEK3kYxN0K3FeK5Md5/ISdmssni30UtKrIKxYMNQZRY/Nbf2
TQDq6+jKo+qK5TTYyDH4FAiyTJeK30wW3XqOQ5MN8pj0UImSARriIdFafjbHj2QErNlNOnB1OlFT
qualHYrfbUzOKjQcleKozjGY0Bg3ltoTFjJviUu8d+vUd/H0Q2kgaroMIR8gRGdB3MKM2G5yyK63
tpy/ydwZjlR+5XUpEbe6Lf1ZlZA3mcFEKojsTMwZDaJjvQiXDML8u+hMqJIe+bGR3WBSDW8EjzJ6
kA12qvXxnMnIuGVR+/bPaKBQjFOM/K3mwSm/8rpxP0M3XazGu1b0I7uMxhmv8LY/5h7+pWN0ZDEY
Lq3IH9s81y5xZpt7ZGKXGSk1u5yl3AgUWvyo1W2iLwmxlfNv+mtxVGbrE+PKIsiUKjnKpNZ29ESX
AuNxAD735CJbhZCr/qqXRsINqpQ9UQjiMgyIGrlujs1I+lYiSDoGVYkCVe9h6ZpDaFQmc6GaGbzZ
FZ5vSnThhVe2J0bA+qntuZs0GJwZiE3OioNuoTbJxBT4mPgZwMeBjrjblVxcPmOb4lLVWF2R0vJg
F6USrEQbTKXFuULAv9O8CTJSWMG+CsU4HAEijG9W/UtdqI/mWl57urETdfg3zhlxEcZTz1TjMc+9
O9yYyURVVdRqiTo9zKtNGObaeHzB7olj03y0PISIa7iImVW3ojf2VVwaR1slDIiWMNkvDTJGfMtL
X2fyetZXW/CxENTz0Lr2cVWSR2um3wQzxZvVVZFvxX2/DrjSsEgc75DMau7Dw5QHBTmQj5lMceGX
zZh0+M7czkdb2LDdOj0i0ZYBSdGLX006RrepiR/0eLxP0sh7m3oNinKlko+ukJeZNa4gOjO74qqm
nytToyQtTOQtEAVDwyEr3bQQXGE5eId4vz30OUncyoy3OQbCU0Diga30+hOe+L9rCcYak092yDG7
vHpl7h0tgDK/6rU/Cu4GN0cQFz507b2UGIzaaXpeOEsJgHOHY2UDn+cruJ1EhXanIAsWdXLFzycD
XFEJkrPV6Vw7nnxIlgy/99OsJPJeCvuVsKabbczp3nRIhBw89QS5YyYRxTMxC44x0o2Le6UlbsZe
G5K4tbK7chkIOEv2zpjrv+TokCvmYY9hDvqrXEWvvZ2+jB3+aeaIyZbQ2x9eOe47s/ip42hDP64/
txbO4XkEiwIhN443xlA+DjYVCX4QBFM1OPyhoqYybzyGFdUD9EvjFHVcDUWThBRjgnR4G/UOswcf
tk4WwKVcWwY5pNgDOUKHQOeMN31qIUXVeuhEdnTsmshklgVwLrtq4Yyc6dbXoiTTtOwcN/QIwJcg
7U1H1ibkyyWF7NgY8sWwZt4hMD+AQaSHU4YWo8/P0ZSIvR4Rk6AP0SEbtAEEAwmD6M0U/E798Kig
rLbjM86b72OeK+fB0rMnzQAMaULXxNN9kyS4Ls2LahIjnDRxFYxx/GlamPB52VPMcnGXKNWfctZ9
XKKzo5tPUHkQUoXzCOFSDBXr/lKofker54OjKPuxSM9xJnLfqWR2ded7ROoVfeMc4TKgLQdXvCpZ
5YW5myonIHgDNtPi7EgF7M9uDWYv8FXCO3mmTMsH8sfrVANwMvdc0RVESS7UDiwvUu51UlPzsTPD
OFOHi5q7O4sAd7d4iPspOTXrMitn0/R7J2kO9dg+54XjQgK/GUD42Irg8eRV5v7vfE0VT6RGLfdd
4833xLwofqcU2X6pSNJsuiaMdYxfTMTD94Z8YDdKr4pwvm8jmMKRpm8lunbM34260MBwIQRhHsbl
tpgTIOKoBiLOh4PSkRVKMumUSvOhGsdfVrka/kQyFJkKU7+Qlk+W3bMlcGdvawvaRIsZk10jkPO0
+ZQ3HT2rMUVMSZs/vO1Ho01fyyrWA8HI1DcsRF9VY1EcjUxR5ErhSCL1R69lWeDGuQrtti+D0pg4
d3B7udcH9ZzORBERjXVoIHEH9lIte7x/26Pu4JcHBAcObjTFk64Vr+6YPnlTbJ7iOJ1Cc6QAsVVy
Ccm2MInZsO4mchIuDSCCemfW0Xy2GuP3AMXiqpVWMGlZj1gZ9kSqdpxuni0JnFEI4c7Z4VIqlWBJ
nYk+Wct9tDoUGCMcR9FYtyQnKTvLo3tZqXvXqa0P2dz0JXGvRskcCRv0eG9ly69c6TDTUgfOp25p
T0OaRtTc9e+NDB9N7mfV2OIbVlx2htOvGx1wUGZ744K/t+UcWPqrNU3yz2LU/kzHBDnORLCpfVJw
pff9ojP366biZrj1w2inDBvrwthnNfRU0kJV3IKlj0tOd6ule7VirXpibqv7Wmo7AdXUa5+1KTG9
CuyB1HKvEI7ezabpLm2MRmLAhS7sikjfZaLow7kVMB7cCeijs6822Y6zWsJJyupLNA4qyDbGUY4X
Jy8zkARUXfghVU3McmtbAazi4ShU7boUjXmLoEVPKFXM+XkukuZkJXgIMFay/G30iBPXQu7Gg55P
TOmVGfuBPvve0gxfM1t5GyPwFxfO5yXOm3uRruRFTwl0A/S0klp8lt5T42QYmq03hWJyzonyqXAi
A+am+TuhR4U4DHtuJ5XqY87uqJLra5Xb07c8deCdYjiAbfu9UeGp1Zjec8GFcImFF9rCW6/qnGHc
VDDiypP+HiacuNcb94ClacEaH6q4sDPoNULHK/603kiSbrOwkYnmZuSlegFk6U8zgT+7pMZfwILz
r+XKtS2G4jWdsvyx+0SRf6jSOn9ld9au1ZzgdtIeTEXPnlWY9WGpzUA2mjnfPK3zSRgVh0mQWjwK
DE222YLWPdGiKEdVNulhSWEYJuAfqtulR/XXlCjJpR1Z7UkpfK567umDFcy95t3mMj+RlOhAue/a
MwI4MswHF6+pjivKbTMEsUx500nfSYpax6ymIxoHZliJbvi5jmLeNNPjnJU1S5AWHWGIQBeaS2ZL
pev6pK5UAc2IHShR+6wKY43nSfZ9YjhPlTMfjB6uXu1qd7gJ/eiXlUEzNgIjdYfpmsQAl17t0tSW
e8oqBoVaWveXVkkO9aTjGlvVb3wE5G4vlOCzoT0YCW9/9SXyIbeX+xYLJ3+oHDMwqIgPcHRJx2HC
gqMPlD0bN+FC+VTkaB8qF28Lp+6qfZO+9XE5HZNIzuQWY5EBN+MWVTleQMXYXws3Jhh+Gsq7Lv/0
ahSdrl5+ZKym+OV1AYof0t7yXoaVbmR7S8NMobJTXC4nRByK1Izv1shwOO+/5TVpwYVQXoymb+5E
zLqFR2p0aDstSCZveeymsXqIpj8VoDzxwHQXjHzmBzuJsvspJyjSqb53aiNwCF9aqHkqNJp0GeHI
Vv1tqBo9HC36B93daXK0boiOrJvt5T/LuC1OtTsr94D9z14B9MG4rrtDk+9idLAwDHpmz/EIzyGI
UeghSa7FjvALBcXyE3Pv/FlR/hRzXx/ADFe/N1od2eRX4g/hTqoFTJw45WzL0uRq58Z9Ztb1vac5
5V0hXv/e0UfOCyjZvkLO38U2K+eiGBBWlUqaYWqafMg0Zy+pLjlJtHi8Gj3JNuMwNzvZLc5xE1zo
kgpKF3SUQEX1gVxCoCnbvbYjkJWOZfEVS75vg2SSh8/ZQw1gJZIBh/mJZGqn0TomUQRKO1RPvAVY
v5lydETP95ux3rtWD8HWdg56ugy+o87YA6YM7wgyebBiOs44euwSbbrnL6BCd+d9IfUizKN6CuH8
Hmq+LJ+aRgtghzo3e2k/ljIb99MAhaONNXtvdvl7vK4njhOR5Nkrj7HAFl8d5+kIj1EJKCOd44g2
nKb6sagMeQM3UA6tnPAlXmHHRrDtS1wEPbPZAWJRsVaUxVBisl0zsDkw7HJ3JCt6u6onX3kkBVBV
bIZP7MOthp9+QnQE1oeX1hq8UDTQ5sYRvRnvCU5iPx5cbBPCeNLexpq2rJU/GWBilW3OyT6Spetr
Tefggwad39B749pI7dKoS0ZIB4ROwyEj200ssIgKu6SKSJdd11vaCwP9ETI9M9aj5cj5xczM7DFm
yYpnTCVVZ36WwuIVaurCK9P8sVnLs5Tg80W/MlxAaJQpQCQ1QV1RN8DLQUIza4n+4iBx76HwlqaO
vAYDXlaw5rdt5OZJoS6+qyQZl6kZ5Epq/zDQKDr25DuD0bMwDe5FWxfP0lGHo8r3prS63zWzTfGn
5UGHg+5Rrx3md+VlhM2Hiha//glh0A4GtXcFxDrXcZs9jMwzfHti1Cv6rD830C3ANO27BvP3YKHh
una2/i2yf0yx3b/xZb2m0sU2Ku1w1jAG2AU2HmCampj7xNRfR6P+NPVW3kWI8UtP0D/TADWRR/1h
kwCTIEjGwb6yhuZdd5QQsf9zqWNNqQx2/7DU5clsMx8r8MLfkLm84FJvNOkee23m29PTmA1H1zCL
yi7O/DKYENDnuvBYIIv5vsbXgy1dvpPqx5vE6UWvjaNCp3QtzE8FOu4hHuIAUKJl2xycAASTMNHC
Ti59rbJyaHn0ViZ96CaoRyqtByZuFxmmBICzUsBgLhYzDsRsNIcKo0Ovl5dhHuXDSwxZ6UI2167M
3iid2gAyM7n0eaeGg70ciScEKlFs46RX5StUafLlzUleZpCiSVjGeZB5e+sgrBw8d/l0jLi6qLpR
Xraj2mqqi8y1t7jtmn1k1Ms5JkbovB1NCxERkzIzSyrEzVEYbNsIbUl5pjLHJM3XdWhjbhrDnCYE
SyIfAknma66w6gCQ8oixdyr0Cvmivcxd3PktBuR+F7uE1BCXfeuA7zd5WQW8+rxkPyFi3bdmZL8L
+pXE096byRmejCJtLo5sEb9LnFJsxbkY+SoqSBkG4qR407EfJSTtB7RE67k384M5eyMEs0H1y0vd
iCHQal338/5PnZbfEyr/A/ADU13Y62zKi7Ontj0DmVF/lek5jafvpoqDrJbg/EmIB01kmX1s/Igp
nhlPy7S94c0U4xpCpq4nKwaZrovrQzLiTpPpV7JRo5Ax1MfAH7I6D+1gU/zReqvFypLLuFPtla/S
X0bTfCPD9wl6nhfEWf0zS5fyoEVKMOuWdrYW62ZGLvYyPepdz8TFLJ1pDN3x0gEXXbyovDZDnAeE
wsudWVN1G/2AXMOrz2DGrzG69zNlkh30oNxMT9kdejLWN57s2Ol3aTMTo7QSl8kQaoADsdYqhlL4
ZC5ZIfxudy9KpiepNBR/rhKw5OZlKNw2jF1WiUqNEJ6DTvlZNfd+PmCnKiYG5p1HPn0i+whZep6F
+CaPQHu19ZimdgE/1TplNziQ0ashWsB4Vnvfs2GkpE7BbLTCYQYHzqNqnWNFsW+Msij7SfJLhaq/
uoXzu8RIW7JvHkqQl3IQ2EPaborqkpnuYlnsA7i4Q6ySRwkFoUoYPLfj0ZCqelTKT4Qu9WGs0/uE
gewOZYk4CmGHwpaHfMicn5Kk2I6cVjk81Xp37yayCzpLKQKJvcweYwl7l+ajQWCxp1Fp69p9O/a3
zES2XNbfS0ZqO+REDutL0+z0xun3EtOd1IE0MXtVGx69okf3YjvTfoqx6x2csrhN1fBzyjTmklF+
MmbntdWASFpcunaTmaEWJ/A67BtyDMAtkAjWemCTQHmjQSEHT+vOjdW9x4Z6p9eifOgtfW+kMr7h
ePswD8nCoLaIAhbC+ZzECOrVSgUPA3+i/1s5j/JOMTFKxrL4adMT9Kb2AkWzPvU9dZFpZs8ZLm/H
pbLfetMpaK2dGZWK8svCGPJYJnkbKrPnIbeRyPRAnXy70Ixr1fcfcdf2l3ScVwKp9Vf4/P8dUf4H
RxTcHzzkvf93R5T7vPhI6vLjX/1Q/vmhf/xQPPM/TAPLLXw+NRIHCLX68kNRDaxPbBsHXH2NIFtN
QP8xRTGc9Rlc5HAscYk3tRG7/mOKYhj/YZNfQHg0/9H6s+7/iykKkrr/Lu/DLYBhqUccAp5FOtaO
/64l7wAsKwh7UO9T2tqaKZyc4ec7OYTfKHmjCvabCR5vw0wsGJTn3NVAssnx5sok875kE509FRIG
hgr+NOc9Nh6ooLAeP3mRopxVE6mCCbLM5mSEg35KZJVeBuPQqFhEGyMDQ9n1n1OrMg0UtdyVKfHC
LhrBWTt6QPAYanvueTFKuGAuZmRZAhSHGx/Ub9sCv4dt0NFA7zoKzvMoJoeVn6OvG8X0Jz2Fx6Wm
geV4ynF7So81xA7bYStrRnE4NZGGQj5JMeuwyuN/bmKW0HPURSAVFkXfdheWagG5GYbz14u3J7ab
dP2J7Wj7LdvRXEEUxUIhJP88A53/kwiADMUt8V9QKfO2G1Ubyku3RPbRynTymXQdvqmin/8e9XVQ
Ugj6TO1GP9ac/hQNC0Slpbi4pafWOwxCH4c2dfZ1dGWZRGQnbJgOazXydZNpxI1DVnZ9YoGykpHr
aAUjMqcdnjTNJbXTa4sWK0SCZzPmYbic0enip5h15YMu3Z92Q2QymmUZ2mrxHcpQEQAp/nAJ2trR
fzxGkvYUoQ2wUeZWF1FXKwlkHQwp74OLMTGJivuxVeCIeNNyrO3ySqIwDvIdFR1ya/0W97p2m5hp
ko3eR3xssU1qbpehbp+ZIrikWugiJvRl0JKrMv8xKg0uoldgD72UNymqIzMm2O7GcCUoMsx6/TOW
9I/pxDgM3wT91iJi9TWClwN4iMat6SwmQ6N0d2kxPs81il14qFd7olXpaB7xkrQSKqCOs7NfcDMp
PHGUpnEUTVXemQl++UnZjQdDxqMJ62LE96+joTRhAEwmRHdXpT/QS1hCTmRSS/e7WjIwdaea0Ici
tQ+Ou7xtz3kN26CqqCFD8JFYXF5g02qesJ4+aLz12+zO2Busf3UvkrdR0YkpSBEWr8+hpTNudlre
U9c4QaIurziudYfe7IG18mq5dpK3Je2Uz8MqDp6u/HSWnvDgudXOUluyA8T+GzIhrnkBjHXOMsPZ
C1v8t8ckUT0JiseegXqRJ+VFwZPsCGNxj88JZZdX92fBf15QoHC4Pfh1g2g4VKD97FgA0devMi3N
5H/O+vmy3dMhpsHIQbQ5LY4b2DqFHfznsO0eFyt+ndKFVguztcsqOwVFZdLFxdIa9gMDBjbgARkW
Q/F9Ho93Ru5N4AHLCpl0ZqC3KaRsGxwJDOYhTygSm8xlfOGWPzauuESfcaw9+x+m+F9G+0Yabxju
dFpeH9VodRf4WbjFeDaHSZ719UYWH6bFN+cSbvSX9V2ufPAOxYmgCzpuRHCvY86laeYYdobWQWBi
/RkUSZ3TjEkgbbBVtY4R2rYU2ZBjBFYOetadYbX9zKdxDBNDb8/ZejOvCrjtaHtscscDWlfrAG0G
7U/kWsGi2XgW2ynIpreEZOm1WPR7H0bnkToQN//Q1Jcy/tDSTgv/fpLrCKN2J3Sk6wdLNmYAy1Ie
ZwTggW4hh2cb60KqqxrbcbgJbQF3EP1u4RtxrfsOFFS+2FXfZVRVc+7V1j7ZgMWpvpzFWgz1Gf54
lEx71YoZ7SLPHFDFl4o9g3j3r8Yy22eq/Gmv19ULskQzSKFtgZ9K4auRBsl1Rh7NVsnX2FPNyxR0
VZ8NMCyxRNgpXcXYJnsrVX5VxuidGAvARYH9YClMMRFcIJBjq9gON5a/WKn+25FsXZw1UqXe1YoK
I2AVeGwnwEaX346IK33qoVvu/2oKVgEdQzu2q79ylGHdvIqoJqKbUhI3dlLLsl6elS6XZxP14M4o
IL7FvTGf9VH/qTuOGlpDRP7ZIh6dAiVrK4VxHAaEMO+W+B2v2j7yaRlXLqvgz/F1iyu18mCtMA0w
QA/sPymOHeH2yoIojwDBcf331SiZ5yCKakzBsgEWeNYcXamnR8vo991M2gZq/bSUBECxHIbujNZJ
WcxvekGXOY044GJ79vXet7tjqkJzBQe9zSJx/34MJEADGUfLcftQtht0ZxWXpX0t9PmTee7gMy4z
kPUZVWg1On6MiwfEXDLlytrEL1TOjnw9QVfu5zIDk3W6N4RYOwBfKKN3Xu4mxyBVXtH2WJEOGOx0
V2nV+aEgv3E32BNpv16mIRBiQpHCXDxjZO6kDtcIetmzqu6byUrP2ApyZ0ye4RMp+6FEl+xlBMys
HTB90Bi07cIHvt4gGmUBqyvMoxyrSELPtzOvwQ2VYS0Xx7nMFlhUaXQsbPYCppjIr1GT2mnzrzfb
Y2IZHtW4w+Bg06SuN8Z/HW2PrVzcc5kqA1C90wVJjfSe0+y4Xf2xqrEabIfbjYufErEkhBVZZn/N
4szdNSoe1YyB5Hm76bVBHAitOG9rEFjyzcZAfFdVsBOEPt4rjb2Evan+2P7fbb39+jO+7i6Rqhwq
u9xj9UdBCJwQ9e7pr1hkbGdzt7jFN2HhxsFoQD1vN0IpzECUfCK1GmOC5LTtQe+tPyX1V7jhAxj6
BEvVTEe9elEiO1chQXNmJiYacZ2xsr9dm39lNqbdgbtikOhvQhaJB8ipoe8cE5R0Mn4vIEtl/CBO
a3IvNsVWa+SXoRb5YRPWbOqdclkFgtvhl+Tm62kNl1+8Xk5fz20v3V4AObM5OeMPo1D5BEjgOkoG
bts9zCebc7Y29V93/x7h/nAysEkFp461cHushhjJirX+SIN6Y7xkbQ1W5FgHg3dcgfCeTSJcrtno
LFcGpKexUdxD7JQzw6vqd1qO2llTDO3cNuRPa573uInkilUetx1tQjnGemjotsPtwa/X/J8ec8TE
/E8h6fzrxdtRWeEvobVj8PX4v/389oS9Cnq3o2FizA0yhTvDeukBf6SS2FwO2w6Kku9O+lqwl5k/
saAPSHhbMK0jbBSWxf/aQr/ubkf4cifQKtant/vbNvt1tzTaoBwRWvcTFumVpk5Qddhy9HXz6Ubm
ifgOcZ++Gcc1E9PXUkhiT6Gln7cbbAgwa3H7wT2OrfQlGbDX7WZynDqY2ZH9wsbem/HChA+/Q0Kj
xxJ9nudhPEdLHYljOubRYY5FiCrEnPk07CaeFn87nLx1KwQCrc///tS/vCodMonbQMkfur2qCge1
bk6Lw+oTAjriO7luWtvRdjOUqvjnmSa3l+6yPUrX0pbH7ZC5THkGZazRzq2H8yYJ/PoturASH3Lk
WFwgZudB3dILoNBfNY1/f/m/PvL1K6NVGbj9xu2xSejuaUCzsD78b69KNiXj9szfw+1///uHbC/d
7qetg4Jxu//3f/z6VWpWEd7m2X11cZyZBWL9ILb/+9/+ir9/9tfTX7/9f/FYDdLutGoHKS2PTkuE
eTL9aBqbPuSyFojCWIA555epMicm+VIH2G/vzAwWai/XUPalestWqnLtNW95Y4wUs4u1r5gZMlt0
HkQ+Nd9phf9Qon/AzcB4F8+uoF0U3Dh0Xq7VOPiUulX6qUheJ4spLpKg6Gx7ZB8nw0xKFc5AzMzm
sEi9HoZI/4JdDTuNK4YVPet39ji+LNJFOtOq32x8gHY9IIYzOpe4IkEmgamT6RXhkOvbhKJBGMUg
9oXCxmc7+x6RVQjZjra9zzquhV4EmagSxokNJitV/zuyk5TLV0Z+oo7v6JxSxtPf3QyCqtNkeTgj
H8eAdz9P2g8Dz+7duB9rtCd6S47yYsNMcQb7TNpWDV8qP8OxqXaFMC91jSmbkabvidtXd0nyS86f
hQe/x2DKO2bKCOEs+daPuG04RgKqQENa1dM5Ngyg3OZea+Ker6pVdiIeftlRETSqZx10xFK7zK72
cUfnNnT9N8Wxf1lK0GEgg2pgZm/lR3d41DzlU7Q38r3VzXDiGvR7UINCKMifcKYePUYTb2P5qQ5j
OFBy3aN3/ig7at22ywMjVR/a2cFmPAUg4qjzCwmjMDcHAg/sH5CU1cCsPHGq82JNDsKiIIOL4tNl
H6au5Zu1lTKIGfB1hemBGfQf6iKSgKDHNzF52SVXcuyjzKEPGtpHaAPjQYFUvkMvEU7QvPZpk1Q+
6YsAwlI7Z+zUvmmOy15N0pdl0l4jR49WQ5jbYlOAYvx6rixbO0yQsaUK7QrOonGUsfbsys48GEV9
SsrWfEpN99ltijvJZJmNBJZ4r8X3g8gOfTvJYGE67DHOAKSJikNqe/h1tnCGStyJ0iz6hSrhyr8W
G05myZhxM55OWeCEiVXgQhbZMaW22rV1kCGvOFhmwfBdvffSTj3lcd+dVQeq3zjP996s5CcsXe+a
FhxDcL5qGhG1ZmMfxhZ+eV2I0JQzJ+ewGPtJh5M+wL2Dsolfg9meRd9/6muR5arOdJLNNwXvS4wn
ah+4sAuYIvtWGZvURL1FjFKt74oxIWDWy7OLqY/GAZeTJ9D9bEZtXwCWV1YOVcT6tIT1tKYtf8cs
6FvDEuXPY66i4AAHkdCLDvoix5uq3lJhgrNPSAtNPNx4FcQVKL1R1E13oPmmPfQEAGuPdj2Ih7n6
A2v/GXNO8mbA0dUpYe17ca6t6uVPXVOf2ngyGWApvxZNe6vSaF8kydFrvDWL3RV+Cb53yItVzZWL
FHBI/IqSAoIMNBPLacWxBWAS5sEEId+1RJsh951Mtv8C+xKM7+LKIhy9LCnz3BDv0mxXjtFVFDpe
dNHwmyI325mTIYOIxakuRxH25LelgwP6Izz4O8mExRCev5HWI83If9S5ijiFsTuQfreamIGAovbY
9cx9kJh0+zyJvpURKHRnZ7lvFcdEqs8NbP9z0ef7xLG8sG9NwnWc9lFBibvLNJljLCN+yR6jjYg1
ylfncgjTnh7XnOiie3FXZfIhHg0btttB1u6LHOAveHbVIzFVf6UIjKzZ0H1dph+LLHzTJQsr0kkG
Epxf+8obb5HevRmdJRHazNUeyjIt7ts4Fn+aVGCU53Wo4UZsGBRO3+aDMQXvCXeEnanl7140HZfV
bgSweyfq/NdANJ1fL0lxyMwJFz3TKJ9L5D+e5wWupg0PhYPkq7QPoi6emN1XASilGcp41Ts0Kcny
sxHAGyb9TFsaqOAfQyx/TNhHYDjx2mOZzPwKTxpRPHvp+KrM7OKlngNKJpdZme4r3f4cq31fsNSk
DhKa0TbCtsrBDPHBn9Q/MkGUiOzjj6th256MKkM5Z/V95PRLsbBhlLncaesHVLlJvi/icgdlBBvd
nIhoRSs9AKcGKMyoMMWlPgqmIf1sZOjCxg2zYTzIfIDy1XYC4W16dNmqikPhDbfCUN0Q+8l016Sk
HKqV9gsBFdyCFClSW0H4N5X/ZO88liPHsmz7K209bqRBi0FPAJfUdKogJzCSQUJrcQF8/VsXzEpG
xquusp73xA0uSIdD3nvO3mv7VTe+DV2v4QqpOS8ycMUxWoKOiDP9ZXRomod15hyoQ8GQxz42mFdR
l2xDlUhrdSarZnYCu0cq5xUYhRYlfjaty0VGjgBYI90A4LAZDs+mkSFtwerYCut8sG37SivjS3xO
pR955rjLcpd+D7stLXpUfJFXbgbKwzBH6tsm1w7chRuayTjCnMTY4g5/quK09hv0s1vSFcpNzKDR
FyMS4kRkt6h0LDgwzALj6RX1gIpLI5NR8I+YLCbGjPqHXt1E0HIDs5rBUpkzl8JHO9PPu9c6Th/w
C732XtKcTTjqAm0ZsyPT1as5RC+FhegalA+oXK3cW/V1UWo37tL2G0jWzW5Upu3i9VUQ9ZF2xHjU
+Uggd8NoPJA2WOG3575MAeFkKsaDE3KBzJJavUVcMuzbEjOWESG6r7RlWwweAg4YcEOPiTauTOLk
UlywsafuF6LDJTpYh5vHAbFcJGpxM1UqxWp2WeEgjkZ+gXUtN7fkL54DYY2PVVVbUmOP3p8M+Ty7
ZuTXB5HjPNRZez6U8Y2TNN05vtE3kxYpchC8HgnhQP2MWhgV+xSn7tbGewgCRC3RWYbvGu41Qhrt
QEkbSVADuM19LKYu2RUbr2EEO+onjf69FaVXCy1bkJGAFGIHAGMng/bSGGlM+ZZXotohMhZBnI7I
/zs0WJb7inoHOI3OENDwumt1buEO4qEfDWefuuM2sqrogzkHVXwzGrynVilPXk0Cn2YmMyXhGhDR
mSirPfb7HME9AeejqqIY1o1dPYgTs1xu1Jx1AI+4wlmERszooyYzUgNdm++Z7N1VpA2SganhJEXj
rZQTV3PvMpbTkKU4QdHOse2PGw0kFiC3Grc20nqF7Ly6VM67tAfO1dZDoDqwx5alqW+9saXW7Grb
JTJEsKDYDqAk0eDfxE2I4751mPMpPxSHClzH3Avz11wFVeZCnZrLmyjxHPJbd1NfeS9cjhDVMpjf
1UgAt/kwaVd0qumqq2eexx080aKJO205bYc8oQMD32i28Abr86k25+nGMdRiqypau6EGTg5jUoMP
oTJ5MO003WnDQY8ofRFofC4pwI6FBXbgnrRRh/K9Ss2fCbJin8BxZRcxtPJFrk7XJMJsM3FfMiTc
61VtbwmtONZCjYOq1JaDwaWBC6Kn3op+uqDhql8vrnW0TWq7ufC2DJOUwBozdBYh9z6ru8pMWACl
DJqpRgqUnoMwEfhNsh/R4KSJ2eKFbtO9Ybf0c3N0g860sXMDvbae2KiJUXCY2ttgF/VuTSdJMA9v
rC68SGGkMdCKP5PuMi21XcH9lWFkCEC8Phn2neNp2n2IiE9EotsRYVajvN9YTfPcjRTOh15/NHUG
96A9bwvihmtD6vbUW821C+Z9RGpOACA2U4fQRq0WuvC4nqYCpLDKFp9jpafiE2HCq8EOTOfjkAFH
wIS3NafTYAsVvBTmZmc6g/FBLk2h3/Q0Oml6Qy4uXVJcXEiJOR7KQAkx8ant8gjFm3kB8n6IXtJx
iwBVKN3LENGZ02rowgD2GMLQF0tg/A0TgKiZu43o8/u5aNFPJcVPo3TQFReOzXzM7TZaghCganTK
dh96XPS7xgIa2WcDgm/vULWohFuoSH4G4fyghU0ewNatt7mXbpnlmHiQUL8bxWUOTNzP0eoEsMu4
NxjX6sBNazKzbQ2jfpMlODnTZHgZuPYHIH+XfZzZz22fDlzwXJAKaBG0dni1p/4+G7xbs6Gq3izU
GLQ2DiBIQNYmGHmeXmds/9ymvaexAJKgAnFc6sb2h6VmuhbPBUe22FJIOydKPOZMxZ7ZUQAqXKzO
rSJ/pU5KeHod1ntnJBenK8YzpNFJ8mYlqCZG0Ni+pT+KVHy2C3cla7J2djR+mNAGi0zuQLs+ss+Y
tpllkBctjDivenChrftz4T0hJdrXzvhBOumDHkfHKjL3DOtfwywGzuIxWC49+wRu4zJWsAenOB5y
pT/rrWFfVta8QVlvQeTwLZcTsprMZDMa02UVibMqDIGsOK/6AjGqFpG3XWryNhK00Y9RAa2fOpl2
Mag6oEa7mc5784rWUIRaH9YVdtsHNcNsu8DBYpcZmxnRGHMXKkGWct4zJuUq7FGuUfvhcSmN6opZ
ip6FxJQubLIa8rJfojee4/6dvu1nPCzyLQqPQEF8yzYfuEr8bGie7erC2Gtj1HBixLrfe1y1Q9KQ
uT9HF6MychON3A1Jyg46EVoLHhpC0joe7Ugdd3jQIvfE2SOsOmOWErbgBmjo5QlOLiR8ZEY+V7P0
NZtBmXXOxkvenNai6Mcx2TkYBSba1X4yOtRHlmSjaBQTu7b6jIkPC+J4PsTJ/KaVvR40kpYC3NIH
tEGOedwOfgsXs1F+DNGEjNlxrhgjPBm9cdfq441RKreullx7KXupSCNKqYV4N7xl3/Tcn5jINwMe
XIChD1DtNL+uvJ0RZe5ZPPfYMxRyOvGz33h6hSKHwK0Ns1BGAMQFbEePcJEEUw7ueRvjqo7AyKVS
Cq9U0xm9DxP57WwKSnoAPgSeD9yZ9G5iErB8dSYdIiGd5iKjwpBYAEYxm7waTffsorksFnh6uFZj
n2zcx1l7xYPyHBXw+voOZ2Y5c3fugZ2NWneluRiYQP3ok32pE5hwXifclc0h9JFTIApVz6k+wchq
IBzkHazTkYBXcxgektkKL1txho6L+7Cuv1WD2frZMA47hWk8S+I0A97QcNlt8Rl9ei39aaVRz0Kn
jHZQaiIgPTljTUPM/CKIhUWvUUnEMZ4rVbUbrNNUKQ+D+PRiqt629iCshnxZ131RrAfkodzlZCib
SWpXmDNbpE/kIxiNfSfi+9s8JW1DxU1bO1dWrTaSkCRF/BDBBkaqTWoyciBebqrqJNA6riBqD+3C
7W5ihaYgAadcHtIbL66h/6pvWhS2exBXCEY1rnysM6yMatvQM9cYjraeeinnqATKhL4Wag0nJD9p
UqenYWiJ8lK1Xaog+Isii+G3jf67dm+SXk22isg3MJQJkl68B9gMn31RfUpNiVUk1wBqNZ+ZSsg+
RpX2GAsPCXXiBlmSMzpXfkiBqz901nzpwPvPixsLftyxWUAfFIw7x8WYfb0xLtVOeehmjS6xlP6P
oeprj4VkTzEV4GK8lButj99lRgnx7IeJ2T1G7/qem+alUS+3TsThSVSE3E8avItAjAa/MWcDjo1O
QGzE0aLGkvCT6EQ71ozNvJMhtOcqBagIpGlj2Mc6tdMAj8EdKkcsWeZlZiExyMMSfWN8Qz0Oma3I
bhyL9ikyi6YT9/ac3ifjcpqm5DZK5mOCJr/vil3bXlmZ/lzxE8IRx0vzjn3Aj4Ry01kLhxfg86RG
b4OQUk5MlwEhtLcwoI20awx3r3poPCz6oPnGgkUubT7T2GkRTENLLXp3ZykPrjcfaksl7sXTfCSx
JE+Cy4WYZL+Yy3irs7cg02wnhoOxeecuyz1YH/A0zzQVjJwBIrNSyeUudoQo4BwxSXvGvQSzyZNO
p5fFcV7sAjArm1jVis+h816MYXgryzfRIVEuaXAUavhAG+kWxXNQ2OWnzsrmCx6vOMMOU92XAGcD
KpaEeZZQazie9102PJcMsLEKcklKmznzjb56ha90bOESlQktIjOnUDAdzRmxv17fWRaww059crTu
TjjFLp5oFUPlvXVx/gToOD4zN7v1okcBFkHvlIu4T4+Dmr/XRPs8A5nH3gPMZBmdQI3QRrdjU8B1
9+qNrjVPSnJTL8lz1ncfRXRldC1Spho+b9S7lxVS1WqIr0MNwQL8eWe0Pi0NqWdkymKVDsFq1KsA
4BpVJEbacY0xPjkL+yfD7A5x9KMlJ+9Y9POtEjIVdFQUaMkJ4vyqUvs/Qd+/E/QZqOb+laDvqiKU
7D82r1nV/13U9/WH/xD12X9YtuFJwZxpWOBc0dT9I+RMNf+QqdqeqssEPoRvf4n61qQzsmZ5W9VV
S0W59w9Rn2n94UHDQIhHzoahq8b/LunMMUhZ+1sYhueYhkPUGmtocd/8Pf/J9Ny6w9mhX2DLkb3L
9YHyIGdXT/YibXwdXzD1UXrB1Rku45R56l/P1xd7lWLPSIiFrLfQ6WvJuw+slssJ8hka+PIm3cKf
ysQs2W4D/HNsgtQ7HcndbDMI+zR8KR7TwFofhHCJNU6kLEMC7yT9ELBsw1Rd4g/X5xb4Q2Nq4v0Q
FdGx8QjvDIpTOeqo5OLiMa/cl3g2TmqUq4dypIyjLaSd0JSYNesYjjJzY9qUKRlodlM/gCu6L1RB
X08UmDL0rZclqm/PWb1LY1fbOJFbcmK6tyKh6iszGhwckQR/QzLxZqwI6EwoLZi4FzTK9TNsBoDx
I6E4zbtRUWpDn3kDOetH42anroluqVg85VbjoJVpmIzlKcqihWt5oXV7JWFKY1vhRVNCYCIM4tOe
0AFyn5+sFBNt4kL4rvtLb8DCWohLk3HlVlmsJ2gN11ZW3mpGAv/Dzje5KG7LGlaNDv9lUU+2qlQ7
d3gZPfDbhqlTMUKnXkxU2OU/7OPuabLiM1MOe7AE+NY60BYTMOLIm3cEVBCXaU0LdXnUa6I8VQr+
yrDSWh8OmZkaXB7Llzpiq06gOQJ0JaEPO/Cc9tJzTXZ6ODd3WtPeuJ3z4MXaY+cy749EeqDshpMw
ZLunOPmaWx2qndIxqjLHYCFLRIiWqVbU/Gx6CGqVUf6UrgXccX6+hNvcLo+9EO9CdO/4AxhPDf0u
ykh5KLdLl5+FnXU2cHufFII01AQXQRj6mWMf6cBNFHRjdD6lhc/dbD51HQ458DUmbQMV2+iW6Lfr
vNc+rJy9ldf3xUilpi+RT8cxcoUoh9lrn6d9BHDHoepnC26+Cz9aSa2Nl2tsS2fgwGtj8p+oMtA0
RoiHMwl3n580xGMI4b3VEAY2rWivy/KHUGG4eOSWBBrHgw9l7057ynQ2lUcd1R9Ne6dSczcmbyeP
p1pFW6+6t5E2d34uOU36kt8k+bEUCphJk4Y24DoHb/NIDpWxWCM3ewDY0oAOUJI+wXQF04eIuT69
HuhYSDhCHAwWf6kVeP4oSTZq9ojJ5MkovaseOABR2RJRoli+YPJNyIr+0+zVG2U4c3oN41imMdRz
UxREeiZr56jAHMwpdf1gCZtid9duMiZayshEizD6O1c15VQwPXrLdE0gcYHskdkawXpnqC2DprEd
hnpYxJ2QcmkeXll5cyii7KnxIEQM2QE0hkkll7mYngDo6+9JocsC+Btbs+RItnXAWqWdP9Z95Pp0
QWylxQWaCoTz6aEFEOeykx2cR5G6FbN1aUFJImPJVnxhRbf9ZJxj6j+Pwe6xUUk2YrKe6bWf1/Mn
X/BcJOaNEqM/y9rkzSymIyZwTIrtXWinbywz2RH2wVUUFPkp63sEaCFTfNOLpIlO+HNGshHGio6J
/D0gudlROv4rw8ymAEYPuRV0eIuZ0WVWptedJkNtGbn1yiHyrkqvve9b9cRQGkiRxjkNDutmiC/z
Fs1Wkne3tpEwhBl3SgeOr+mHo5BqQrWiEVbOJ/hbOXcJDq/0ZTRcWjqd/dm52POWPqvRtE7ndq7e
oZviSmahp3B68aFaVyHjxClyr6GUf4TaxDQwF6feaCFClf29VsHdMWdQ5d5SxiBT7K27cEuJh/Bu
jMf3zqhOaj2+TDUraSzllYmmMuhBmfLLN65jQlUj1j3FNeYMxasytQ+aMDajbj5UiGk6c2Eu0PgN
6cU+GSCnkJsADIpPDb2QELiVk/RzQtEMBWen6HRGcOYAE+9NYCcVmi9v4+RMWzQDjDi9Sb26UprE
5gfSIBjKB5V/r7tOukVNyKTOUA95YW/bcNg3yPjebQbO+hDfpK71vsym1Cy5/JMEcpCbE9wONCVY
ltJFBmxeJaN5HuX0TVLzKUzUD0fa8uhbbOMFckxsOhehPu48jGLOrGHSgfqShMP5pJKCBVSAdaKF
VUzgIXEZIIlUo5MaUrAjJBdC4pQVN2aBmtB1FO6DtbWlqX2WVOgTegileXmbj0Qrp8h+7a7deeP0
6hqTukEzfDM2WpDIs0s63UE8ITuN448FnvEogNCHfUgtyyOlEBaHobzYHSKyrPMOjUviaCTGTZbB
omS8cuWW4ftIOyjotNpl9vHW69Ejc5dThHqjGhGQ90NjHDAcUQ921B8lGrGdZSAnxwx6nBoIA44z
HvWmvZiU7GaOGU4gJ7AcLvKlEm5i7ECqtZy0AsFDk6K+pULU2tj4+8y8VMuJMkuf7UVqH7B8Utxz
nqaJepo82j291vYd5jxMXTMlXv0ZZ2dEuIXxVhjt7Yh3LEpSlJw/yhgk5Dx9eFOP+Ni5zIXxUGvW
XYmT2Hem4TklwmG/uOKsW4xgGIilqZTu1ERzLC8Nx55clI70jWmqbullnswlPnc92pka8dR6k5Hm
Yt9oehsGOh9yy3uv8XZdnb2aQkeZl6SPNXHLhOwxS7aL8w5m58axaq53k+UrldPsqxIKRbEAGykt
jht8U0Eb9vi5liWG9dH8sABsgYTlddR+kKXDObxgSBGISuXuxhFimO0+KuE21uaZrZpno80KU7p8
8CZMBUL6dr3nBPX/MV3sn3Gm722nAZgklDfPdLB5WtdWGntHkSEtzwnK6Jr8pReWuq/qFJyJsR8z
QZiomqk7gbN7b3qlfp5YmEIG2sR1gmC35hRnCvhqmOk9DTWgdW3zYVCc35GFamQ0N9Ja0EvM84u6
ZzwUVkCJVOOhGjld49p9RHoF9fYhGe2YiIfwKcvseAvH4Vl38+sZCM8mqtKTXYQfJUKbreIxfHLS
ZdPOT3bvwtMzQzyJCdcb0ftGMb0ZdQ3MLFKvauNtofRgivxe82oqK8/F1WhSXYk0ZsJtzhURFNs9
mIGUkqj6pCg4Sg24AnCnot2IHIgLK1E1NRG8hub46oh/mysm1hY6u8MgmE7bRVAY453m1u+Wd2N4
6ouw3J9dXHH6dOIigwnue2Z6OcfkW1bVQ+gxxQfYdNNR9/bTJcOsAflF723hQx7dKFhuCMyJrnWi
/MycKWrC+ChD+GhkbynOR+h7V7GRnno9vdJC9dKZoaOUwCCMTqM4VmwgjHEg6jJ+PJ4e55JierE0
d4trwKO2zyvLogOU53dDTnakxm/sJmQWibIraKSLKgI/NZGMlsXnVmNw3ZWVV0orSmneK7qsjtCt
bj1Spcpk+gGZJOTiVd+EDKz5KUPszzatR9LsfC+OritLF0hYaJlBXsp+lprWk0F0FlHLByExv6Pc
Yb7tKH7rlPnOJRoJSdY5I3IFrCZ2ymonz/NGhPdJh+DD7UkwpIVwqXpEey0xgE1nvJWMzYA4H747
zk+hYvHdfcQXWPCIALC8RmZ8b7twNpUyJJlhJsfXRMuRwYTe2c172ZmnFD+2n+fx6+SKH048/pyH
/kNfbIwZ1VvioZ+pVbYVfITTAGnax8yJ7WHcjwBF6DEMJ00v9rMlLrQ2PLd1KwzmqKXL0dHCs+C6
V/uswvyZpoc0cX7oaXEeNs1n3HOLnbX8Reg0gDT30E8M6Bc9u9UGIE1u677HPWZ0tRSXGuRATwMM
5cT2W5/bQVjStFwyecObAu7j1aC6QSRahB52cSTRT9/PasPtf7gzK/fNSMOYca+754I7FTQ+NSf1
M5WALQRiDvVqejiiOBnw6r3wVtQYeyMBKiultBZn2yqBXe1kzS2JL+B4PFpyMTAbK32go3A/RxG3
/yDE5UHnHbtGhp4IBRmNGiU10dcwUh7wjzbWdExcquDVQJctdq4xcII8gf0KFAZs1MQkqINB6hYw
1wd43AK8sYgBXVeHYdE3ruq9m9F86ozcOrRDczML7VGt3eewTi+U1Ob6onKCuUAaUIAgPLM5eEUR
CEU/jgnnVJ/ZP+dOu80Q27YTHc1sIYwH3K7feI86za9d1bkp2XqqSovUvG6NBIOz9ogLa2u71h6j
FAk3ojikToHVGLa8adELkaNaxP7CTrkBJpQAleRy6Np4h5liQAszHQysaAEpW64fPodC64/S06tF
0pB9r6i2tikdXMTd7KIGxB4lCscPC+fBMONHNxwDiNBXNds1onWL+eKDHtsewS5QvSfESx9JHP6M
FvHDc6y3IbYfI5PxNhY65t83Zu18NllNfhsKCCQe+0lG01Czh1NUYZaw3hEMHjVtumiT60njfhmF
EC8qj753uNfA7TQ6gwXQmwicxVxtE7tMfdjx912D4SO1rSAjXYiGRNMGi4NqrmESucR4SpYpfo7b
azPryOKquc17SnzRJ9lJX4xu683xR+qCqYruLe57ur19H6Tuk/aRcygBOKwGnfUBoAllhnUx7UMM
4raWbNenRdHs45pjfVpIOD2UsP6icF7w7uPy+BKWR9dx0ohjX0rNRl3/XP8un5Bz1G0TbbzV7bO+
uDoeoN+nW8ume/z92lTrwz5VpngOxqE+W99wZdHjK1kCwNm0VfX29dsQITjThrbsxk1pp5VfNKB1
3aVBlYNWtiN7ABVt5CWUFGI1ehlFrZJFIpNwbDOl3Jp1d6MMn8C1dy2GcdotX8UYkWRH6stfjoTc
mXu/jxMcR3/92lL+Lsvqos0qoF+DNdalWnP5snVxNbqA9QoPBgft6mTxLJmksro41ueoxEtAFvtG
2itgv8J8XX8bUBmiJ39ZXD/tzC6i9kS6Y74Wl3zc2sBpsFigSJ66bgpClKZ99rRM+tm65db/IRIF
zqaFa2XdpOtWyXru+UiAqLqkbKR1n6x/sS6tr30dDuvz9YGmE8iCIT40podUdzitOz5xeg6ab7vP
+uL60E4QD+gHLZt1U6wrSY2Y7dNLU5PeU+6Yreatn7qt2+XQr+X2NUsHUapiGrvCCy2OOkogZX+M
jBj1VIVGGBHDt+egSOG7LNGyi0iTYsMzB0K2BAgWyESJYUiajX754t8Xndwo6aPFiKzkJ7/2XhIj
j6VgjjBZHhxriAitGWwyHTagU04v42vjTl+une+zxtUdyBLrxvt9CxpNfIUsylWWbmdAiSXU0I1f
FKTh2+8tTIoKQnu35B7HDl1XqVLHm6IVUGfkuoxhc53bC7YbXDV4CQtOdKEru6+PytP621j0P77m
DfUiWVbZZj0SIKJSSyBGcV1l+nvOwQQi9n34yA+AtOUD5HDCapgP6xE8DRYOttIKlqHZlpg4fg3B
WX/Tb+tiV/kxjE2EAKURSeth8XWKr59d0kuXoRtDw8puj1/XlfUXr2VOeWB8v1Y55lZekSx9cbah
g0eFBuGNEykciN+H3/fZ+ssh+rW4fmihDHrwZB1Ebuz1pQ4Q71557Dt4bOteLZsIx0/UHr/P8HWz
rn+yvrY+hafqwMIeMVHhXIidZLe+Z64H+/qJ77///RBcn69bal36+pv1+dfib++vT3977euwReqA
42B9qyoYRVnE00fwQ/xcJ5cDPK864lpef6fuWVii9A6Hn75Lu8h3LZrA6x4Xtu5sbecaGvOtg4CU
RAuI/wwD8UH3iOxKF31zO5xbMkqOWiNMxfOqkz1xT++pEaGIPxiKuqkbZTgoM7E960MlHaut1tqI
VuSLTi5jfGo1EhuncgB76CF+FtgrVEEb3lk//88XSzcEvu3q4BjrhSiU+9lM43MhH8IEvB3cb7mo
2xXIO7k46PChkELvBZ7LaOdZdnS+voEpDMqPO+zsgit0IU+f9cGTh+b30+/XptX0sb79tbi+5a7Z
T9+f/xfvf/9nqFkVsjw9nS4sTCm77z//5d99LTpydX559eurf3nhewW//8s/e+3729d3J9t6KcPW
hSXfWdvf3vz++6+v0+V9+Ld/v7Q06Oukf/j6d98b57fP/bKq3/+mpwTmC5251PdXpRxcWq4+x2UO
2mQNnvxlcZLeXL1AfTSEFur/f7RftKnF6ywf1tfWpbUvsz7tyLMZpONOhebI+OnvAZXz+mKUwSGT
6JctRXNuI7G8x7IyXPy/n2dFbQcUqhiErtf91QqzPnjrARDJ+6jX1u0OQPvt2pmxVlNsL69eKje4
rdUxqWnXUcSSUtMgNJU6LX0cl/Cks+mrp9OsQwhCt6ODmblb5st0hMoujlUUHDR0IvmgDqh4k9I+
rFGPuRnSZ8qka219rkqH1vp09tqXgt4BelD8W7o8adclRhJ7EeNzsnPYUQki+V3E1AY5hHRmkoMV
bUA8dcj8m+6MDIw/l357rW1Vh1moQEcloz17Tfz5sCaLfr2WqpCBoQsS/obpgQ+Mpmfu44axpNyf
OD3Q28oljQ3ztbS+hjGIY8BC2jXPaXns2o7RL/iO+mxaPBbXPbw+t1v9MawqdNNrdJfstiV0RrDf
Sufod/cNDmsWMLumYiwbb418WJfWPf3ba4YcPzL3eU/XG8FXB+5red3RhJmMh971gnV3rrv4uyNn
r7eir+fr+HJh6FX2zWFtxiVon2Tnnz7dXNAR4ZpMOl+WNB9jgoJu3YPm6vj+3qPri2mJSVFhrDoo
Kltgidtub3OV/872DHECw+uSCZ8RyYS7psgfrG5uSBzsKwGIMQVlaT+vEaseuR9n3w//7DUqMAcl
6RAlScM0AO8/H/qSMkDnGBiV/npthqF+lkZUlz01xNMvrfBL8mZEuHupQVpb0Y0/yOHgHFz3U7Tu
onVx4BIizQI7reukfOWvvbPumO+9E7dg5RUHifO6C74f1s7o99Ovk7K3K2Ilso91N6w76J/tqkHu
H1Hp9SGi3LXulNr2dmaNeWA907520XrmueloIZwEZ9HFWKBHWVGfnRkaNBIMqOQgBeTo/GgpJJ4y
CqWZkNXvIIXGrZDbKZImSXRQY446k+dfi16E2UuNmT+vm1CV2/Fre8ul9SloA+aOCQ0webYkqe5u
u8x9Wi+Q67lDkqe3gAXmNPo6l2DyH+2K+lnt0pome2gKDPY+EhCuDLGCjEwFsMqsSEfDU4ot/UsK
zeu7a4xsWE7K1l7qx/VYakxydiv58P10XVpfs8i5OgoGEOuRhhevpX/G1eb/pBUlFuv530krCBpH
hfA/s5IuX9s5fy1//o2V9PVHf8oqHAvphOOARFJNVaU8inbiT1mF4/1BUJyF5kLqJjTd+ktVYXh/
OLoBYclFOWF7mqn9paqAouS6DsVY23JMBx2t8b9BJWl/11Qw5YVIQp+UqpLqebptIiSp319PSRl1
//2f2n+V6pC2ILiIKV8GHJcj4q6B8I7ZUTm9lCKAFZttslyG0DSeFYzYJs/yzHExh9FlmO2fXlxc
mCWqPoP+0y+b8oZRb1SV/1EOxQ03y15+Hb/yF8HHunKoQFzV0vmZLgKUv69cn3vUBhebOQ84Zd2h
kIcLpAysXlzPPQNVs2gfZ2KKzGLca4WDrJjUef9fr4TcC7+vBAlaumGaiGU1XVd/WwmrU8cGOPlh
7gFAY+RT/aamrz7XbBQnvKcd7heRcRW29sdbCqpza430ppQnNWMV4YP7pqfdVQ4D/hRBp+qi7arV
/CXvX0yI9SizWWcldvPg36249f+vuoYqB86g6ersaU//+6oj6naBpzk9vW0Hk9vwNMLB3+qGcchD
en4pg1DA9Mk5AczqJlJbayNTce3lOVH5lb2S3+AAIEtZbmv4TCoALAr5Noo5vu8A18KVbOCHUVPv
Jz3mAuzZoA7CZzaSccBXRPQ2X0P55pa4dwG0BSLS1GT7SAXYVww6IEg8tYfE5ca1HDRHyiGnQd+q
WBT9uZKNpZzYc7c+obbFF4UdbWejEgjjVGDTRY1M1A90HPRvFFzdMruckhanFLF7ULoIhx7nHe0J
7HhzSBPaKo+YWe+iSLlRJqScC05B2iI2e6Yk+iWzXLT4hCS3/PicWiLc6vpFOh+oWdNIHgsCdxil
9YuFI8GDSzHEDawluSXlp1u7wLd4U3sUNvtlIB5Aieiy16C6O5PShJZF5zURD5qiehtazFjF8h9E
fyWHOG6QrIdIcxEFfWIGIWquGAsf1m2M/3d4iYT5o5Ll/UYe4CF9I5+0bSrPHpZrL61fBC1Uv8jO
CRl7z1UTO2/qZptZiTxQ6df8OUpYk24x4aRM+oo5mJakDGxEo6R2PZoDovDEUQ50yTmrKuPCSZFG
kjl009goVxXGzz446H3pwQ8JvToNuhc8a4zTrk0sbU3TzXsQmyQj0UyzatmEhgONBVn/sB0Yur2C
0sV0tQC1OjHs8kcoo/qppHyJy5dwOkSuhTQTUI3riKfOTl9IbrmqS3ejeNlLqxJd05DMFRbe/WCg
NGlI7QFf1KHYZNIZgWrinwBkjM7FaO+SDtvWZKRohLKX9Z1CYzeNQuwmy7ybG/a5R5DHAGI96LKF
KDB38On0t36E3MIvRfdgqp3YzKn5CE1i2+AN3o3leMgQiG4IqQ76RkKva07rZok/nTq6mNL8QTdd
JOXQCOKBcgqKOmbTxKlnLqYAnTm/01/ngnyU1uHi0SZwXrK4uYLwQmQHQxuhgWntzcgIiAs54jJi
llZpXJbx76y/IEqcCIDLfGeKCV6ax5EKCp4Tc0xu6HRkm2U0P4U9MrsVF0Yq7gUos0DRGl9E7Loq
s4OlK/dazWWpVboMKg70ZUIAldhBhCNIWLTbXWkMuH+N+qZrJjIw8N146MjhmLCFXROfL8jGoZIH
xuhAm1lQJqGhGoOsxZplieU5HWcBP0cvSRgcr6ECM2qb+Hy0ZcgHPIU28S5sJCNVma/HJX9MLc06
04XxpiOKwX0Oxz4qqoe2hVo1io9oAFQO/8o4pkI8lrMFZlSxaL8slk8YHgloIcKMyuDopZMlaNwV
D0Av8Yfm/GFRzodW6XOkyh671GVqs17GK9Xq/A5r6U4lJ48GU3Xh2S7NpZFDid3sxMhT1osfyrkR
w49+HSmPpuq+IzjiDDTdi7YZA0bGgdNTx/OGR6I8Gs4U4nrXfVMPHB+Vl7/MixpuaMhU4PSbDjUO
mDcGoknq+fBOQHjYOPi1WmqMzbe24BaRAewjEsr1oXaTRoXnepNej47oA0AFLkHEnNrrHhl6LsxC
xFuIux/WFJ/aidNL1gZdk7We8hQWw8HVaKvkEb+uDCWcBZrblPPfY5H9P8LOaztuJUvTT4S14M1t
ekcySSYpMW+wREqENwEXAJ5+voCqu6aremoujo5EkwYZiNj737/ZFwWUhZLPCEHzd1Uvy9RlHXdc
lLoqMAsiWa56m2X824aoPMvsbljQUJYnokrhjh5PTm9hWMZi3+d6AltOPFlqbrIsE84G6OYyeplN
peOeuTWG1gG1+pXK+FSJ6OeyRGbJbpbr0XdbQWPPmcRii7bzDTz4vORFkeoxaCjvQd6Q2mdk3yaz
601NKhGUvnEESkafPxj5k+NA4h4SZ0tuh7Ea1emF0zOvd5NVwVOYDfg70J2uCn0TqLNCK6ZNZ5hf
kaWjWkoIjFJr3woLNgI7r3gPXFCsVVRWWi9X0v7R5uAn3Rgel4UZThzeSZR9a2GsbzQGXviCZLtq
bj+7BBJYYDYbMfSvyyqC9C03djSTwZg9NY1PxAynhG7ycQq1wNuMAaNNZulkGjAlBIQ/l8gfv59R
hDWsbYLFirXmVndTjQTGCCnl4H6o1ODAZFMp1BZdNTNqMtdQko1TKVBZLt+rC4VMMA4m22gt0hwG
TYKjkhRboiz5YHHj1QOuqdapBxoEMpTk3VXPjH0gVirZU2FBmuRYXQ3hhGVReENAQMhDoWYctYWe
KGBL1h1Ow1odHMEg0GnPM/pizp1UpBtDI/jQLut1kqa/oaeyiGvx1nJtQ99q1h7K6y0jVKoPM7qg
G7gTyrhp7MxaL9Y2KDE3y4lt2Gx2fcB4jSidFqwH+DNJ8T+wdnbokBFduGj1ivtSB2gj637UOSb5
TFbIptjvy0fKU2QJSjNujT86/NzxvrK44VFdZnX/UdveFQnW2qm6y6SCrwx2lznNvsvxBliO5EuE
d21kcU1erUrnCy4h1ZajlmPQ3RdEB9MBspGZc3EsMQ6IqVo26ppZevRrSBpF0uIcJH9REN2ea5xC
s04hLZiJV/STAQ5jauecJdc0Mc29x26zqlsu7t8SxID8CokfFTT7GLbLlFo+Gkda6K2XPtVWuHdR
3cYxt3kkxevQze+Bexq5oQm+xEaw3KKGL9EueUtyDdV9gOePyyyo7QhpVl5hfahtK7wOQid7aKzH
SWi/aUoG7k5ulT6ExASWfK5t7Nl6eySXkxBwxiMt1CzeW1ZzdZqqvgcRu52w+EXz0cVDYGXFM/sZ
16Lt9WxDkhCbj4FImpitVVRQX1kOLyEdT/FIg77csiahf1GKtKcDDNySWsxd7E2/I18nrs1mI+1o
RdYUYs4alvGfwMY2JevHA+nlGCWFqtQFBwPxIQxn3Ea29l7J/NvzOVqdgPVTJdiXaME3/caOMLd4
AxpHILn5s2ugWc24v3rRcxsTjkSlPMGrYpMe7XZXoOOstXzeWdAcODaiA2zcI5ZklGcOgs6MaNFu
suENcz0RG/KZTcB+aQZ3xGXYBaiqAzEWXxh2vZgCD0+RcJtbHtc1dX5olBvoRx7N/qNVGzvpBOfE
r7y1Pfbki8v3rCdAUAzfyMspabEOXzGQP3ML5mu8IAm+SWD75PG3r56/GLIAOjFKJ0kotltc+ya/
p2l5rbXPfEzQkYTBU5Uu52h17SJFMYP2YrvZncgVf1NWnENa02EVF2vrtNJNRPP2eSIKRifbchcZ
rFXMHwiWrSgRs+q+LL9gsHEiJxAUGZOKcoA/seWmfPDUprrUcxA2rksZlJgfuYRYuGzGqeEzgqcG
WTbxtOVwNQhOCq2OX8tI4tSz5m5G0KH5KPu+fQsa9JalwS1ilf4Nz67rWLb3FKGTa+4Hb3wc4zer
NjbRTJkB+IOjoY5oN2yzr6X29dyOxA4Gwr6lnYuBGry2MQxnP6hXWJx/6zXrXhXceYszBu3NyiBN
ck3i3Cnpk+/EyO5x2LBfusWzCDEBTtt1ZZ+MCSL5HO6qHsEMGRPsA2lbw3rqoD5Ros5q+5+z7BAJ
6EKcR1QbvmKmGx/hwBbQNMMhbp17hl3P1p7c1zxgGpRyrYckv3utjeEJhiQA2naLsYT0b30SYPKE
dLpXyb2Tc19OxxkZGw1c/1jI5CQowWkomK2nzpWo3DvuLhwd3vybAgXRMqs5L8IbPDOKQd77KOML
mtHroOqGoIDuHkF68Kv0m0+INoRzz7Gxs5h4Qwg4+JmsuoB8UASISwOlFi8/HfKi88ss//QJm8Rc
uecyN6/ZvtayP8va91RQQBLiEL/8RJ5sbGplKAlUMWXfvhaiefBKdb5kM0VL8lPVCyAJt9yn6R4S
6mGs6tCBcm3IPXpINMRLzjh8Vt09Yx6OfYvaxuPnrJ9cPkmm140TXyOYSVg9XyQD543oy7vZ8lqZ
EJHIXmO4ngTVrm6/CHgxpsRgs06/VYuEPYja0F4lbNW/61idw8K2D/rEyyp6ynYYrwOJUtJASTFi
tpJSIk1m/4dS8267br9rB8btTv7dYRuN/cS0xVaePlfGJLhGA4Rw4N9EG19kTAyH7C61XiQPdZ2d
Nfz06Nb8ncAJ6qBp4sNKnLdO93/FQfDo5dU1d7m/KnSThIjnvyFh4qjKyt09YUUrqUluyexC047l
sAfJVldGV11KUkEaD3FKkIg+UNTPeCyaXolPQbh2g4BsWFVUKgzAaGnXKwcGkG1Ef5tOxTgrYhh7
MwWhQSIQCaY/ERJceqseNr5GaWG64ZvLAYn5nDbSf3FIziHs1IIhvbAx4hbmtK8TRNM1ueAg2nCX
DC1ASmY9lXnwPYQeLsooMtPMgab6aVaiwzyHu6aPwt1IWNN67MsLh/Ul8qnE2jk/mhHk7KBBvE2A
HGBuiVSkMqZfesOHpNa5YvQiPYYE6ZLe4xfdKzdjdVpMJDuvBqEd84o0+AqAWS8LpRudYXamUKj/
muhlFuCrvJZ5XCGmLXxjF2juo/u/mGfCAGYIIU28Z+uoSjZsDUyVZITfgOccQMvinS2Gt8VQc3kR
oUmxcmjUSGX5Yh+ShVl5MIRMNXrLh4QcgQitxYSP30AhdvJUYkNkef0mW5wilwH+8odumAQw+5Av
/3uw//dHEOhAkFnoHcu3tIWso5sJHXAoVpkYKQH/+3eWv/3zh//5jYXUsxAmlq8t/1z+9s+v/aUB
/fOL//yZ/+fX/uVRk6IEqQKp+cfb+2uHOTgpI4x/Ps/y8lrygTZdh2XS8o3lD5waoT9MFaih1rTn
5cGzLiCEc3kByx9Z8LvCWvVoVWI6GUzgY8vVMhx7CzvdGgtXiRh6PpBBkgCUqYHl8u/Ic59B/sVf
I9kgbM29zHEEURavenzvO0IduJbkZPdRvR7bcFznce6ees9G8ez6nYuwjZCj5YvLHwJH4o0VpdrK
iSztBAoW0cVl2Jm3+MJHeeqflr+xnXrYRGOkMpIM5hjttSO5clcp13etwb49Vh7u4YQslpiTHf7E
5rZtxFdG6VuHNBzHaAjW8Anovrxi6xqF2Bp5gVuWnu65b3mDOq0IvsU4rLvlAf7cIYyRSbhlhsmg
Tci6F9hvueYGv/tpm07WqWkmAZEdM68Iip9hkqrouGgT7DR5GCpa+WPgKDcJJAJ7gTf4pLwUTJI8
d4G1srv4Ec8QwJRSw2SsNU/cqxY3fUIB0dJ1Ds4tzYbneqhwqWjLR83P23XZBI+hXm295C3SCbjL
O21thX3KhuYXRLDPcMJ8bUeU6UPmygsGWFise+5XG2bo3mx3Zfh4+3bDTEuTA3dmUYnAaKYOD6On
UU+erT66zhqETq3qD3NvvvZ+lp3xqsE1QPjlzrL8P+Zkf/lkp601gW4fNuXvoO3xZRDdF4nSwzgg
whAYdWgO6ZZJd3XS/rGFSsIeOF6iGHXU6LLxCkdu6h6XN8YED2UnMb+vaEotORIo8js3puGlbVtS
Y+1QWQF6W4ExmTJPO/k5ll6oQY6jI611B8W5ya3qaSw8wVZNBThF3qFoEhjVtZEdijTYdy7W3eg/
M7Adr9yYTfwyFi5uLn1mn3Wn8VdTjjoowlhgFbdpuZb+q9NlsL+L6SeB1BzQg1UzJ2Cm7SMHnANy
ayU8TYiV0+NQaMbBS6d2IwWShz7FXQXHRcePPoQgydluhzPkUdSIgzUdh7zZtDWEcdBbQrGHOxbd
BL+B4srg1UyAoSX1sSkHA9xWwru3fLzFfPTypTjUFqIshNg1KU/db14B/YoRBgT41WcnY7hO/NRK
JOFMaxUT8IWnvR6fskD3N1HcdLwMUgNhIc5R0t1SjCEeiVS/4HpeYpO+IjfgF3gcM0fb3w565xwD
xJHWQGJN39ZftIaHqDbvNkfjHm3BrRSYBZLmC3c4A0NMG55KJFvg1HgXR8Y51n3/cQC7ZgGhvWgw
QRAi2Zn6cHDceeNJ4jmdtkOy5xh338mJyInsJ13i7NZqaIJa5BqdJd/dLr4CI7y55Fz1FpuFG4tr
5QYPheHdwhBIpPHhleKU0Wo4gJIO/EnjCqTipudeq34YcR9jq9Nf63YEy8L1J7draLnJ4B/LQHxi
U3EwZBCv5gmxFBDqo0dyPErZgbulkc4mGo90Kp9AQ5/EBT8MBtHxuctiKB9d8gTSftdEzEkMmXAY
E3mEG5CWV+wzybhi4vncFtkvSOEAsm3EskWO6RqPkD2HVecCV0WuRBeHlsSnLj80wvsxjV7+ZDo4
z3Hyl+7cHkUl/hQI6QbV887mdMlKUIRiHrch1mKIEcZmQxLFtcEv8YAtyI5M6VtXFw9BOqarqVfY
Y2A8yWF4mFLZn2Y2bivBFwngmxsVzqSTkrvdRts5rE24wnOy7esYToONcwUvIHZw8ct0/VISKPRg
yumYjlpy7IrsKpU+jZug31Zu3JyfrcF2XhHQlph7DrswDq96R/BsH+XY5E3uu2M7b2O59kO6Fzzj
iCNDYWvK92kKrlRyG2zvsAd0nAkXO1IrcbKZH5wivYnK3rPV3RIp18MM9leFPzyGe2vPMXEfBe8V
zqHDuTwYcPw2mU0PSP2INyNMnjyoyBKvKsgOM45VOB06/PoKRgVpSI9YMOuLkeeY9XCziYaaTe9K
1na7zjjEfGd8ztv4y2LinoTVIzGWoFa4hqD0FGOxFga2XUayFn6+l4Jaxe6/0ngEmxAQUrsiuPTC
+bQVlqGBMAKtMynRMD2CWhI+zq35UEPI7lzjjtPQE7MtxDykhWBoGjAhdNSSJkFxR0C9YmBX1hYB
IS5S4boZiktXE1/efhhhvh097ZrUzZNvWw+xyG6TxrYRVNVDOuCLZn7GJmUw0q4Dgd3vMjKfPVfs
CE4iWy6agLUcgbUVZXkbJ0TminOWRswB+oM9dCd1zYumOiSz+dMY66uRRxcT32jTBT9wPIB2XDkZ
5nebJC+ePT2/NBG1WscRm8KrQCI4GzDPsxiYyoYS0ebeC36Cw2rgvsxnDGPicZs2zbumW+cCPKK0
7Xf10aiHSjx5EOxsPsiY2Tyk/k9bGZFXPg59zfAR+u7XKLxbu7GDnj159N5yPo5+rD8m7iE5Y5dv
vDlhjB2oewj8aBOSvZAW2FkZuXeMZvdUa5CsDELRshzZty0fwOBXNsFWPhB4P3ZHbbyP01BtLKBT
FfWVxdHGHqNf4Ckv08sU5fSMhOiQFoBPlh3hTxrt45lYzIIJBdtShwRQ0Kqe8ROeN5ILP+XsbIn3
3PrFr3KOTl119QF18rY5Oqm4a2lPfGCs/WrZyboUZMn2C3uDnygyrYmwX83ZNw/daF4k7rOrJkVd
Y4jsZXSmP2BiPyhVNqKuv5rk7Kcsw5Ljag1+cJwqA5sjBBBFcRhx09EJDsRLLty5JKHQ2frPEwCH
J52YDlse+sa2UBSlGPIZ3hXLDn3d00oCihYXSLLEUtrO2QVeUywUrJY0aZ+71Pe2JTG4iJ82k9vO
GycJ72IUf+qxxeKxhd9kROhzjK0oNOc8TvohrQlCrUo0Fq5Wbzp//Gwz8em2nPqlzSLUM0asDqBy
fSEcjlwe5mkx/KfKu4yt/I6HutiXEFBaTAlWYVnTRjnRh9RYa5JsnRBqzXoMJJQZSGiF78zYznXN
uvfiFumHOGpe+mZN9EeiMPfFSKxcFpf1RhtpqYomf7elRSAp8WOrVHsB4X7GLtlapzkHvTuC0ZoZ
n/wkT0ZqvEwUSQp5yTbwHwCUaQdjb11NvTykmo4WNrP37H5fmJi+O5FGfmA9fPTQl3fgS+MKbcu9
YoAaj3ykybWq5g8dNg16d870ehoutiSVW+PEtnH6qqofg8kakWnxow8ATjPLxdc6ITXTBW7jcH0g
cYM1L/uPKY530PEYalUEOcwQH9Zlor1FWB5vily8acNEIE38VmD65JneuCKguIGg259T09lD4l2T
uf6UheAmno79J5acW6ZleMPNwzeZVfmKsGppEUoS3wSaOpJA3/BZc9G/2TP1NbWe64FKTQW9MLmC
z+ko9hLLBtusP4b+ySBixjc+xczklf8meBHU6+teImhqJMkGwyvZbPiZ1hJnJ2fFjBdUDIuGVeHY
wLA2OjzYY/yaz9lt/uN7xBQra07lyYTmibmTj9sxC0TnKVweXj1agnufQJ86xL+agRjpf/wqji/s
RpBF1I8EzK5GrJl4usoJDuohMLpcZbhqTMi5Jh6OSl7907TKjZW8zSiIedwIwwGT/6sfDnmOPvYR
CBkZOyGvarTK9znr10l2I9SwqQDmwM6CMtsZHEg1ClwS0HeWlm6Xv6vv8V9NiFHAysEHf7V8nSLV
EP22SQEs9E95aCptZVnx8v+a8S5dBXScfYNfWaBFhE814NfaqjY87G2blbodA54LgdhDM7QHq9rZ
7dm0n9iH1gaI3dDp3+qFld2UMaIE5k3kc52aYHPDruM3jPRMzCOy6QAIB83huMcEc6V+Qj1fHUMQ
w0hZvVYHqeoWX9e7lQQH9eR1g4OnegMMrq1sPDJLHlH+q4dTr0s9rabeTokjg3rvPIZw9hHdlvrt
2NefGibZRgFiwrcbBMvq8qi3py7hf73VgFdljlRz4GZipplALpAwWMPybsv+vcOSa1XwtZYJ2OSp
PHq0SvxHxg/IyadO24IdM2xgCPnZ3x9PIn2vJyF2gbhkBOHKNzFhBMcCoRAxEZp8KeLbyNIO6kcQ
0W7mng5Fx+rJyL/UQ+ka2DXeHeRAraem+ZRVidEoK4qfCarHfH5SP6FeU1n9iR//60VFfFG94KjC
bYun4ike5JCyUyMBaY3l6dTDubI/8DAWOeO0KC/BfJBxQfWSIvGpLkXzEyvJeeWX5XU0ARYbBJ7E
6Da4spC91TcCpT+TjshKvj2KbYu7CgUyoYWaW+/jSNc47qfrMsCvu/Sb4/amjSzXwhE7LGBuUWoG
Z73QDz0Tc1OajINTnbUEFq2XLEU/JiMyDMc9dITvmmiWcWSaPVd6sivxDnQxPDs4jQE9JL0goE0B
9DhszGe6hc9iQJxqet7TQoMgyrZn8T1ySAKWqaGILW42GgLGEF67aVp8TxO7LY/lfIjNIj6Ss/ZK
8M0tnJHGo9Gnb5IIynEqaavhWf1XBMLc1oompqhgZKVgWN7Ou2FneC0TLA6RtYzjbx359y7xvrSg
QwvvTD+6sMFCwQGi1hOQ75mKzbGA+q0GTeCcfmCJ6a9dBHc5DYOMOSHq++R0r1lEPTQ7gOwunq4b
8i5B2AfaOP3ojaVzRNbarJsUY0vChIu1W1N7+pF+W+BuHxMh7hIi2/HPL4qLpuaVhprAANjhXE/u
i5lY5H6Ryx40FYzXmt3PAhSeiuna9XjWpXn1EOUUtu7oOOREwaBoy+zLbpIWz0W6R1Py+ss/lV8x
rLXyD/gT+L12VEwM94+yMQ56wQDJTEhH1XHU6uofZW2UF2ln6SasMSGz7N1sMGjp/B57+F5/rXMw
bYZp91CFROH3gcaSIUUVhclBWPQ6y3CS2vlALjwDkBig24TXt+pCaz+HOOIGOcdwAKgyqUxwtyp3
5jicdcxCjzX+gQRo2XwrsdZSDTMds7osEH5+LCpe5sK8qqCKrfQaN0Hu62REUauHYNmGGkNLA95b
Xr1GIUXqstB9Lx43fYkNhRE4WxvHRuTXNVsG9sJly9CPsOKWCou5c6+WfI3tC/24Q+y7uLjKMXfS
+FT7wcdRnrpR8/1D6UzywaNaYqziPOneKai09zkcvxDcGtskSHfLU4sR/oVLRvV2NFXwgx2VR536
2iGBAzoDJBLCVx5/0wqqvtKDx8jNCs1N0cHK8iGdE7lpI/9cJKwLqbvv+eg3a5waTCx9nd0QqJig
5Ana+7RPJn7TS521o1NRwQi74VsXrCR7dIoSadSMhcmwLx1xK0qg5liiBTen8ISpEbGwwzHv+WyT
Hw5in5UA3XCVIqU04nIvxy8qzmo7pZO5h9Nw7tp5FY7mT91gOBHL/EIf6KyncUZlIcurFVdfzLvj
FcwbTH2RG/ShuPZtfDHc9NvPH4KA0kjkjb2eNFBndS+EPWtbwxMVrkuP5SF7gEEmA2IFyjKdDHfj
SAgxAzi8pdZFiRJYUfr+jlPVQHFhSRUVr4cib93Oyd2V1oNBve/lUEQ6SXmEzWYKhexYANvEQayv
MjU9tl3JqGug0MuTU+9jkM24aBkaNDlzOcqPe0bBhJM9EwP1L92ursQavxQwCBn2MLjhBu5rE5cf
6x27KfyEEZowcsyG6jK4pJ0Y405PXWY+ss92OFpe5qovV121y8LrqJMz2eBNM+MytC4tqjL1JJJJ
dBkaP/K6ure584rDLqMwxeJRc3fJsGzuStAhbuDCZZkRmbcLC/2Pmp8txJx5YB/mSc+OBW8CrPgh
mkLmtPRodpyRk3yh9wBFUn3uGIG/WYN/Fml2R51ztWrWQhnEH5qMsUdlqG2SKrzLJVopc9zGXa9v
nJADH3vC/tJ2dKB4V5LK+xErGMgZYPIksdNgrgFHBhLKzZjBiEreYTPiet3HVrZOY2KWiTOYdzjV
/4YgZjFUJWsrAiLTIpcboYcT4TYkIPc51qaCKPNC83e1Y17sbHiZGX0DHbJA3IE3kagPyQ5Lyoii
2VaiQlBaWa91G4gTQ7ZNUvXjyjVgelSpkx8D136yKueOkv2r7ttPPWWGbM3UACXW6MnARxDY9BfR
2sDjaBkziiI+xaHZQKob5AZODxbqGeLlwVc8LTVm6hu6B7v3dx4zqYLhXBO179kY7FOHK4dV8hM6
t+8y9W9/yVOy/VXW35p8TqojEXbnLFe8WDXyI7fyYTYNdKss81YxPbPY23QJXqFxPUCoaRtII1F5
VxM7Vw3ZR4Y322lKvtVQ0PXr99aUr5kRANbQbwwTqxcgGE/32n1m3byUGI3qBJ8guGB21sMSwZH2
ZyPnn3JkA6pSZp8iiNmEjTraDCRS/GdesAXh/F8IzYZruDQmFiePBe/8f7KCG/JAKjiw3SGs4VBM
/TIUZfLr+2m54QR9nSGHHooWGNHG4jqdA2V4wMHXc5FKjam7okfpyJdh98XfiqskElZD1VRXTTEZ
vYiyKAy84/IvnKvVcs/vXBOBpsvdm3HnYtxOh4OKLM17+reBcWSgBnhCqSgC+TJHXLf//Madf6eT
/33bOOQavPdAXZj/i+sOjQttZiq6A23aIWfjGGfjIfAgj2oczau5ecjq72rCnQcDQpwcfAMhJ+Kb
VVql3BB0crACKFcq+HeTovmQ2M4Wl6XfFCG/RKsKsDn49AXeDIOPNy5XbzlFAdjWGYSCIedYM+Pi
dWhCbgQoyKGW4JwLqqbWaab4QLh65v/g2iuCQ1kCBYViulJlfciGHVvtcIVr0hLFwxGJWELExbn+
I5L5qcFf+/9z0ax/SVKGNm64vFHTwvshYLj7LxcNO8jMGzSrRYtkKU/v8DYzo/RUSbTMcsfmtTMZ
iy1kyoUewdTlWNnAcepooWG5eISPsgdpb0OpPUbC3C3kmIXWNM9sHp47VbRx2J12uMQPLkso1uNn
YNKPv2w223obTOa4My2SIjfgiHSYs+a5G0YO1fjYYKISA0qrO/A/rxnv39eMhSOmjQrDh8n4bxKE
qBcZIraoPeh6a+6IftBCH/PDmGOi0CLmWwQPL2R63UzBBP3kvJD0NIuPMikUCVyxyfE1enLq+WIJ
b8vmR54KW10xHNtaJe+pgmEU0zPuYvtKHSqRXdwnnytTBsGtzIlT9gzgFjgQ7D/aOSRzN4rJrFmo
Q/gbQZmjrchR9CKkbbfSq054ncGkSkcYHiS1emRHpPO08JDw8xAnp62Pri/gFqqzjVyNYO8k9rFS
RCw/Guq1kTMGsoCP8KfN9kED+zO7Yy92TqLpLYOaMHs4jyynK+OqmoI8w2lYrQozDTbwuAHA7KOA
ibX5z5+IqXv/voF5OMohptFJnnU9/V9kIU6vWXU+yeaQVgU7JMXqvvPTcWPacHZK+ejOrrXqOo+j
VPQnF03zphnib87kuofYbHbR26Q4dbg7QRUW5TkOigffiVzM//klLSl/NBi4o5SnKFk2pdY44hu9
ageREhBj/tLl/NtLojvcs51sk5sZ5N9+xsZRaK8AHxyojckMBVZZplTXbeU9pHZ/nwskhpMI+Tzc
D6F4nHYINqQNMVYfU74tPO0t7HBTL+pePgXeuO3m7qyJTt9lA9YwTemcS0M6Zwe6a5ZZxaFhTBLz
0JehGE9hMDR8pTSOIcFuSSGeWrC6gzXmGYVXa4QUMTpscrizm1oCN+YkUbC1Id6o7oqD7wkXsJMN
TzHDFjqb1cFAd6zfasdvcmokVaS5Tf6dB9Gu89mbHJujYWFSLd83KeSsRnvWh+hbWaZoqUV0cPt7
KSijor66GhPMpuwx0FF3hiJuNZ5zm8PmovriqE5+erggB1WITX9xV60pXbS1nhQ2FOfdTxk4P0O9
Jri8h9I7hEhHgmYPDHkRMxVXgAkjrfGACVP1oYhBVPxrW4sp05zs2x7GZ1EUZ1OPXZpEOPSJRRU+
Byqo5z1q8sPCVO3iX1XUf2qmeqyYHiKw116JJAKb0ZF2U8MsnZUyx0zs9L7aahmdaCLKS+N6t0yD
watYXaribPOWKGbVW0Iqv/h5fPRxqCdlY+G39arvKAduOr3o6SMbwsTgkPqACF4M1KEIdHbM2CnD
m9oueblmW8w7Zk9w7+361hvw+UU7wMXhBVDJbluIkbu2t579sPoZql3Im3lyvRPviTB/Ljd43NTx
xinHZ4JfYADUEQIYYV7rdAxPWAkbzFUUXdvZJH7zw4/k1bE0Nhv6npUjidOmJ/e1hlKOpBBI3LRF
hqe/jKJ6Id3pOindBC4Oq472OGg5/PUwlxtMzG4a4Dlxtsa6sQQWXart7jSAk8EACpgp7w1Ff6w0
fjEdj3EiL330C6Rf05ZlG8dnw2g4PZgZ5ZZ/rl0Y/mlnJfhiQ4uba0gSypO0mLfCR8iGraaNBS72
9FllkLazdRytwsI0S66pKY9kKclDZWLL7XuFu8IZO8Su0AOy6LOXqhw4T1T+HrZ4V4fe8qhl+NTW
oc4A0JcXOc2fTjbhhIADl5UNFy1GCzYjYum8Nz8WbEdNoSMMAHFK4Hvq2KM1Xt0BbxElQb6XvSvj
Fk8P08LavcMwPkNY0ff53u3wKh0J/SGEcVQoaUenajO46xSxB5JmefDwDFiIQSp+ayLGnk9iix9u
eIJVdrKyWuxwDT7Nc+JuGrzoVqM2P5ig5vt40CCylOURO27zNAfzQ1ySBoIEBkdUo+bh6plsgmw/
27MOoetnPQnscRwR7aTTfo8mX3U0MIbKNKwTlDTr5HntP/7G2NDIEOJrpv5MVLe5g752qHXMXGLX
urlBNZ+C7l1iXQm+BBVFTsJR7u/8tWMY1HfJHmcUEjLgGZ9NjyDQTo4HEc7amaAv79TM38s/WvWV
5W8o6hiCNjY023JKt5zjxD9Y/sMMef1g215wDknW2Pul9SMRQXYZI5KSrJmgJKNwGE1N+jlqq4ee
/udQyfkx8rz0kKc5TpN5r/OHKLBNL7V1hTx8DYzonOPBvEKic/bLq1xeheW1vA2r/a5COCxhVeIS
FSSMVPwJz2HaUMytLGdfEGhO8Ht8xFeS+Y7ILnmYBmsn4en0KjmXut4d6hzgHKuqemsZ8HhbGIJn
v3gXPfQ604mOmde451oVIaFRwacb23GP2OzZjrrugDPf3jOAVDLqTgYt43uQ6rs5mTajaf62JOmW
KY4cZ1t0zXmMjS8BOX1XjFV/jmt8RGDIYA9GNifJ7MbRww7o7IISnqVpe+s0YmzIXvyKE957lgwJ
IjsdOkuI6Khw131JD2lZ6VlOz043PZYtt0scGFdTo7UAMYE/qLXpYXyNytk4+clp5gX0c1QCDIXG
HpLTsG+N/BT1U7fXC5cuWSjzA0fzWpAMi3BShijrdDKuS/I8BPv0mFYh3GOUC2CERobNCecKIpOT
z07NwZN6f+OvI6i8Bzy9caj1yBPMk/gxgSFOsQIESjNG2i6lWdkap4UBnLUoUcjzhJmlleumjYDV
vfiwSLiqrgMBzobvyIWvA1XssuxapdJmQK/+jcvkm13Mb0t1UQxTtWFOtsdsIyCgrP05RLAdfcZ9
MLnzuz+xTc1jt9GVnoHwb2AjG//fcLtQo/NxTPYxgqoJn0DZZJ+40J0XenZp4o/nUUgzrmu4GRGt
SVd7hB+1W17lQphWEBGhNNcx3kBqJEHXeDRsAcmEen3uA8Zf7W2pk5qJ40NGhbIhIiI4DJo1ud1L
NU/QSYvzxvysjs+FQ474BVZ/w97Pu0hBKV4IP4Jy22Z3qajBOrRzyvTmNovirviwin3uWjDQETYx
SiQ+EUlAggiSRAusnEHNZTRtOPUppV0eqZZQc6r80oZgNx0iRCtjDlcLLHTzUwquuOp7nqeD+pwJ
SGdaL2it+MoikiHeS1/dF27/ENO5YwiE0xQ89UzujV7e5i4ZjmVBDGhixQ9NTs6K3u4WzdZCEMaI
tVg3Or3oAM9+62FopoiU31YdwSlpwTkLi/5WjDP2jS65xB3K17RSGlQ8IEdNPDZ6cCNAhFmleaW7
RRviypsDc5e0nO9Z5NyrjKB67ZaNIA6ui3agme6DD0Ol08XWnMRVePahnFyEJs5haaA9xTbuW+8J
tsSTLFoL905YXJ3XHPMFTVN6wEA7Nv+HvTPZjRxZs/SrFGrPCw7GaVEbd6fPcs1SSBtCEVLQOM/j
09dnzO5GoRuNRu9rkxe4maFwOUnjP5zznbB50DPmN3k0Y4kAStQD2iDkYcms50wNNCvlrgEg4G/0
2r+Msqdosa62iW6KTn9ocb7wv/HIrHJ2Sa5lEbpNdHCwdcgUzZzOVkjErK7hoorCn0GO1MXqjlik
xSySMpJ03upGET1u1mHLFNKfuEP27vrdIYmbX1jTThH7FXzF6bjTE1JaEj50C6kCuYqYqJ4K+KVb
B8OABSoWi27+2Wravs209/UviACgrzpuqwBTmtjtizLtCM4HTtv6XdWe6/wgFFQitU2wIvV5WzfP
KatrTDLUvjCIgyShrZdaeY0brdp6o/uUzdat1rq72EUFHTYondvGf9GjGFEt+1vH56vz9QrjTHKz
TcdDIM9csrdfRjuT22h61w1mOqbL1wGvySXQCh5sM/MfGkyfgX673wy30POPygSWl+oKOT/e4JfB
4MT+tVNW1FhZkULd4qMJ9nRri6jxI3xX3nlD9K1Fd/DkNkyrX3Ur/FtpC9x29JMl9p0dZCNq8nF5
GAs+azgn8KUkXFExlPfw1gD+852XUxbEWkTcEmesqlJ5YQfO7H4uY/15LGf/Q89z4NSYBdRz2xny
0fHyI3DYnzRMT4YagORMfqneyLidm++ByamlPiMAs5fKhfaf+EvHR/RRDhV0HznZ4uelgUZimcjF
HKHTaBxHjUfHD4W907RxJwcLc2Nfi4MtUetaU/J3nYh4KB0iLWyJj8mJLmTpvv7fmoT5PBD2m3pf
3uTfmEEFql6SQx/ogxcqrRXfgHL7ldFnYQsckn0KMHu5pMr9/s9ZFnGhxzL59Kf0y4vkTyGdmml0
hZO6L3ahGxb7ydjPkk4ekTj6whbfBJBoYmMpqglJKXsaHOW5azUkjUPt7pVpRfXjqiWxZ9prajL+
khS+M/qZuZxpFZS/PrG+4nTGMKgcHmt/VEne2iqWpy27DEC4/7Iap1YHhqFuqnrWXgsTaRJ26nUA
t86tTVU1uy2mlG7EfQNQAV0pjP+Rwi9Xc2YxFunW4kFNGUQeSSzEZp/KfxYAqz9Hx+e4CVF/wSdC
Squ6DmF6RHjvR/3UODZ1L5X9YGgC7/Oj49/6pTvkJRhoA+3JCUoNYizHY4sTZ0TUyYJXy2svHC6G
fUlIijaEaW+t1s32iePQjyH8x6Sr3YbFeeqqQrGzmUWS4cjU2/ozq1M2pQcduybcaA3Cc/o1/GRO
xUNUHMW0JzK02Oix4wbC2pkdV3F1xOrxzJuo8APstFNGQLNR0OjnI93e+hEE0fSE/9YfQur403m4
tUnct1PB25UTKclpFmuBa99lQKu3FAfpKII6nB+M2UCAgeuC7M3iZFW6uylnjESYNc6rQXQEGWUT
Xep1O6yeWnG/LjjXJtcExlxZ7rUnJ9j3mb43eflhdSQ4lsutHXlQV9dt6LKvtOup31u/e3968bWW
0D+BQS2eCnFKdNI+gLuW2CBIK3KvhJmzJXcZ5FezTsJk+FuUktmDbuL0DY8rpmPutfnOFG9ZZJPs
OELyXyc+diTw/LVecWU2fXZ9vAcTR2gzj3/LVEP/6aYrlXqbZQ9JjErIo2oqlcVw9SyvzhO51CdO
tBdf1B/rym2eedd53fyx+MaVSPlH4PDJBik8gzE/VSqFYlf7ycc6tsIpyntV9r/dcLmf0G2PpfsC
HvdNZED0U+dlDIe7prQPnupfe0YVqMbwbCmuQxhpZZArl5daNzs1Zlk+/NpPajq8hlGLEiCLKSOf
uERwThpFy/tuffMlVfPQ9myP2WbulQNxfbpSa94Lkli9wkS6lL6KiF+lTOqT36OhC+HsqvKu7jie
10cuVxuZdamhFkX98Nt1iEUrEe8esvktE/TuHTeXlTzEtv5d9DyXmib3g8PJCUDrM1KTYxVu2eo+
sg/1SvbS6LdGaMq6wvxnJW00RE6Q9qs8Uf2iXQE/P6+b3vUaIrVgV58wdG5Y5sM+O/Uuu4nWfWHR
xJtF1Ujk06q9FnY59NenacqTjVrGgzX7GcTwqwvHR8ZhLBzSiNASiPc8HhUDjPVu0Jq4CtbnYp0h
aCxYWPnwA5lPAl4mS5yaGdFmuls3F+sCq7O/Qq97Xr1EPtbmjYao0V6AaYP8nhkkLm9gc5E0hCBF
qYeZPfJZBUND2NQgdGelo0gZQdUZRAuduIl/hpgdVcE6VJ2WKwljWEt7emdVS/cWPAV60JPWFA++
p7y9HLxGxuFLujIWKg3FA2pvCiEYxeqN5yH5xMqdPah6DHLxLgddo/yCsCHU7EtVWgal5/otJ1K8
j9Sd3sTAZ7UqGq/uQiBalOrsJVuNtxgpYlQ7MLJBG0Z/1a4vluhTlvpWDclh/VkrZ3Cp2KQmTf1C
4/+30LBET5oLXTAlCUgZi3N1jnPqM7Y7ZIStrjOgCdXJOm+eIgPBKTsJtXVBf+Zsdao9Nrgk/+A9
rMdu2asVJlIzdl4elyVvHrA3/2ppbgFuvmJ9YHHBLANFvXmXZvLX+gzVhjHu3anBsOKWQVTOAXEa
igaefSpLnDOBssq86GE10nrKgK/cvK72nTGkwMXkH/CWUGaoJ9MbIH2DkVnog9eTomehbcxTQAz7
55SY6st4W1ccSw6UoHKeZ/na/9gzAPpJ8O4J3Ru+nM+ClnrjM7qAz8B6qcj+Wm7xGefjQ+zP2C0j
Im1oboS7ry20x6t/kmwGhrsVb868La6zggnkblrsq+kg8AOUgr5B3axzTG3fqemUKlvYkcW7ue32
q6tQ1XOxQiFYOfZX5VFcZSO2le8zkTAyrllqI5/CrakdLbfcOriCAqLrGRsn3LXqwWLtc7Yn8WhG
7Mt0bR73ArPzWImjFZV/V8EAEnt2pgS4j1bU7T6bRiObmEYtXnoKlMj5xAtzVF8ZJ90vnTwj1c7E
ylsr2vxBulTHavmtTr2k6gPU/iogM7I245R9qxnk2FNDrg5u3h9vESwdSA7c116KNVjH66Pq9IrR
b49PdAnt0+gQYrv+CnIg9sWHK1+X5CXY8nndYKz35uSFLyvXIsVmzTsS9W8XHYk4+kwrvd+mtvnp
z7RLGc9VXDJP9yIyATUWZ7XJ170Cg2hDKhO/atRqDmJgPC0CtzktBOlKRv00E+9Dx0vz13NZfLKR
Qd2S2IWRmNtiLVZwQj0UBB0S3v5XfaPqb5NWQ0emHB2tqf8zk86FuWN7VsEtTK8FE+TFVgB+NebX
aUzBkTf5NxHNd6pyWlJKNGrbPYGUuIoL7h3WKm+6wRgmxCOaG+O4MZf3useA6zLocFQhYZvCgN+x
XNYzo1W+9CRB0JTinyQ42bqEzbRnLB7wcWn0WKb/Y4unspl62PStxyzXgLDUOIxJy2mZt1QbKZYK
ut0o3ynyBWMi1jvK4ZA33Y/OwkMDY7I1Bw6S/C/SUYa7oXvqDZ95Ch2YUIZbuxt2aMlUQAIZ2UY1
/CFb+qBu9/VMTJOYv46M4HUf4ui4/jOXlRIl2Fpm6tJDym//8UosEH1+TYSUW88rwjM7ze1Ya85O
zcBXZIEX23v6qNuKKjCUKV7OTHlLG7NUTg25Pj+kSWLgYMy7ybPcCpoluqraS7jsQ8nguk1jqnjt
DSo+9xVOfoWM+3UdJqxzDK2dI5RA5vMKx2iyGbVtCspZ+YGGlGPU8yU9tOWeZUaWieTOWXjZOKYX
7duXRfDqTlOcWbnXY9f4OwsASKmG9bS27WfJBpzUluU4ddwDBbHliL0HY1+mx15hXnK3vNN6AYPE
mb+8kfQgVYHUKfISn++8Z1ZDrOTWruKrxKnreQOvggVflw9Ec6uEAR0dEWP4apsNHPDkU14nyTlk
hTWv67hjqQBzsN9Cyt+p7bvuMn0cKHdBeL91HMlqspITJsvdeKzpjEh+ZpXD3b820N3SPltW/zaM
Eyk6XJ+UdMXDylgKWZdobG3HHnb2SPA0c9VNO9JguE76QyTcac50SkBn2QhXSX3VoB512ccc51+m
5IhgOzdsx0XnrEOyZbqIMzRMOnEdiAoh15g5lzjUZyR14jFXio9sHG51Yy7sa+Kb8NBgkdbBYEyJ
p6qI4p1oFSj1VTDwaolmR5CKxvStZkq608nsXiUXnePRedrR1aFI2dY+53G4/LgUtmhzcL0UbkGa
mmri9CX/lde4MewGClDj8vMmssx4QhF2pU6wioekg5ZujmhP25CnX2TZr8m2VhVDawxfSddu+5iP
7DafFvFzXEqKY/UmVzuxlbwTOyxAapsfqgntryYIaVEDFC51TVXyvsJV4rS+g839rN6bNRp0Bvf9
BUIVNnLVwidsh1yDx7yNsj9l/74eoet5ViSfsUNTYFVoKcV75seHMGY+4AxTvZma5s5l97qnzf/U
pB0YefUo65/B67+qmr26l3DNMpOSLUZVt51cDJhWem2FEidx0KyoEIrxagPNj/nrp+ruisg/ejHZ
Wwh1rMJhyBMRFXU1B6nwAC3zGvTLe1H5F00LD7mR/l6hHLnGCZer0TQeAtJWGVlGoffid1RgoUUF
5nGcq+mXCxRg1XSMiyShIf6F4pDh3rRZx5wVqx5CF72DP7jxcQVDrUqvsYbcyXtgFQ6o5R+ZZgbr
6PQHyROVUUjgsajTnxUsZDu8UfzS2vEGfu8T8ZO02asCGKnXpl4mmDTK5tsr2ztElN/rug6132Fu
q/fFow6CulPBdlHcBsRoSjM0dKgtWza7Uj18TVe+YNE8rQtgw2Vjx4BmI3z/ARbgfYjcL8CUwVEb
oXnvwmfVPk0T5X0JkImVJMO8wVUEK6rDXEn8epHfOalvbpdC+1mHw6aj7MTTwHiq37IhQchqc92N
FiV80XhorBVch7BfXPm1iamo3w+I34hb435iMTps7cHZ5q1RqkX8Uy9Rz6pvn5sbXQ8LyLyrrowJ
r0qrhHvhuNZ+a+9Warc4D4PFY6eZObGNZ8TF/9UgfESYbQFoQqIbHyaRHoi/eDdMjmTUpr+lktRK
oyHJwWRFSh1iNd6TR097jofqvTO8esd6Z+s73Q2tGUJ4hRJTXRok63SP30+Q6PehZr5DnoEO0Bh+
qvF62b7AZ87/EbJ2ijS2rlH73vy2Sa3b9fZ3ZhNtpymchOps1HQ05g1YtPAYrMnFlkjLlvGvXWWf
VVIQgTQkIS1v7vU7WS5IBSz6M2HXZ2idHKOF+6UeiCRHmmbiq1FV9CqAS1sqLZc43Po+aWgocvWL
SlUBdP29dnSavAjCiVgxz2gfV35XuvC6jr09unmPDtCE3ce6lSTFmmG3JXmWQ20PvTb/BwJZqTA3
03lR0/GldL8LrflSRCvVM7L4eMXTcqyz+kExRcrYvi4MPRgiUzNOgu2p/wy29BcuQnyYnOQcd5wr
DwRtvazsw0x9fJ9sZV3TgzrFQ9wqGh0kkfwQWsh02wtDzK91ymJMnByyJc5Ab15L5vwYT2NkgLFF
wDdSddJ3+MjDk6fEPHCeLRYoiGBotayseMv0dau+SihV47k+uYui66kebJ09MaM4W1Qvmcj/WGp+
qr5lr1ru8so7uxXrusX5k481Nhkkunr+d1bMI1d8m/H0qC6PZTvpXrLe5LhnGeBwH3I1NIZM7Gxq
0uB6rqmon7Dw8UJnjaf+tUmJNuHS2NSqslJf81oRq3H62l9PLg/9SitS//UMHQ61OCXz2gF24BVw
HqcXompomHiD4zlKO8h7/ZQgkqgSoGya8m0y2ba0wM7ph+kaPvElf9gE9zCyIkKbPBq1f19Uqe2p
8T2sy3uHSNJV5bn0KK6b2nta3yQDKh9wRzqlPPv9pKIS4Rb9cAAW5kt+FmEEs40jqr8jw+5DnTXr
u98Ol5uF8ChAJyrmvUKx9chxNmYU/w3hYGxsPb4YFWzDuKh+deXzbNkvK0FKFb2OtXxmhX/Bgafw
g2DYlyh67256Kz8qzfquHsU+FaW9ayouqKoq1peN5uEGnec9kkgvVKWqml6YtxZYwkYMwykpxhM2
qXsk+m/t6KvEZ+708UnmbJKxRLzUpmmxSEw4utLPtb4lekvb5uEmbu3XsiFTYp06GAbDANvG2WhG
1j8qyP8Oi/5/EI0tvHQQbP/vRONn3k/y37ZfoBrj4uu/co3/xx/9n1xj7182P8p1HLSRNnlf/wtr
7Fn/QjPnOYLkZw+AsRKYFiqC+j/+3bL/ZeqgHMkEtxxGvv8lLdoy4SSD+nVt2zFshdv9/+Eam5b5
fwgXXZs8auHyQx3LsPT/jdtLRZcWTRKDTSm76GCEg0uAaf9CWwjmdXon1qV9GtoaM8o0DDspDPua
zBcc00yKbMc73Ls50B/hhfmNlN/QJdfRRy9xKDXjbJXRtBMyZA0132ZGb0c4eH9Y6LobtjHJzsH0
vSUvUG7iuGUQzwxlF2G6yZJnP9UDvSms1zmEp5VPlrY3lj7cKd6DPafWodMj8gIjz9sCU4v2omGg
SZm6BLqbRxu7KJKjWWY+Yw2fmUVkX3xbmXEBtJgGUQN8UGoXWcK6qQpmwqzCp2miKqNUtZrIJz45
DtJZ+PuwizBejc6tJW21bavsmRUDHdpgObQZyzEmkoyXuVFdqFE2Vj16JxwRNvLd6RUjgSQ0KWmu
GGz7CdkjDiBnO/tj+6FZqNNaAuSRAfu88mNxCzukiyH3yxnR/3eTzpzdZTfvBlQkhzalw9eUVdVw
bHQ8cfsLlt91HjT51pFEmiQxmo24tg5+7Z9M7qoLgAqDVsP63UDv2HrkbeNSOLmxYRNS2Qqi3OoT
exIkNsqyjlCA1AozOoNyRzYR5MT/fS1De82tV9u3/YullQYI0fHJ0hNGZRm8IUfPwJOhIqNE3flO
/hQyDaJpbMX9SP94aiEP85ID8RVGrn5Bk3hJUSycZYooPxl8wrL86pXEx25v9TBQwEraV2bFcHhl
kPVkIodtM7OKgGdgkZPaFKJ5JMsRK9BSX/XGfZuQrG8RVPa7OWTWOqYkvDAHofUEL0e+yrj1e6xs
88hu3IGbscSh/RZSWHRmiMq4iZ5QBln7GjunV1cyqHNGkqFDFrlTw0cywZ7M0lkuc0pvMHX2Y+Na
6RNf6E7znePChvKlIopy2/o6+aIZqsRsSPD8VyOjn7Qct1rKHiJqvg1+3Y3pOvieU8a4pfVR5Qbl
xdZKELgMxSP6RmwEesucwxycdxnbxzGZ8SpVerErYTi4DjG06YTcnenMAFp8vsulqz20w4sT6dVF
TvkTk/kg7rtn4ZsLue0y8BDfXSrDufptaAHIGu1jjeT9MazaY2WStG4UEQGTZLTG00SSaIfxRy7G
KckwgHYeAI+p7ZqNa/ftBcr4Y10OuND8tL4s34mGVMmN0QUUeY4jp7uZ7M4fqYC/YXqRc0n5wHXF
htVGfbGXNfaFJHdwysfWJqkxFXsQRndaVYxHtpDGhQh4Q/t0Z/+ljpsabzCEMsyZXCj25yzaEw8r
WjsGsLpQy/Stf06b9BXU0Fazff86ZwVJzqQHeFZ/P5lTdl8copvrEnbpTMllAmgDgFTX4eqY596A
NszuaDj4EkOujRsznCpgJAOFQjuZzf24TFtseDB2CvnSmG9FQxuhsvNAHsQ3knmMLdiT7WRo7kNY
Oi8cQe4DcOC/srWYHRTsYmNgXYGTz85VB4KXw5wK/L6PEW4L55DUDeCKlIRQw6lvuFzca9n5IaxI
bdzOMdzRnu3EnfD6p7yqx3MSA530xhmkTNQDbkhqC4yl6oMt89NwhdhmdeofdNl/txSDESU3JWqW
Hhm5ojMUzY/bI59limTsOl2TwZh4+cNuHlLvMjbaa5aEaLettNvmFbitwiHYpJyJsJaR9rAAgoKd
K4dAWt5f4YdvjcUqEEeetYmJAj2U7wRtxLfZo0dP6jDkc0/3fLVbGc/5U1385FnXvza9wQRP7BLl
wtNF0pPmzbwPQQ95m9suSoYTDs08gCKcIqnVp90w0BCPvASkh5vTnX/CqogPbY1jiqyNZd8hZYCL
DFlpaKAA8N/4qBubtKHvcKOSPeX0Wrh6uSPTyd20dniVhhIU6sWfxWOJXRodmabjn7XgxXh/6ptk
CNxZJtsSxoiFP5NxnHFgrAI40GKqFdcTjmukeF00703m5KxS9LdqBkdQInEExwveL7LMes9HP06+
PNW4A65CaNODZ0gCyJfThOAZlhVi3QKaKW5Ou6F0x4rfpsynFkZvQau9ixgNdjvFAWQInH4+POd5
/G1PqGsdy5sOvtPmJ2upP8xo+e2hgH1smpPDhuCpJeJ9Tu1HTxfxA/4pY+fjq8ZNxthndfC1In5s
ZMwRN/NoNliBd+zOsPyKO1YFzJIL19+D0KpQoRpMb1L/nBkYohFmtMGS5WixdHQW9nLfuUCOoqrQ
j16R/KbJwXho2NpmEQh+ASaRZE+MN3QwOIjFLacJAWNC7mhUJHmARcM8uwV2TbtI7GCWc3cGfUlk
mpiPfirS7WI171bnyKOJvQhwUVwEBIh/zbLbTpB1TsuS2uhDFntn2kjLJTdYViP8JUrAP5UoqZ0k
ep1y7ZhPdYAUeTm2i/ieXWQiS8IeOLNsDp/u7wyK7qXAwVDmvwx3rJ7yIXov6+VPwWg7WDrumXyO
EZ/Z7X0NcV9RtuMDi1btbPTNh+ekNc0oYWF+RYh2aCNzcFvXOfjukj8bZndKQw2zA+f3vrZD8yHk
F2AqYDz6jhPgyYt/zSmWyzY8spxLlTpG36NlZkniRN17Oohnj1avxfL4azCNLVpTdAQJoho2Sq8c
S8AcZPeOTfNbigEwRpq2NzfumUFQwaCpK/VjCqlvl3Z99iziEWBqRkBvrXPm6bXFVl+24a/JmT/N
uetuRlwITPNXJzLF16BHCN/cMbx0wIa8OtYvUjLZb53O/bKl9yuswi+pL+NJF7l4KXp0BWXEsFw2
i3gZ3OZ9ELguCLIf9p5XR0+240NWlzI/LjOD/y7WxLZyp5TJ+fRETsVwZw0NDnsAYkcnIi4xlD81
m0D4GE3ynIZZz5jeQMHfW/Z9MvJ92KJ0iOI25ZEYw1OFHuFvGSUcjdAqzfkHX//VlW51qifJplU3
9ktdRQeUucy4YyM8NLNRnDUyD925765O8QREdMR4X5392W8Y3nET2+QI/JnIbKuc+gl4l76tQwRZ
1RwyLSif+ar07dzG1anvLBLbQixfVgZr36uTrxjgHdNNr+ei2KzAjXpnTzFxxMmDqrPQAOzNLHRY
ZoIk9/P6lXfv3gFFcHLruN/1uv3UV+0DguywbLxPLxQENhuL/4zDxAqY2xR3MeUqZ3WHFIycBxGH
PyYv/63oSg3sg7UgoeGLQoOfBFjbtI3mEsFgF9bfpGUZKdEIH/NCf/AkVVL7Lka7+bZ6/yM0MRuw
Yva2w1zxggNMky72uLckK8aofJs8lQENzGura3YctHlS7iZ7kR/hQ2HFd6Cjp5+oKi9SSBSarfXM
cOp36xflE/uj0yz6O8ZbnCCelR0ygauZSei9wW3JzALUjTP+skckpLlNVVpu/SooF6P5wQBSb9w2
du69QVzAA2gsEf9CsJMX6HL9LtERCWjQVIKpddrAcFMBzI6NWmYChy+WMH5wBPK/WHvzenGmjpMI
kSv9vsQafDLG9LuCV0dgvTFDiJvelWGzrtA0+fPif6RDcxfWfPzEdXWgAsQoxOKNdV+3dXWTfVPH
FrVA4+L2en+GjVXsaRO+EeKhzjH7C3GwzE6qmEGXGb+tgYe0HstGL4d8Z6s/s/7BUTT9WQoE4yWw
+w0V+nM1ariKStQA9FhJtlxaXb4VmO3Qrk3fnh33QWKWFWdgh1jfC98cxltAAdDE91E0/vMPzueT
1KtH7Pb6rsyW5CzjEx42b4/S91aSin6gALubzD4Kwgp1iughMa7/GJlfMMQcPwyoLwwpjWhr6TZk
LB/t89wEg1OO0NPJIs8GM9+Se0qs/RxByHG7mnkp6JxzSHT0Lq0qIN5V8m4wPdv3XX3TWhefvA3N
S0Le3sZmBf2z7S+R26OtlUzrert2dpbez2eyPebzSG0ZWDnjQgFTA1WMFuD+crfkucaQcrqXepqT
HW4zejoQ+SQIgN/BWr/rZvlYQ53e21EPxCh/Wmr3qUQR58rfTjqk147pth/RPyT3ud2Dyo5HHyV5
e0ETGJ0QmIjrNJznItYPaef4hFgKeWcAtoc0kRwX20vuPdxkm0QmQZQnLtJu179TEQ6lLFlXpCJ+
SsfsYNQO0F4meS1avifCeQ6VXf/4utSftQTPzgipM8gKR7J1TTAJLwOeZzYU9lJgdoq8X4XJBL3s
RnHwbUBrPJJt0spzAh2mG63ueYFmsNUi7yOZyuOMv+uoF9mvPnM/BEElXWVc3VH+ljYKxDQX71pz
JxEA1B12j7BWE0Is6XyVy32PYKlL/f2CnlEfwet5tWbtIic8e+pkk2y3fH040Zhc0iI5i+yWMS8P
8/JSZ+ZO2Pp8GOmKGwmVrsC6CkLUPKwp16FCC+SLTblLD4hmPHGOfc0aUDpIvyb9XjjwO0Mb89Yo
zlZffw3J0rOLsp+0dkyU0lQP7JBYl1i+gRL8cibrgWf3oejT95ApIm4K9MeTfhMOoFcK+/UHlctk
HOsqxTjRnEVb8eKoLINYnGZju8u7GeXmJSx5jmXj0RYqcOEI3h+CAbdfn+YjXRDjA1QklxC+8SlE
LFXm+XyYc4KDalClzehnhzTV7tk5gvBAm+bPsELdvEbObfI7tYO7QA0zhx3D3HYHlvaZg+cx7i1q
nJwiMg/NeDc0tCOBNS7hZszv2SY1l0hFiN5XU2KcqhbWaV8jeG/sKDxp3bfGCJzht9tvc1YANIHN
zZtmbx+n7gSfAynw+vsrxh5dj4cIAoyqsGr7nFC8nX3ZWwebn1dVwtuKCEWRbmg5mCW+C78fn3Ey
f2ROd2+SiQdNaZx3pUYdRS3zYtQlydu+O+4BOnWbUEZ/qIYa6nq2M4LgWt20X8cptHAxa0/oGROj
fzI8GGIpQmA2QTm7luymL90SRAv5Obxe33RnlsxB5V3kZt8s8tl1DYXYa/pB09UuNyX6dcwkmwqR
EtzQo2MZmH/revjqjjHgMWP+GYsPAOn5s0nSzuK/5VMc7c0UUsEAhjPtLVD7s2ceMnmfQ/5guecq
0VF56rMW2tdkXBK3+23UxrGQlEyL6R4603tIIuOzN3Zt0dtEJukfHTPAc+mxqp4XROd9n+CWAYhK
BrdMrH5nGV8+E4mNDYe5a8kbjFJ6G9iv0zYyfyqt9u9u/ez7n2hXB2CwdZ8r4ySSDy+6OK2Hg7Cd
B1Qi3b60UfHIOVKQOJiXJDLcdwietrGeYKmEbTnFeXI1KfVR2AFi1LOeU7utoOoxiOdizKvIyfhG
CoOVoVE9AJMR7kvnEmoEiMaJNwSkhNb3o218J3b5qgPlCRQIu84BnrVTCbEmHcDyGr5LGHYk7/H3
EMpsjelu6E0yctI4ZltWWlstZtfk0wGzF0uPDcEC1ZI9pEV96qbyp6bXRa0VHWMXjImWTffVK2Ls
wzjV21w2b74m4OTJ7KH1szZo408TNfpGtzNWhliw7Nx9lR0HWskoZDFvPNf7ZK7OpGX/VB23g2nV
+NvqmWXqeCe1YeK5As5tzjhy0LmJqgBvHeEmd55rPcFVnaGdDhEEmAKAmi36r7mYjoPFW8632pvJ
u2ST08aRPRdo3XLnujbvhZKaxcKQQf8Ri28vkd/MDX2ZPLOR6YPUsrhAza/UST9GRyXfnUTDlYMB
txduf7BD+1FG/MLNkH2V0rgbJrhPxZSraDTgChocq/AY6cW319SnqZyKIOvsc1iwGk1Aygsq5U2u
g6WArXUSXVhdaaoueqI9VCUMu6q9j5rkhe3jsyeB53DC7xPqG4qjJ56RLiIlOR5+HBPpIzLl92iY
biWURMGIokmqJwZM59jUfscsazYiE/sqTc66x9ZScMxH6JtCHalHne851LABCeuh6Zx260+cuIOQ
VK3vGFD/YGf/SZb2NRdOsERQGr3xDQPL0S/A04RpvTOa+Q4P/W9tqp+XEYZKEn8PuvHEdh/lw3Ba
0uJjyKB4JCXzIxLUd32ffU0abhZ/nL4NIJGh2fH4cB1oVG7CZGxKm3DyY+B7dmS8Wg70oyo9RYRV
+jjSmqr7KGvMCXQBaNz3GYc5IdHHFlqphVhskRrZP+5OojHhlz2CFNcsLijEx7QyCOPQMf5KH86x
seA0iV3GNtkb9HQ+Y9g+gXk46EPNv/K0GglCS7RS9Zsx8IM8ify7rFnyoF6wGsSvOtQC6D4zD5WY
78qO4HlTXEJ7PpWjzVhlKt4mOyJpzfBZNVGXdTpzzzL7mcWp0AhPw19Bd+Plx1kcJsP7bsLxQwzY
IBKD+rEsvABt+H29VBfNeshEQOboG8E3L2XaPfjcUxFM6zrehTXMMShDqDfZ8dnhXkQmv4DFHNfE
8Gm3sRU4rlsiRiTyrG5ahAA9tbW0tedCKio+gWCp9Yqc6OzbzD9K/vjCDLoDjMEwdPpbiZQ2KvVf
G43QtdxbPqSXD/xV1kKgF9TglGmLP8q/bWHdOtudeTz9U48yieVyQqRaod/V5c/MHAyCcYBHyTrA
DWLr3D/VSy5O6NYlMw6ibtI5EKO6Iv1T609E2XlDeOp8eRemraQrz/YZWP0Axux9PoQUpgxzijqu
9rHG0WvYiPatYjw0A+JxQw6YFsPpd5TKz4JtbBPLy6o/XXWdRj5uvRl0JcPTS8ZqQqKFr4fDoIcF
vWK0S3L0qlrDWEpgLu401LmmnhBd7vPG81p6zIZItE08A3Zrw3K+ajxWZkY0Cz51ZrIGIXluJU4C
FMVmynsKT+CCWpF8OTIaTxMGJKKNkChy62/sCVG254K6NGPbuU7pwZoU71eD9G0ja8jdcx571EAY
FvvBfo0MvuX/ZO9MdhtX0m39Kgc1Z4EMkkHyAjWRRPXuZFvpzAnhdNrs+55Pf77QLpyzK6tQhXvH
d7ANb2emKVERwYj/X+tbcAFs473IPupgMJVD91A0BLSLQE9O7YwpGa7FiJ8QP2IW6qiNs2Zr9CTC
BbFgj2FQlzQtPyrYaRVDYmJDji9L0peUy63uENYUP+t44KQean4URBEKimrfDE1/bz8s/YcOWxwl
VQmAifXZsiNjKzTMgbCGX2ah4+fWLktlYgJ3KEnojhf5ETazlB42jR1cglkJiK9Kpx3PRWsvpl7b
WKjgNp6NjNwMiutMFQ7C8kvlZTZQgPhb2jVUn0brYWDR8gxSn2PpPeq19WKoGBrhRvGdbCKxirFT
Qzy3L1WL9X6O8D7glPnZRCG83YDDUBuy7oTUVUvR+HrbPrsZms2+I43J2WR1QXDdfOiw0EMBZl4l
FU+IikL9lrwF7NWeh63D0tmLmJH3aBXt1jbYrc2kDpIMqJ8bbxn8sBP7tCvYo7guqB4PnDhrlQSI
6w9wCaIaYXKcfGtmrXq0QjDtDcOwK4iUyyCv6XnnRwPwOk+/ssElSapy0qOgJsIOJPvoS00g8ngN
U6c+pB6HMOgM5oMeLj9aO5eMa4hgQ9RsFd8zDxzEhbZSgoGfXRUjgNM8eK9IC6QASPLCYHoYOuZs
JzJ+bTpw3q6HK9X+fjP2CJHm42Tmv0ZEmK0ASUvP+7sliwe6674sq109mCXhWctb0SJ9k17xPDm8
KP3JdUpWHqr6jT2yH/4hnPHZLShhQOPW/cqmoBCmzIFiqbecKlCIQIqYJLbxkVsdomkBqVBhi9km
VpHtjQnepIONCa0jMP3ZwCYGY+AZcNlzPLFwOwkHOF2Q5jMGT1rgPLcmnBKLuTstnk8ZE99NYm4w
QWHkFyNnzYRmWEpBgT7EZVYIKI8QCnRK2XukXMdo5vL5lz2jWdMDsTEq2n5mXF1E7Bse5IDQ2uVz
cl/lzY9m7Bix2Xeb7a6cpnMchWvqv0AzESLa0olZlQc055wNzMVnO3PX5d/kROcwSlFVeHr9uWQD
x5ScUwrlLnOX6v2TmMZvdBeRTJqbRjhHzeu/Fm7JYFuf7gRUXq/4LVh1cpV4ab6bQeuLNP+VG5sp
9J7KWU5rQ1RrHDFnoUu6r0Hn54N8IhsVoSX2HRCajgzv6rj90YLKb8r2yi7P2sa9e99Pzh26hk3Y
cGpFrpm9DH33VtnBUf2uxk7vihKUPjW+znyrMdnSseCwNR0Nnq2xNaL7K05h/lA7xZsn5kfYcxev
bzcdSV7L8CaEc+aT9Ag+EXOxsxPkkrbDPoXVx/TnwtgJlkjIzj2AVNvPWKSaTp1PdKia5cJRp5rv
zIqlMs7xzc3LS9wWbxOFjs5McA4O51xWJ3MsXzPrhbsGgWo6xHrj9/RDmsl7sMf+QX1e+JgOSZ48
cMl7BTEs5VPQtT/GiqrWkmB2kj1n7WlUovtlpQX7YBz35hwnpIs0PFpynowWtfXKbMANz/WTzPpv
tdtwu1ueAOKirJVahzZILo8yafwG0Crt7O+JjcYeW85T6z0VhryvMdM37ryVUbYr2Bavxtq+xr3Y
SlsnX6O4q5veVIYWspCajjv3RNYVQBHHo1kTNQm46eSKHeUXXUVspm23rrrw0ezTi+4Wklr4gCoY
u3xG36DF/BalAWDVwXqoRYjpIvpVAi1YRTWgrym+UnuOWAmbYeWITuBSEA/yPrB+UNg6ZTMAl2Ki
aD0kezw/u2IUe7KW2OgTaUDCVv8YysnvGCOaMd/FlrGLk+jQJ9GLSNh4a/i6u3mXttU+QEpmp2Sy
SbouVXEMqomuEvBmhffP7P45oAjcaZxpvQIFHygUFsWzADQDyP1ZDfxOS97LjKoHz7RyuB+Bfg5m
vUFA/ZYBk2o07540XB9d/iuN9rcxJebGnk6csFmuav2bMbo20YJfhYlIccrbp5kpvzJkyIczjCjE
jeLE1uNcD9ZB6M0OiSJgbqxWVB8q9i9lDnsrju+LpHqnff29nVzAuB29cZHvnPGjIGMU9NHZ0pZN
w8YF/ffR7bSfi9H+6nPrdRbuaxtRd6cY8avo5MuM1FfTxEGCOaGP+WNhr9gHP3Q7eLKW9gv7+GsB
bzW10yd6zoTrLmvSraldhVuvSB70AUB0/SIjcNYTU9nLfgqdPrA0n4sw9mO7/6AMs1+6zdyn742m
X5qs/Z4z67WiOvdR8iaq8fvYEfURYkdEbKrMG48LLVizpPcdimYLR4r3XWI79Y6RA+gTx5Irw1dh
Go8ln4npur94rat6JO+kbXZl/qrTSZM8P2vIgMn0Qn/pk6jJ+zpEbJURyFbRjFO4iig8x8t070o0
J1pxt5jWqTGrz3hI13AKTrbWv5lMKinpQM0GOkV6pqmOwj/+Dkr/mDX4OBMOuD2LCRPsm63ZZzuO
cfHEq8qpV1Fc3UeOtzcHmik4Nh7MpXoYRXPsFvMedDvlZ56XbngkQuXcG+MLxaXnhmcK2rfwUmIW
CufF70qGNqunjSt3dpmeuXgkO+EQXAp71FYw/cgfWsu+O8lSnb6axs+O+uI82LNAS2sjfvGKmawF
BksgSIsLH42g2UaVCxZfxVNqAclMTtugzi8oWhHQFOTmjHqi2pZNA9/wwRqyvdcVL4ZK7jDntVPa
gKLK2u/06iHrZr93ns1kPNjEVyOTuQtC8WbPhQnpnBKQMz87UlVjxp5KWvNA1O4dZM5HT6t/mlO0
Dxtgv/lyDuiitstyn6ftDwhglzJ/8aKIOAuHyAr3B8Z10i2mj5KQGxkY4Cvb9BKs3WV6HY36fUTk
27TnsW3fImv+7vQG5ALvGpFrCOKd0Nm2+0Bbf2dRBactsqv0ki6mYDtlNuUBu8QGZ/c+dZyc1hid
DXQx5IqcRo9aXE4zOi3vkmghpII9EiuGL00+prHKVw7ebYw2EUxCo9jiNK7WhfVsaDO6Wcd4pbt1
5xWCJE/nyBlnH1vQ3gem/biE/PblpFN+qODEFUbD8KPwZFsqT+cTK8YpMFzfw8Y0GQ+4NV/I1dmF
5hOYwW/t2DxL2956bCPoDlAuj8CII0NPqi2OSQrUtudLw/pS101n+aSbCBbr6C4CK7tqBFIddcHc
Mp6d3I6hX3pAXvqLFxVHjh3kE8WvIhewt8urA0+fjAwjCqGoWpxDAI5ktnvSIvrP6i9Nef2td0KO
e/GnaCMsBLl8KUX11EdbJ8JBTcho8ewiKbH6BRc6yWNtgGjdtC/6svAk9zYLBzgIMAmV4Qkvtlyu
5tLvQBQg4G/JkQNpbFEU0RqK3Gx2QH0ICsxtqt2NBklL6czjYIJL7gwPXiApE1rAvNqHWXPu5tA8
hBEMhcU8WG9Dr4SrL8MSb6Z43rtu/6CE1aqUOZafyej+pNp6kAU90AjvUej8xAFIi2YfBtlnYLl3
JI4k6xmmv6u374SiXII88cceQBUx6Tw211xAQGzJMNOwRFZ5uqOEt+7BBJB+BgWIDnmWlUcjHbmV
aW/5C08tMFlYux3aqpCZCB8ZkA3QgSrWlkkFAEfQd7Vkhu30JnNCz+n+QF1rH6TbmQSZ6yBDy70n
WB5RTdzZc7Tv2E8cgYveNI3/X/75H+SfqC8t83arPqb/E36Wm/fu/b8+iy4GyPOef/7tL3fvbfv+
EfXtJxibP6s///4v/67+lN5fPTZhBuAeioF/Vn865l9t5PMwNh1TWIK/8T/qT0v81aUdhDTURchH
pYw/aktm9N/+Yhl/FSbnQB0iKYB9ulr/N+pP5zfCqesCHPNgUBq25Rq69xvh1DNnkto4SOz1Zrwv
LX0TNNbKiSpzq7nUDGOXFKE/3aTHMiNer/ivos8fCd/r2r/95V9dUei6ZSKINSFf/XbFjB2LRXm2
2o8+ajT8H271KuR5tAbyooOo/w9Uzt8JiOoNciHPRN8qLMtFfPtnkmnIqRmYRlrtjWxLQjUcZWe+
Vkv6Luvl+u/f2b+4FJBYCsJ0DXl3wvrHSw0OVXDipKu9MpumWfqlkKVUyZRd/d9fSb3oP+7s4dff
/sInxXAyXdu1DIcx8E+fGkqYpY1snA+BNiJgc1GLtxE27HSK/9P9Mxjz/3QtaXjYJCiPoKdQ7/pP
KNiQXSisBN6VmTakMZj6lVV9U7nyBBcaKmatDzjsDkbTkeEy11tncO7NEJmNKO7+/bv+Xaas3jVS
IE/waRrScn+7vw5sQK3zxoqIB22rp8Gd7FVSznTlyXuF2XxpLeczIFvu31/29g5/v9vSRL3tuAKs
q/3bHdAMuzQdo2QIqcOc3h0EaldKz5e6my7AiSBiheekWK6JW+M21OL3xmoATbCri60GE7orXxKZ
vvy/vCzLtE3PcSxJSME/fjCyKXuRESmz7yzVHsrsvXS4WkfvBUtG9wsrD3kL/CChPKMICF2ZPc1p
jnCpH55deyaMhdaSDJG2/48I/l9M8H/5MUGCZXlC28ny8o+va+kTonvBB++1nmioahCEkPTDZp5H
FQjPjECsy6nveyXogv/7Sxu/M2hvQ+RP11Z//qfB6rqeNWh9Vu0xdj2MOlXBHkQCoglA8s10nXRU
unoy7Ucpf8bxa0HN4j+Mln+1CMg/vYLfPpUxzSNCIHgFS4R6UTjTFdnp+4K8hWyf9Ovfv1+hG/98
tz2X9YBxSWAkZY3fBmcZ5JT6yU7al3q1dWoodMA8Rl2BjnSsuVad70g+GTIgM0TVr+ZIA9Xmjhe7
MfedNwC90ueTy7+Zs/nkBYwdU/OO04hqvkXQGMZrLx3uQ72/WBSyaI1MdvlNuWq8mIKzAcC1Habr
knE6LM+oqXrJ1hkfK6dY/n4vVYg3Tqix3JWz+TxTVsNdj4fKPcO2O9WSAZqSaruyO04yZn9fLIg2
scszVmwMwOgV1YSahvFiWfIwoJyPjGhPHBe1fbx7fKLF3a34rllgRer5fWynx7hGDRyax6CcDqXH
ayx06J9p8dg5lFp0QjLXeU65A8/3Ia/D/RxQpE6Wa1fre6v9lfbJe4ZUPaX1Q9L7ln47MMpx8IWX
fCmHoDJPqvEkPIYwOYrIX4sn024/2PpDUOHO6CkRQ5FgLzsiA57Eh+YQWawrtm4Uq5CRu7ZtKdjx
voxJ7kGSvSCN9W2bVAHu523x6OR0ImQRl2dTaRR/8neDa3Laq1fUw6+jB/FnnOeLEWO90vv3UePN
uQvNtqSjmN9FICIYB2PndevSgAyUO3wsqm045yWYQBYwdfuRKX6NKWrDUnuxO7baWpl/NXlLfT76
wsp1JwD60SzONeSB+ikYqg+PDb818VY11Zm2F/06xMN94n1OLoIem34eysCrK9D9dB7rYuUd68h4
gAA1rgKLVxK4y9NkugzY5eq5w8UjRybPIUamA//eaz3/KW2pB8sqfPdsbkER1FCQftXDdLIooapL
FAtGKRClVPX6rbpePNc/Wihenpa9kyhwstWdYvNzP1UkMKb6lUjvjXIlpyXxiUn+Pjh0xczpWtcz
Bt9o5Zbhk1mKcTU3xiVxG0XQYkyFdod1oX9Kc/oKdH/BsVFlptQf5Gj+zgPKq5XnRidLZjXFivm6
8IrWqAS2dRVr6xblHzkzgDHn+kGGw6cbczlh8mE10pt3dXpffub4UR5t+ru0x+SReXW+vXoHMOtq
MoaLeu4mdUtb6F1QQiNp631EEobB4ux1+PAnKC5ri35ZRudKDeVRPZxNXd7DKm3QH+T7xOCziXnG
7iwiA0QwXE26utuWuuwhTeZX1J6c1iZeW59FPV9opMAFChrEqnowMT7oN4Vm8nAbjrDivhI1cRfl
VQOn/maK8MnpCrEOHC59W0pUFvooQWtmzJVyz3ILzGK8mhHPKVKqobcHtLU0cNthGYBg8KL3bmAf
YaUlk9NLd/P83C7sCW/L1qAe9ZGC2UwMoYrOxDRlEnTefCV/o9wAL9M/AFsMsfOkL5gZe6e/rPs0
+nLKqgZRy9LXNaHvVOmr06TvGs2hOu5+2DDrZubAwHAxQuBmGroVHQKsRNnCGZEt8OTSbYbmYO5u
f8HrdyEQGS4wXDH2pdDdVCdA8tJNk0sZXCXgObRpNPO+RSVFR5BQuu5cIQ6gktkg1N8uzXTSm1jb
kOp0p5PLsPIWrd+NaAm9wZ8ahyqoGU/bMWPd1gig2KIxBL5NH22exBUWIrOLJgm/qF7JrqfzWzHT
/4AyGqQwVrSIfQzXm7IOsk1whyrbPoOsAmcCesHHe+2W1nisRAsqLBqPplmjMGAVbemLUaomb0ED
6LdFPfjC3ALQjhhr1jA1iq69o+xBbnxUUDyprGeM4BBPp8rzsyp5JYmUiI3Cyn1PtekzQ/cTjXmV
RdwrOc7XG3fxNiBvmxfZJ1/qcaDn2Re+lj2inhM4mGvXkV09d/ovNLbPSBwgQxtPY+CdZogc8BPK
TcBxeP3HRzR333psu1NOkrEa/H2u9M2IxbBAazEDqkiKd8OgFWxkeHxbbPtzTbCKzbCOpqH0ydP7
7LH++naJCqSg+DSCTTWwfmxjHMOrbEZSNPUBFbywea177kjYxlsXqFbnac6mqY2fsm/tTbCk4O88
bEhtB9hCJmDVoXyijwq1HfproBtTjyVdaD48ZSZltRDMNqHwa8zwSNGMxyEwHOrA3Wag4bjqk6Xc
VGVFM2OBTk92l66386Y23A5YrHeICxwYEeJH+EzRmoks4KSUd0UlgZEMbNvd+bN2seZQclzNPDNx
OH9KHW92XnOThpTMt8yM1r2LMt20udjAYl4nJv6JePAB1sM1Up9dmTGHhoWAEOtKvMfDNDFcurwh
1dcT72kEsA/+tgZ/tkZkB3AlQmoLcsp45x/eC4vOd0H2pmUhPb7tifD+fHj0KnzXA4Y/axJsOmzD
Cj3qqrQpP9mgVgAYmTAgO23dq70s+t5k3X9OOhaI0V2XcN5XiYWUuJNXZIXdOgr656WA16XWclve
L7qNCIAMkXU4mm9OgarmtgTZPSqoxMj9qMLJ6AhqMNVH1drXyXE/s4lpa7o6AjJH3yw4E6Ahkxhe
xh4W7ZHv+FSyTedO55rjwdaq8iMHzW5jIpRYp7AOEH+dQ1fQDgsLusOYCZ2g6zcyIfzF4rm4WWZZ
7hXgxREGM5yNQc9chrM/2ee+wMpXPIvOHZ4LFKKWgM8gFvdjzscnw3HHnwmFIxp8xxA2yA96u7qz
bTttfElK6zwMZrXn8B1vkjF+c9tBP+VeMp411z6lcRZQbE9OAlVCTYrWXVhPOs49sM2dQE2GngNH
GglJAKSwIZO4sytQVsfG1QMWJ3Gdr/FVvcY8Sgkkg4cF3W6uGx6CeoaNAOcGA5qm5KQ8OrlbIg7R
9I2MayrMYvbLVB6ayLzTW/FcjJLkxx+3M7nFsIe+6He9oxKP0YjkE5Fm5rmIoa40tni0J/wARlk+
pBL+ta25+yqqNgB/Cj/KotyPZ/dqxHN5ID94U6eI4JFdPeoG+BWb4nwu2vBk5fWptvp620uq7bKb
Bx+IlbIroZrE4dkXxL5NqOtiM/Z2U5WfUDXXTIr04mVKSnJ1of9Ct2J+EhTE7lVvCRSH6AVGT/p5
QKIJmbdftvPRTTw+9H6kxTSSx5iVD41pkHFqFetYa8q1kWx0l/3WMFlvlgY2ZQ5ZySn8s9EKOZjU
ZsfUl8z/2bP2Q45WcSqjnWNyQY80zNVCn5uYRx4Bg+gxSMUuDFGHcTn7ttcgEZ89d+fMsepz97Ra
U50E1hLLuLSRPCU6OiZYZqMz18oPdSznsOeJNG37mXaM6zUPKRREyB/VvCk6a2N0qeO3zkxDaxi+
tzEzbVnGAbMj4gnTzTaFGxOAIYCuI6Lf4K5p9ipCUMFW6nas6Ag38W7s7X2pkWnZ8ITZdFEwb2Sl
A7zW6N2F7PyQUP8ExcFw4qaSs8nVZYdY0iYK3JaArBrnyBzMdrcnXWGWHDIR+aA0gyA+hdZhaVAE
htQJWM68XVAUF1FbYreQjRS7obnvPYCxPBV28LaI4hbRnQedDYfPaxYgXpuH9mdWa8F2DoGo5iIl
O7XzfDN7qyXVVV0M29Ro2RR1cbizyFlxaau5ThpvOb3JbRAPd3JuXz1SctdzPqimkErGItFYF+wN
lt7du1PIBrFgm25QPS4MBgEgSDbvhkAo1Hsnm+MDYhDjSpICKZAz23SNbbIdm6zfVfauHph/VJco
i6MkSmP2Pwk8gBVzHRig9W2wBQBVYHNSbQpSZxlALWmnUqt5vgv2WRKRyeBCBgXyT/Zm5MGxZ9ua
RqYfVrNKS/9Gn4cnLKeZZOgq/GHj44TbbI3iZocJmVeqnHA0pFL2eOvbPVlM96UsykfWpG+li49b
bXWpS6crV1Bvb+PkKlw2b2nYXQwCNcUnWgsmkl6/e9VO7ZThwl+LjKaWgIEkC/qNtNULurrfbdYO
FsFgNREq5S9YttR/nuBNpw1wkAbmzQDrlOzN4AEXLvjIgh9VY4l5vO63gq1dU7DRyOFzGBAm9kCT
3aY5R65vcTDdVnEDUhz202D1/H52F/BwWDYCzQ/wRgcODkrNqIF58TEm6rDVq1rLzQ8YuWDB+9h5
DVr8b6VOylqjrUMzfRcW939cWk6cnNM06SXHmk+sS/B2ZpxIdqLg5pbZo4PcEmHVc+7Ke5JYkcfh
oEo6f3Dr+zJQU8xerjbP6XUV1xA3q5ZEqvrZVseQkfwy2rX1XquzbGu4JCTLtjyZA8Bix8q3Ye0S
7B6Dq7KgMXO+dGwMlwFnPY4rIWK4lanurJby5Y8tVVc8wVhdAU5lB1bTeKnaYO0tPFDVsVR2CJS7
PdmPfKaQ3W4jNOzbdIVA6ZTk2catAmTNwHNvL7t30QyXyCcGg9MC+R57YeoP5N+VG+kqPqjCbaO4
fo4zb38DVhr5cDFzD2FEZOxDc7yY43yKGzbHvcONZ2fPAY289fhL87CQJ/1wSWv2PXkWHsO8vKMz
ysm0HU4w3q+3z6BXGB9TpXX26jWodbUo1dlCnY/1aP5mQS1DbV2uqgY/pxugfHBM2na3U7KZgT1z
tHsdsxSWd4rVC/PQGBSZQL0I0ZYbTx1tC5nfqc0U9wktiDqsVsly6u1XJ/Ea6F/zsRDiLGvmRGvP
T+Bvz44zn7IUNT1liNlYjhBbSAYu+BvqV6v6hx0OBLm+WpJwRfy7m4QxUpjRo0dJzxRyX/buj2pA
5VcZ09kgIBTaTfxuqiP6GLIlC77dym+3F2+oZ05lMV4R+r4DFQfCFouvThabEaE2gyCnzuv1ByrP
6ryLGrVlwKcxCg3EQitjImXBeJqMWFKCme5AvPd4rx80bEvc+Ve1YPQwVDJ9neqsNs6EejI2GwYp
t0erOei4WXtmo8EmmLMe1gOQCc+3anIdstI19g8NKyW2KI6XqTWf1HNZKK8tWaHNwJxWh/qhZMve
G3QrnBL9AxyyTtIR7VBMEonn+mwxPL/jJMwI5l/AUQJOhIOXaD81axdVHYM384tsXRuBCMcIF414
9cdE27rTsejbH+nEAUQttNU3pNG/mnq4qKVEfarR0u9lab+jnX9PjA/Y3esQyzUY4IJlRnuYAYfq
XonAPOZtqxLE0DJ7wmm62M5L2kcfNQbEgqpKI0XIUx0jI0sGWEvW5YCO7/Sm3qbUVE2ZRbHq5L3t
Usx0ND57VbjsW3QS7Fp5kLwKZkctKVSMpCP4U86T69YbMDu4P0E38S4CFJOYG6+1RjhJlV1qmB3L
OG28iOk/sVGHMVwcyKbRMDBCyzQgCTatOOKi+8qH4m2WyQIRjnOHKvjYIVA9i6qGHHnVUasdaPXs
DDaJjhraty9EP1KcQkIFka/WY7TNdCllJu8nRShqaxpMNCx8OU6PN67BrbAQvWQ2KVmBUOaHkYEX
xhzAMSNhfGaAGxA+RYZYk51A3xsGOzPq7EqvmxPkeKt4mF7+XiAmHTKxHaidSFudrRmVgnxfWJo7
kHGc1m/ls2QXezTgIze4G6GcYbTmxM/NSVCeqrc4NeNPiod+3YywKAJgVQZPtNzI37rBuLvNhw5F
dCMbTvYxByqAuRuZy1/20nEWqmeunHZYmDah7X4zaSq7SEFWNAiYfq3zYgaInW5H7QAT12RmR9R/
X0PJmW2eyD4hvzJQx3ue99hUvmhOAyDLFr8fORYB6zs0Y3/JRvKOK4FEieL/ajascA2adFWpHbVN
FfZ20gpVqSybWBkKPHVdl7sbPJIBswyftKqR5ngErZiiW2GfR43TahKxGiD6TwlXs9YDStV1F/GB
2BlDEgMMCymVuxyIErKXPcdTDXvcWFIZjHY1DEoMSMTp4ux4bmVNwORhpOO/bdJM2xgckHWzfIqI
r10VHUk7AaaKhN9ds7wOyWsXAufHEymRaWW/imYw7m9nz2KRSFvdaJO13KLOyV+bbj6PychTKug1
ZK45jXXbeXeMnB3DfWha99aUf92qNJrGm26yeFNX2Bqk7ro7O9axFfJoAzz9x8OOrWLq10inY5uj
sWeTD5skbE8JJHAiYFOIOlmXA4tBk7ifbsqRt4H2R4g4CfSqIFZh6cQwz71LPWSnGXtksPePZZI7
W7WU3Kz3lUcPKTKKb9Ykv/oJT73rlZS6HaSW0VdSPeYzj5BkoaK0lG/t0j1UGkfvoEw5RGU2CyqP
NzNEmcUh73Q7Mxcmo/r2bEP1ydLnyM+61bCNUqxeVGlK2EzMwkwJWygfqDKsaFbnK9migQyhz7Rs
SIQNtM7q83cV1odaMNLc/u42l1tNcEatlofbbu72Rtl6zZvKtlibOeRRmc099aGbHb/U0nZDKOKn
0KgvLV4HjwbjLqvvjFn/HthstyuaAEFIkFoMtB3lfkDJgWBJ1SeRFrvrsT6URUgWGKN+Si91mrL5
wvC5YYTs2mL+TswBmzsnvl+8p9GBclxFQXfCa401Qori2N8hVacYGDTwAIv8mPDWjtZ00N2KQ0Ez
/wpM55tmFdWW4zl6WzJuLW/uYWjmb1XdHcMKkDEx9ZPL0FI83LyAbFd/4PqX28h+IKT7AEL9+xK6
mF4dzroIO4FJhtWhSB2NxJdk2KCKPo0iFneTPvTPs56/5qg8tNye9qmiZ2qYKXG7V16k+Q7lO7xb
eHj6uQLdV2rNlXTwZbKPZUDaY7mYBOiYWUKcsnUiZnTTY87d6kN9P6SIr7VsqLapIE5Tkm0DQhTP
al1n7TYz2DYk/fSAZQN1I0DQaACaobt05qogGPZhMr4gY5FAi4DLs93mePQO5cxCKPlqI3G3cyB/
baX96EpP1UhD/K0V6JRKT7+BWSSzB+bd2SBLD2Zg8ViMbmigb9cvsu677S2CKIcTcEzVF4KJsTHA
6735H29fAgMnZP+dJDGAUZEp//7FLp1jl8xs/3VPo9AB6nqL//zp5qy8fUENK482M2cMw/LQYjg8
2gBgiKYNfahIfuoS5BEZuKpR6FsgqFlpjDrsqBCy2gUwJjeyhF3TZtlHq2sQYXL9O3q2XtGNkZMR
aLcqkRsdb1/iNPjuNbPn4yazj5Mb/fnL7WfI+V0/qtOfcVms5qycD9xN69gp1+rtu9/+14wwWoZ2
c4xLwhUt3NW+9LBm4ebQj//7pRpBKBlelaDvDyjh1FPcAo9DqhxUvq0N/Z601ZLZX4818jRWATM+
wxx6Js7B3Y5ev50gTfl6FJ9vYWa3L71KJGtaNa8o+Pv/+wdJwIWylIqGoZnG8faFcr/447tepSki
1OdPnFHVJnVhMVvjGnWfTnOv0i9tauiXktTGLVwxTFOBPETQgs+piF9N2dRnqyN4ftTifK9lenjk
U7qUACrySa+eddmc+ePpXho9QrI0Sw5ehuHIjYt4LV1Mym7RmE+2oYmnGAO7LxMyIRHwFpvOQDxm
sSNg0QGUQvPX7RhQ6n8ptNePI9e4/d802oZPhV9TgmLCe3teTjjO1WUx8+oyWyjeADrb+9vPHI5h
ndfLR0t7wE1TPgGrpygGQxDspaWX2QO6Mo6GKo40Um7exUrB8KjQuLbXJOVv9a1dRL+MKQR0qTLg
Cmpzx9t3g/oU/vQzXbbbIbTeSN6JSNQI8EkI57umO912UsQlgsbCU07qnfLgD+rL7btpiJ4pnC2r
tuIJ7rT6dAxl9pXQaPdT2obH249uX/QUGf3tu6ohb9zJqgxqdp4dSA8H3D0zofA1CeMpHRjlouzg
gmfW/fzkdcFAt4kv7jx/8DiyVtJZgmci10u0iTZkyKApEdhZpi/ULHbU7OxmDxm8lZzrvA0ZfjCg
taLbUnEn8sXgJyIU7P9t3e+me6dv0hNx4AIsCqJ/yALYZmu1P238GXQIoWVMcfDXGqW7CpdQrJM3
GpMWnfTHIZWgqnIEnsdMLTRlUO7itPd2plUnBkHYQbSpBKR2nTPlLpvEfQQGg1ai2AfdFhOMuwXN
S8K4IdnQQepK1a+SOprLJHcf+qSLiL82ljUSYmTgiwatUhYfdc215x3mX16CBayhVC8mFCl7jNu3
umuh7HNDNIOlO62LICZHZNGt4+2725fAav7+v7FdiW3uuTw5+8PsVMQbFPVwjNBCHucx+vt3t5/Z
4esYBsuB6rHHc26iPB7FC/4hEmgwa7mdD+vYwsrZ/oAzfrJjh0f0PDxWUfyGR7CFBdtsoqqZ90bY
vYrU4ZPH6j7POtkpZkbhYQzPQeweRU8anFR+0sqzKdLJ8GBx5AFqR2hEpf8MXGuXOKc20fdROf3w
6uq62PBqJnaMBgLhkX0pJ1+RHGfBFj6czVc7ITGpj5uElSQC2EUNg9wq6h7WDx0g23oY2l81m3J8
Wf0OiFXlf5mVtgJbx5xFU3+IZiF9w0FGBkLdlU61KdOgIfmpfUvs/Gcr3Z8cTAildgh56sOfUx28
zxY+Eqe9gAJkWV9s+iHTNtQQVvMGdDHusnXlMiUmLDI3zH0Ci4hFBIopyouXjqRxiizragi3+MCo
oE6sbf/N3pnsRo6k2fpVGnfPAmkcjFzcjc+DXHLNCm0ISRHBeTIORvLp70dVoutWZqEKve+NEAhl
pCSX0+wfzvlOE6wtW94iLd9lyntPcvuHmvmfqJkYt5FrTmN3S2JGjZZbvEY11k1oOU8iiD5BvX/C
h2budZ9kHvTPiArOdWm/50K9aSO7me3T3AiWcYJ9r1eoHdAHmtmpEzdFlbxxCl0yM1bEh7Oekk29
F31/FU1NZtPYT/D5ulWBu3JrDyG5SgkX3Axdml3csFL3BJjrLdWsupk9JuCson6nAjP395THMTDv
VeZ5+THipRHI0wXi843ZoKKGksy+Lgwwb6TVoQjVvQX5oZe0T98TvTSIfi+jIDIXaahMJix+Ua7h
7Z2MYUnuc/WLCoBjuDiOUuQWZhfSQNprl0ZHGPQtTkrkcivVNWv01vayD5wZjxikIOpF9Mx+QaKL
LMEAMBeAyEzViJSgZyyUJ/mHaHxjdXCa4PTv9TbOIjH7JylYYNIVIGsK2AoulM9/1hehVY+cHg/X
YYmmLtG7M3Ax462Fa2hkRyLr4pNKL6SNybnOCuYTy6gpYKHWAzrGCY5VhKqbAUVCstTSGXy/lBFj
Rsff5LY+RoJ2lpJnGQu3t2PqsWV2aS77kH4bBrAept+ezZugT6kJTXlIKhcgMNOeKvWsXdv8IFzq
Y3RTY23oZXSQ72aOa0r+dFP0BmSdYfvvXxRrEXT95UVBQwpezl30j3/W5UUkdfqMRA6qsF565ETf
4LXlW0pG/2LJ86wPUaA2uK38zb//2uJffG3LRBToOBAGEMX+KeC6dQbcDrrOD/Wy8S5C+i++kBW/
uIwZDOHeVmJ68FCLTKP14ktxDLQ+LV0Ya9GHMIhgjUACpo5gpdwRcRgcR4eRz7//Lr2/iMICE/6r
C+PVDGybpeE/v21KNcJU8zLeNj7fZdzRIPptq1ccwzSTgNYRuECvq70+WJF39LFIxhqd/V7EHEnC
b7HAM40iw99VdMRoDT7spZfzc9Sfsio/yLf4INfzN++JnSMoyqI0Jg86obi9fksQQUPSWy/jQByx
t81bCvtsNUY0hd86DdoEQnEqbyOxcouBRl5keb1PuXCjeTxny3cJe1Os24FV3Kjyy5g6B1gu+Rok
08NUxL8IMbz7EXj5w9KwMef58JR+yFW7gLhfxTJkTBDQuyX1LYnRM6tHZU+POWaQf/9aW/ZfxLG8
2K4lgF3DXfL+Ilitx6QyfEYfRDRlYLRMZ4tGle530Zuo5SRz2kUVVdRHZjQDtuEJnjSxJLfW4Oy8
0ay4Dpgo+xLzj5HXLdG6iT60g7HPl5t7Ai+6m4tcEkURMT9RwfDgwK/Z1VZ1M7dBsRvM+XcxGzjZ
UaXsvGYizGr5ncRMLGxgXEX8EbUGQjiLeTVg9o9loVgmDMlSzdmv6FFMNCoE61B1CQaidioOtWT6
xpgBfw4zN67QbdpddcxiKrOAIBRV/iZnOmJ22h+FAIQLA39dT5w8KpTE3UmqwuXzcc6H731rb/zK
U413RG5g35HHUnZf8N2XLUMB94YBxDYnTSs2y49eMG4sbHPvY6pwDLLQy2jAoG/LZTUCR0WX5jOF
HvMqJj4Oozk8MzcgO3w0DPzUbtA9fM/aa6O6dWR2jGvjVyWW+EryKzdV6P6wBsq90JlZjGQ0WCa6
sjZq14p176ps9d4ohAc6BFQG65KUVM76WH8IO4UAhWxqneXui8sn2RCcokp/OjpWFGe70Onxccpj
vYgEvIR7QoFsJXb9PSp4zpdvtTlGVfzL0OMD4dfD3eTlZFD2JBoP/fhih7ASR0z+me7UCR788394
u/6LGwWGs2eZOAEg6C4egP9fsRr1aEwco80O9vIjL7eB5O+o4YKfRncuZUrTii8ORU6CWWZZ3i0L
s2pR0jmLjKrp8v+g3/2r4juwyVkULs+RYCIp/vQtdZOnvTqxkkPuRgBq0yvl83EZfeea+BI1HcNF
cVbp4WWRXkHj+QjN5tX23f/w2vyLw90O0FsLLBIOksg/S8/7BPivV1bJoYPyj/KGp4pol7TFblWj
Z0Yp/qVo1YbZ/fIU+5cIyXm7zDe8RT+GnmLdTnNJgKn/ZPbJEw4o8KXUseukHv+DEjf4i0w+cEzO
HBTygWXZzp91uBTYDmtwHR/GDLMxQYxEz+MLHFqYwqFYltm09XNOCqPLr40A63MsQn2SpqO2gn/I
gPpmyhK97RO/AI1DVLNYplFJARLfdpINc1Z7ZYJh6Ks+eIEMgeDB1AXNY1kZOG2D9qiz8RnTeIUd
EVWsKEh4DjMIjoYbvAT0QsJ8EOrRyHK1/Z6JR0bC7aPmg8jsDZO+YDtoBmv5a+12Gfyqst/WfRLv
eCzWHcrKZw/nl1cEt148zZdgmIFUsLcwcHtFDoytVPHY2OQMEypgkdweGK+qxhWVIN/lHWy+Aee9
SMM+LDPHb6loyUzND4wnDMa/Te6IWMTXweNAnsvyEcM6p6ZdTJvCNo6B6ULzin67ldnvPfsQprk6
VK3PQLsa010DnmHtAYRugrp+yCcMgF7GaVVM3XhQSfKr00n19+rjf61R/8EaxaGwFFr/bQr4izXq
FXbRf70kKmImw+nzd9fUYl3541/+YY2S8m9SuDaQZdP/w8r0Xwv26P/+H8MXf/Ncm6LOCRxP8B9Q
UpV/J+M75t+w11BP4UjxbFo7JPZ/eKNs+Tcr8D0TaxH3ugi84H/ijRI0g38ubfEwWL7jcvhYzuI6
+dPpPDk6L9MoPmrDTXcMTH8h6MABqZO7VmJ31zZ9Mqxyc9X0/UcH8Po4GTeZttg+7aCDeEcNeRx/
yD7p55TbDpy16xRLtFS0qz35kaThXT+a5bbykFu2URSQTlfDf07pPOnuL4l35hb3NpN5EjamQkb1
9PlCZdtQz6/6w3PcmrTeRoLuPfg9wS4yoik2l0l8lTU70+Op7myyqhr8/2N1BEFcbIaJYY0o9YeM
UDY4viZsFiSJFY5nBIfzjZ6n1SyzYBPFDUScmalp0ED58kFKYNzPhXUM4jbel2F5gXnUbJx0oB0X
j/APko2d9cPOdIZLDg3rOnoVTEbyq7ZNOwDo71IM8FMWrOsOuSgJh2rtWnGxd3y6oCoiiCVnasOC
YHwEd09QTLJI4mP2VsDYRf+hJuJAHGx6d2lgJtCUZLShIpjAU5LMXF+UHskQS/BWeg27DssYGTXn
XbOJmgZwWp/sdIJ8NI7rdIPIZBfP0/hkD/5DwcaxrXKswW4HuNxtL4vq1zoUtXiqu0HfmLHxZAmL
SVT74sX63mWeMGiPs8daeSDqS8R7VfI6C5ZHwbRtTOOs6+DOq+YLop5niroPh85tqAEzZ7badQRC
b4zOPy6ftfMIs3nMcqaED5EG5D6VEbwJlirwMZzbLlGoybwOS0GOsgPlJeMxsjQN9BHwJ086Is5x
AvEZVW5+9s3hIgbzLakINZqhAGwEUs0dUzmiYFgdwvEKsegidAawbO1BrNSIYVyAbZaHb9ZpdxWT
yVXRkp5X8QZfdewA1mYD5qxP8uZttteqK8+dlIo3XIRK3idturZmvW5EgdSdlXYOWZU5xFdXRE+m
KOqdxXRso6PsIhTmcHK7H2pL3GRgz0Qe3FUZXJNGvztAg7fKSt9A8as7hRZoTOggDRtaXdbju6er
3PaFardGizdDoS4YjSy+ad0BSDfXlWakkpnQpqKyObUDmmtHMwScehSzmRdvI9vQ+z4CftT3r+yS
i2OEDRl0B4J/V/KYjTUYW+ZGtSJ7QBn3g3CbjWzUXWzrC2EEe6sdyLzFm7WCU7DNC+lvrSR+JAwJ
+O+MPrRrLbim8rZDbniRsI6GrtPP8ROqpodEPfiFMPaVU6Kkq0Hod8US8kB8E0qfMJyw0pg8i+RX
7vscj74c4OBOMxtouILxm3avIezFQzCiHR9myL9dKA8xotQke0vTh8alVOwh8QwSmIxtubdSpQ0T
q3itptfSGn9NxiD35E3fNt5IHKISO0lCTeWy8JszBL3MZq/TFLNgIuaI6E/RgfYykJL2uCiDZu+F
0T3BGbvADO/b4S4U7bxVAW50N7+VJSk4NvPDtagF1hdHNoxKXfbfFUiEwKXDjRPzgJEaiK67ttoP
xgIFNmhJ7pz5Yc7LLyhi9m2xViDHbC8H+k6VwlUyfKoFN1JfvTDzDfnTzj5X87GhDrxBDE4onx0+
jAQMPMdFfmryxwISElxpQOF97GwIl4K7UDJQUdT7NcBQK9D2XaJbWCC2vLOjcDiNsX6RgU1vB8oX
4fZqCUUayPNIMpIeBxt2bz3ABhhmWngAVpsgIk0vj4mb03V3U/juLy/9nRjeSz6DACmmoNu4mfil
e8hPBUKGyWMYY7jmkyyKdqvbL/Kj9K3tVhmoeZKWhqLaoeiB1S4/AaswRZrYdgc2Bxa+b3txpfg1
J1NTzfuxGiKmAk507+2hF6kL6XJIe5Ka365KSLByF+mkYpFuBGCNGvMmk+yiM/tMyAFmGyBhKnae
i9okQ57N/qZNj9OcJyAFiWWoCB2zja4+RZaBEAkUeYyc0LRlf2mK6BmrFM6GOxxMqGRrmI1pCf6A
WzJUoSCeD/UPVEWegkKfWnZUjD+3rutuWiMQq0GM20gjlXVhoRO8VeC7t7yNP5WPKlfTOkdpzAg2
ePfYkx+K3wHxjKkPCV7mzX071ePROowQ24iCnu5yqK6553HCcbx0dU9CjaAv7+wlPR7dnBmpve0x
Ew2DJt4keXQGvm5ec+rdlDHfTZ68cBc06zAzs700yA4eYvs4KK41XTRXO2v9a2U564IgK88BODTS
SZy92EDMKRNA32W9AaNe3SRefYHqYHvGncNYMo294VbSgEKOMc+OGTwmrWGfqsHIrkZv8iHXxdEA
dRsTxOGmcmt1CNdlw841eMoIjoK99xpD7MN/ol8Di7elNTY7jQTsWEmIoY0HcCMC/aLt4Aiubj4M
7ZFztdlhzjglc3PnszK4J9uhRihvN1LdBnpCNYTpmnkv/52aAwSvwf1MNPR9iGHz5Ezzz57EnRXc
K3/Ho/ZeM8kB/WuwX+X9HzQD2RC8Mak59CEBtLieJ/sEG01gYN/y/gV+BN28QoPdl0G8qXRdA9j8
VYHL2jUjrM9+8hjXIpxYXHyKnckOrQUxoto/tSCpTgOpWsT9sJP2s93gOA8RBQhZGMOqD4IeZByc
4b7y12ZhHkNcNa3Cc2hzHbEXmjYDghUuheEih7dEJIdwJhKgICjQK6ID3KzizlQsaUnKem8Iw4ZX
Z2QHtujLSiB+HhhGINsV73GIVnkOuODJ+A3a8dVTxMsKmBxWJl9dNgf8j9cem2EzBBtswQfG/HTw
gq7fzRG/0Mqyht2Ids+Y9Zsyoy+QnuVe+SD4hH32Gt3yAPGKmaxSV4Q2PQ9A0WTiezfCc8QuiLS1
8WTANeYKxE3UXZ6XE8Fp4sVAYiGbCApjA4neMFClTd0LWTkzXp842lSYfuSiyo+Cjkwf5FKzHJ6b
wI5Wc8rJ1bJbuFQpe1xJ2OqFMA642kh0608TovmtjcwZj3sHLmNMT/PUIQyI7xOrxjxQux/Emaqt
peb7BK1C4iLTnaM3Qkg4EZt3TxlPWYpa3CbzaYUVAhbnaLSHiayF1slaBlDzPVhoFGF26t6HvvUb
sVrEJAZOnDX7R0X5tFZapmCNyf/xWbJU4Wu2vFGVSHeS3/ORaiW/8a2REomzLtHAbYq2ibYdKvOt
H7nA7bJh2jXTyPtLXaJQMgWXn2lWY+XSTDZZPuWZ+CTYFlgqRCKwMOZnG4l3bBbesTWSO2RH5MGR
MropZmanxh0uP4RQeq63xlQ+hE1zx2qJXU6fPqTzLQnQ92iCim3nMQ6Lc6dG80NONJsBhjdwbaQm
DqF17qdSIfjqFQGzJtCxlkX5OJS3HbWPBLSoAp97TMMrcsVyuKdOs5+XrqF/cE1trcdK3UvbvWH/
AbtydqBIjf0BSQrXS9gAaTdagKvuTIrtOBiMQMm8nttZ/Sic5pWSl9quHfo14mbiI+r22jP9BMRl
BAjtiUwAAf2UdQAL4Tb2FysHUAZb2ufp5vVG0I+4qb1GwTjCV+6fR2kNlOWLPNsfQ6hbxXQeDMB3
jo34abSjYzePekMkaX/Kjd+cMeR9NT3RygOJBtYptPsXhfrCSCVFqiNuBwIA1g4/M6icSqysGsTi
YA+bMSDppV1kfD7nqlzIp7Ux+zvY4fjbDZndpaGJ1qfum/emHpGU2XV/mENMRLYBjBGACgK2UMMd
k/tZlpcJnt+qQpZBakX6NfhUo2mGQCYefvV2ayMD96INjOOrSbNx4/acKAnctyIi7jz0rCMa8qvJ
+68Knfbo6eSztYez6fMezXgANogpP+P8Bp0PX8qokl2sm9fJnX6JJntgTcowy0B3gX7npr04hrsv
m/JSWiQnV23rbNCOs/vCtibNGMpoP5Oh3bwXrQKDNXHvXQlrQ1tAcFQW3HsDVmAgOSasw41gbps3
79iAun1UWg1T4GAJMYEt7EQsHlaxSXTDHOXDen7AGfDgjtEHbC9eYdBxLohlQUqOij5wLx4DtURq
4MOhvZGOvrATEITe9JtgqE5V7p/MXB6TAgauGLy965Dd2XoHKJifgfU8zvMWBv5uGOsfsDLXlhc8
O3JEL74NxuApnIIvqs8fcuAMcYiMNeofwroEcBIVe/OUq8U3c3qD8jp3HH8yvM6ROJdx/ULY2rZG
1zb77dUJomHV5fLBTecNwVtITC2yvCEsIqZk8gYJuI2G0/K/SvPivnYw1Hn2yQIIy1iQlZwwxjuk
pDcQyq/pLN5KVR1YVqzdoWM9zwltkOvhVmeim25JfYlRPwsUUAVZjTGrHN9rdog67ivTerGhHeTO
gvDK3M+M+JequsyGz3apyZ4Cx76ktbqbpHElk5Yt4I++rgjHqbCIhWvZEs+h4AIhHrx5U0mZ7sjp
e4Jwe+hTTmVSTirm33Pq3I3KeW+q+gn7FMat8LbHuW0YFIVyG43ZOzNm6r3G/eyL4Ib6FytaDMbQ
cvqvsfF2EyUOOgh2Dznq1JGrgEKA1TOUPt5k5a0U/bZo46/AHe/zEMJjmNL2CXl1fVIX6uEpScS6
WaLill8NQTwLHXRXqEMQ07zjSDZE8wgZFocFOyM5ygBIqV7XRnEaK3HqAvsQ2zXaMPGKU12zPA5f
NTfS8pob2n9SFTzIKH4K68ug6w9pkhYqiEwePNJMXblYmq690C/RUK/rFqhlmNYcQWgG3WfKihem
FzllFN2zEYfXzBt2Ucoexxkc9/EBO6Q6s0nrtyMOMQyi2TUjfvCIteBYMXG5GJlp3iRuuzeruT12
wJ+HGjuInumjIPFhrjE2uekdI8QhqdeyIXMMciV8fHRdiebD7i5ki92NPRMALi4w2jVJxtp4TCqx
M+JEHYzQuYLNUfiKeONjLBpJGAzPZTTezJnk3A0KQJnNr8rjGwgJg7V5huaR5Le2ka8BqTiAHpiT
ekjaxr7F/pkGoION+ZbkrlUGQFL0Ne2rGSPhDO4J6ViFecWk2PJv7Ah9gE4o4yL71o3Tfoe83L/A
CFlqVUEzH1+oHT/lAHpbH1tFGZdqbguPjKU1757babJJZKFFW415ggSw+qyTgaxDpx7WDPj02ir0
DkTYtY6I2uuM6pXkpfMo2dqHrfmpDD09mckdwg6MBWFJQl/nPjkR8YFxcx3sFFWPKfdyMp68wbjr
bf0iWkYwVcu0yqzRqCbiDs8+92I1v1tZgwTWjp1d5088bf2B9+VO4CVa10UQLV7CS8I2/zaJrDMM
63jnk+0HZjc+MQLfDWFWr6sGWmzO+8612n4f1+LdriqK6PrLWcIeSOjCVZW7R9uURKrYuD+zCosS
AmpNxuCMpC0Q1S0m6e6pTLJjGKTbGGTDOWfiuXHNmPXp3kSDt0qWxSnKLxRDWcSivz6XFjDWMSK1
Pbf0z2LZauSSBV88q0Nbc2xYjDq3RaZvbD1Y21GKs3BpOaoRJ/SwodwK10XZvVu+gAFOYaNhtmrH
mI6uVVdroAXnKWbARkTvW+SwO1MEberM3JVBizUQK+LBWphPLHroRxlOJnNV01Gg9ecB7WVDJ+kO
bwiH6Rf0Y54bOL2VIh+3SjnF0c3xFaV9DtTs7URt3Pe5QIKXoZ6OBY1f4cr9aLNHEHCjV97sHrhT
5Sr3cUSj7qFLoDgLUi5bLbv8mLnuYRoJzIgR3TaF3DpOSG5By3ijsKbhYex/VjZuBd1WyB4JT7d9
+9L0DuShyCRwy2m3leipC4rxpqsZVLK5vdWpusqx2luMYld6HMZtY2Dea2BUMgpMvfTnDMoPbJIg
nNK3vmTo/iokTD8898aq92V6HmrzUQXtAV1uu3H66NqZQCIS4zb0B97VgUQvjUu2psuhFhz7tUXI
KhqV9FrnzlfSBunGT4ebpIousxXu2Isuj6hdbJRsSJercVtg+DyW4imccbUBTwpxx0D7IDzFZHyJ
SfA+r+yn3qgYDkzGe2kIe1NI89QNkiVXg8U7Mo1LyJo4hJOYmB6O84S6zbSXXATWtHKPW+SlaiPm
sZG3rQMy15yMxbyw23VZMBktEXf27TbWiq2jKZ69mYkUmWmAxN1h3jNQPYRDcQglfYeR5NNKomg4
RZhw6yWGBK19sy0J7uhQeGA9CNazODbhTW61q041XyiQxJZwFr20TPcBod9IA/kQtbU4xWnu7gBe
XO2xsw4JQj0S46gtKk+edNz+8ScVqXmrNfER32lrPCh0hPQ6Gxf35en7QxGTtzI5wjuJiR0UqiA+
0wXJtBY2jzqALE3yEdJem4HVMSWb7xT11i0DGXdXIU48EV8XbxjNkBGb1NXJWT7YUQRhsRui6kQA
BH+0I7jBTGFoNlLr4EzJtGec3JzqeTjoJfrFXsIn7cHhw/In3VHU+NMxr7nAcg9ObXVfWE2CLZYQ
l1CDKF59f3UojepUO+GGfV6Qb5jJ++vvr/v9zXz/iZF4xa+d7+Uff0cVuhnTWhzaRaE7LLkyOpDh
RqsZTkPM3IcxtDiV7Hn//iEuaVvZrLzaVlGeRuRmp7iogmn9/UfpJygFmjaBCZmExSnpuH9K4d6Q
98YnWsc9D4ga8XfwA3ZJ3JziGr2TlfTO2ip5Eb8/9Dw1Wy3Mj3/8lXD9E1UuSG9EdyiL//u/rSf7
j3/1/XfpBGB66jja//EJXbHAsBuKOczARyaA4CFBhJz+8SEAnADSYfnLJOlw64iKXE6eAr8NkMCJ
3thLcnDKNupw4xMw7hfNo8zDAkw49fCA+XrUDLCbIjwXsjSPPs7G3CRK2MJjxBq3AJKNSDjvcZAA
DaosxMUFkVRVSbOSBrCmoT4ae26C+6Lk4tdTbz7kobpNamqklLt0NYpZcJ/q5Eam0UIzZsjrYe8F
xu79gsjfHepyONITYP6fkr3qlj0wUyljfBRRg/6C6pYppLeKHAJ7eAw3lsFUcUqK5ylFIeFgTJK8
Kc+pY38lgotldJlAZFP6ZIV5fWPUGQN6GW85o09g05ZLAOS1K7TYVmF/dfKgPZszarZqAl9WlgjH
FgHZaKeHjtHQupbRaUY6sOaYIx6OfBfGMPjpisw8lOaE8DUcfjQGNN6xFVs0k5UHZkgX9/SJ9jp2
kWHkIbZCreR6SaJmH7Q30p4PmFkJYv+k982vtWGBHAlzlFD5ui8dvVFl/bMR1V1r3kaOODRYCdEO
7XPJ3LNwXzJrUfEo+1dheI+Kpjpv6nOeT/nRnrClGE6Iay292LZ4zpoAYrq7wkp/9BzYtNRkBFwM
41M7yVOaPQ2iZN5i67uwdx4CVR91kN6aCTaXpnphGE+/X5LMQUTE8+Rw4s7VvB764T0uguvyZWvf
YlVS4JbwcMDHSfoT+QKZRjgzTG96CxsTQgDGHiQ0j64jXx1SR/n0QkYx38qek7Wa1U+t7LeOn9BN
GYwQ1QgXS7Q/4okZdiUeVXdT9YsMLLLkypna1+WnWzuMGy6Z5837YO4+5BAhx6c4r8D2MtrF77Di
ZbqFGUHn5pAS4z7VIfUPoRPclHm5D2vzuenG/SBmusSE+FjdUV7R5zIB564UR0z6xrntgGyP4dYl
RYDzzD8KKCgJUQecjdzyTQHlNil+ZY5DTmuDhZqUApLF1TqOiIegq8CmhZrRtqanWgRfXuSSXlcz
g7J6UCzZ1HZ3xuShhtAYGSq45p0RKyYOe7KHkaga0sUS4A+HJk68a8kUs3LnAh6BewvbEZyJ6jDW
z/wIJZu95aVjUWR/NEBfMKu/30JZjzciZAkhe/fN8BAudN6j1ad7tpTORbCCw+uOj00w8w4tBr5h
c1GevSD2p70CeblTsQoQM7dYmfzXQZkfnJU2Uln7B669Re/Ez9yohYowfWUKJ6ORbyMkzftOo/JA
DvXkOQTPsBClsLHvorLG7KQbtWNekxG55OLfZebtyco85V36OZU+u5D2PvHa3zJjEErY6QqAF4Hb
LhnBSTDDfWQRYfJb3NhjtCpj+x13Dr+ewCf5NriZg+Yh7O2fuiCiow2ZuVbYFeoO7LPDH5ZPJQl8
jCxrf4qWBDPfefESHlJQBjyO1YuS1h2UDQKSs0FvFd6uvHmhyQrW7Pv9dZQ78Em0wqgRRusW8PoK
ltcTG3VscxHD30BLOjfbYNrYbO00S1dJO1A6A85ufpg9rBi3CBcIAb8SX51dWb2ahnvroH3ZMEYA
wvzaDs1ROARcWWivSdtb28J3wB70R9KsrQPp4U9p7DY731NLmcryzjecPRgCamOj4eBMl9qdbisQ
+wk7IgtQtHv+gWn2G8ll0S70uczPmbRuFCpubFPrdnF66yDbhLWPWdb79CWbG942pd3/EtV8XzdX
Kart5DAGHEPei8snUjdjEdyEb8sbXsU4NZNgScY62o5xGtuK4UTv3GcZorsp/WiH6BB41Y5vbd70
CF8W3NR1CpnEUCwI/GPjc1zV2Lcy46HI8pt6+DQidO7ono+za8JdSbE1qQhVo8Xy0PW3dtuvZxTv
W1H7+aqRwSa0jQOJ67fMqe496V3tvLsve2NVlh7Bj/bd99edOux/ZpYhounynZLVQ9zCNROoEvCT
q5VjohVKPInC0BRURNm06538WcZjwNY1alETTL+MoNtXvoi5eZYekfxbrpcGc/5DK3mWBlNCdVcl
dOzwwUO3b08a5L0D4q2sV7Ctv5DWX/XE1lY1z2mT7lsVn93SuCVF5JTEnIpjcPWZJhFRnvHoxpxg
jv3RkgOJP/O9Iw7Fzz/NKkSuWnpPJdqHNoWyUkqLEDK27vADOFwBTigmrKNJdrsiNZuTRfspbWS3
LzlojbL5SKOCrFV9pwJ3ndfOfOgGGFpDIectNcgNRP2TGThPLqSNuuI1K/gBqC2PCKIIn+Z7AZOL
b5DJe42UomYNg+gyZnuW4RAeMCN6W9aBH3CqEInn9XM64OZJHky3+zIjahxBTpJu9znPCRftPu+G
O5PLwIpZ2TjTsa4YE1szc0m/top1Y7FtV6BI0omdWJ2KvSLIYg3/4+InyXYynbdmNpftVXiugErB
ttr2csrpEtmlmO4a68APEAqvbdaZa0EKEnykGnBHcq874sZ8JkiZ07/5ebNtu/azmZx3mNSAOigL
+uS58YYfyDoxrpfjPbVGuaN/JPCmSUix0tlH3Nm7gO0E8D8WDaX6hHB2Cv0R8BYL/bGytkT6ZQd/
eoxSo7tPK/OmHjfCbJo1uz77Lg8tpKVNUpJKNcxrl0epsjcJMb2rusfYVmrYRZWLUbpIaqKRa8D9
GHspGdlLWtlH16AIIIp3xVrM3hF9cDEL9sUOLwxygpSYGs3+VkQ/cIfvzKlB8kvl4/jclEhIzkxe
r65hxisZH9PR+YCK4/BSP/mT9cHQLF9bmlgE1P3cl+XX8nyH5BSs285bM2KrsSSBIhod78kx5XGI
QcIkHls4bU83rmTT5itcYp4g4CrK+0MkO/eu7TMaUGF8VWS4rl3jhUxR1H8Npt2CusVVzivSgINT
eqQMeUQKxYyMv8t92f0Ui3mpiwzsMIa1XM13JfGdWGk5MucSDHn3ZTh8F61hfbaYbWZDb+aA1ADg
KbhWvbVQboCswzpm/LuDcWqs5DkTZQ+mL8N/7l/NLE3OPZsSu1jWZjMbmYoFaRU+BYlHUDB7gSgc
L1MWvnTmcPZaP9taTXsG3dXyVepfU1NyZIj5vkznvUyyYtUS3lnRDjFVYBXS4bqVdoqqSX7YbTKv
Mulu5IhFOGzTrZeNhxJkosOGf21V0QIF9eEX+LbeV4b72syJPjYtaubUYj8pk9dGEF9KEbkPfUFK
nMjuKYHQKEzyDeHNQc0qWFNuAfpHu76qbHbcPaA4kCrY/m8nhqtDT1jBaHrvI+OK7VxxrvDLdXal
ET80cCu2VgjPQKc7r4ruqrh9E3NqwbxYMpcRJrWBzSRUQqCwkZWzPTkFUded2N6sJRtXlkHnuqWr
qFr31goHubf98Zm3guIyuQpX6yOyn3tDps/azEvm1ly1SclF1hC7k45Y1ZGHNRuKNYuqmZ+cI+pY
oh0KJ+Y+bUtAZs2zAsuFXKxBkv8wefhCSeFtDnVEgjoiciTRJ7MBhzdo1qVW52jmBN41mBCGVG5y
yZlb/T/2zmQ5ciTdzq8i01ooc8fgAMyutGDMEZyZZCa5geWIeXTAMTy9PkRVV9Utk9Sm/V00msEs
MiMjAsA/nPMd+HXowI3Mn73G+dbEeXYrvFOY33c02U+DxPKTxM6JlVkvFt4S4HD7iRtWuUKAvDhY
Tm6D7aUR3g3hnmilmOY1Q0kdmQi09NNrz1hotKvnvh5vWwPvlR3+W6/rcut4X8LmO3HjemvpFBsU
sWJlujxXDmM6kBsYKeLxOcqf4HheFmYivsVYrGZ6r4ZiJOHN+tUtCyuldCSwZpnCTW2bk+cNv+yw
VNsiwsSXiVfX+ihy9VOgRR8ru7o4FcoZx6S3i4yXXRhj3yHub5eO1b1NmK/r8bGuwoYNBnqCRW8R
RJP0rBK1JwL9OOr+3kj4au5sMxzs+32UyHTHPDq4sXOSpRaE3zi+sSk73EN416htspMG58hQNNnM
RQRONzyoyQ2OdQUabXpjPMOMUFn+PujNt8pmLVM20cs4+V8kcB/GEa9DRfgWWpgO4Ty8jWpgFj3/
kB0T2WKgpOnY2sQFMSjlEEGstU6g7YZDHiArl2PsgaTgRmIV+jFT5EYkNZ5wPzf7vvJOLRYakrqB
Ghd0bUP5ZSyQP0XDh05CxPkde/kmaimoxjsW4ncz+OutaGP1xG7Wd6qfqiLhMydQYzMMU4abzybn
tTxq8kuCNEBzthi5mbllk2hmPxCERaHFqNNz9gn4QDOCVW4m+W2cq1X2L8nvzo7c++JDLV+H0IW9
YFPs5UVZ7R0LqGtBJIxHyBxJ409hZb8Y/4fOym0IsnVDtf6t6YcvipjZpivvCi+jtuF/C5IlzIRF
cYii5Za4adpcW+ubynbPrLuP0HB2IPyYpWtxpOuzmPvtRhqxbiK4rHxN0+EG+fIChKMj6RYcKagz
yIXVr7bKiQwesD0Eqfrmzijb8zJTO5PK58QV/WkaMSboWX0ZvgU1WfZ5yzaJEePgS0GqbMG4p6fl
AlyQRLS0+fgaeO1dYqv0ACd6heSskITXNNLtISyXF2VbOf5yjJcVjs1dbzcu5IBE77FW2jtUMge7
x2mQVEfp9CPsO0I3Y6LpvPjBIzFqK6P0qwrs9GRs86CJd990gHu2xVRmmySdANy43iGsjP9seaTB
K3GboQjfJYxXkFNWgAw6KHWk9KayOLLMiQBtjuboWUe7McNTHvPM7Myg0MM4cxM3O0dMP67q4/8S
av8boba9GqGuL9X/LcMi1Uinu/TvGu0/fugPjXYQ/obZMSQ84T+HV4Teb74fIrEOfAxYf5NmSykV
C8HAsYWz/uX8/jW2wlG/CSTZKLOlFIEDtPz/S5pt/9McAvsIXzNZC1hmHBQP/3T+ofDJQLDGydmm
5Q/QwGGn6g85gpNzkdj9ecYSdPBypNTro+tBJXLXCUGq2Jw3JyN/eOuI93oI6llTWK6PUQexQOuX
+zwtt5Gb4HLoC3XMgvqjF6xOwxhOslw8LtjlTyhrG1Tw3Z1Ym0wTjvuZ3TBsww5gFunLAAlXxCBb
50E+ROSqQgmO21sBV6LqQCJW4ZDtZrk2LMPyYrCRHJoFXNjAWFjlpMpHFnfKNihHwJfbVrNl1Up6
2y4skLbYU/4AuVuN/rnFbfsZ138FmHIzhMVtnfPDVfRNN0jjwCszBkDLwfhb6TxkH9OWaJVzSiBE
d9tAsl12UFCfbQ9uWxQ1EIgth+Y5Xje2qxiO2qYlgSZox71tpfjEkFmlGuN8EbJLhc18kHb0MMXJ
VwmS8mboSK2bGvHTsT+FGmpTNlc2Hu85Z/eNNwtfAKOMAKdvDY6aBD5Cwxrz2ohyZXh53S6w6TDr
S+M0+SGLs18q8yG82TZwz3ibGihXveM/Yrt+DBgK9xKdkFCIFfOWYFVKTWkPQCyXnQ6W5CEuyCbb
0X7a23Imjr5Km60ioOFujAAaomuMdlnrP/oWjSJ4WNrwXD90lsLfLtGWm5xn7C+8HnmUf4IFyxaM
mv+cxtm5rJ8zOSxftb2f2vEnNIboVEa0zgipt+PcFVtdCCIG6+LFG8NtE7RMIipUHm0/JDfsugWc
oHraLcBh6QSyaF/2jI9SDGmnxCrObEzmoAJ532Dmzn33U1h23TnqrZNrgruya6wTL83Fb2t5iT3n
J8pU+HhRL7c444nd9qzH1PA0PcmsWB4mwb+uK4jr8zut6MrgEMU5SXsRysZt3Ai9WeIK9HE9p7u8
k0/LIv0NKU3JJ6ZvOzzP2B9adIBtgRCt7HvrQdBvqTyPT54w79OA6NQRisRR0sZIHqx2pMPbozZb
uBBEi1lFfTDtlDCMr36kxRM6Y0a9uZgfyIUeNonlocELefa2dwZOh5bcEQhLp/4EgYj4Rad7VnHG
PJk9YtJzngXdyCvueTP7faBogfuDdrH8SPRJt6jVXag/czDcSJPfupKS1A8+xUv1LquBIMA0dY9J
Gi17XT/HzZzua1cfIT5j6LBQWaLEu6GuPoAYKfceqI5D6W/DYOTdS4gNpLdBm5tQ91uzvYdNfjEp
DXVaNPc1Idp924EBnLVFpvTGdNB9Y7ZcbEs9tWf8vGxKQ3HVVy5nuJ2IQ19m+DxtdJ016KVGsFRT
ebUZO7wiBZzYgZLURulJwjMaepk+2BMaEm6sq4S4nF97bS0HjzqG7N+jXVrxC0rD8C4LmGGLAK1N
cNLjQL625d/WpfvIHXxgVBeaS2N730Robdcd8EFp3uPbtDHshPn6BpBPSFL2K0pp3Gd5l0Dm1U+r
EKhXIHbjBIP+UsNQrEzFhsSiZioJTGB0PJtleTBaf7FM8jlzQZlql2zaBfTbqYtwM/M7Gq/+1mWE
1AqFSI9S0o6XmURVGFFWKL7GuB3RWERlCp0sGmPmD+WvpDDnIWx+RGgn7u1gTT5FJX7j5XAduskn
VXpemPMKJFTRzHCy7WCVMKUzQ9VuMMBk274J2Ob4lKhWemT77RMOJC/Loh6cNGoOtWqaXT7ob3h1
mM6F4U8iJb4MLZm/9gpmTu3mAbJFukmAH28TWzQHZ2Q74LrZlm2Zs51TmDfZAC99nuFOzM7GR51L
X6ePgtktNOXkzomdy2holugPbmuyODdtNfb7IC/PdmeOukjtx85m1xEdM1/UBwI3GwrDmG17PN+z
duqXN39yoYJpwQRlCX6MCEZq9EmacvwWzdlj68ftEQUDwQkpiMIgI74Btn9tVWYP8dLv82DXzUG2
9eCDdjOKJtdbvnYpa36JUpVfpMjNszCMNDadf5cW4zEX4695qusdlse7UZNVl/ZiW2QTe/1qsXZE
d8LuSvMn4b60de398EfGycUXLMj5y5hCEEGixDUaZNOmEOPPHlULYwDzDBcMJl04MT8luU6zEtu4
Unyk3e0Y5HdZFbEUZtnJGrCbyAIdIthE6JD7hj6kiGImFmimoPfxKvXGfC+9z3EZxy/EfeAT1FxV
yvuZcKGDWGaElKQfO/ppcLpip9h04tgZmt1E/OJN+E0GC4anmYzKgMnOnDovoi7zeztJuDC3+bFv
Jh/PBPPzCY8yDn25Y9z3Yc2ENzoFPWsYjhFkrgYcZFQ7u0RNr2Q2fUldtDmKsbccmfDy+fhgWurs
atG/9yoINouKKeClP26Yxu41hh3fmSpOfgXERC6YQhLNECvVMO9l+sXx7eziKesHq+58l3tC77qM
eQNZThglwra9T2cafWxk6d0YFjtvNCeEow5qdoTnMXBdVMQ24wJFID0aTEDM8Ilybc6eu2Q732QV
dgdPHUqKjaKFXEa3Ex241z54bXIO4AexJK2TMxPhk4VcZ0syMJAYn0EcKqpj28XsdIZC7VlmvA3C
fHFSwS1EVzvhsC6a1m1mnTvfk9lsVefdW7pxkSHDG0eftrEV1/Om8k+sbmE4mMeRjxEcdxjVmtM4
1Rbo+I3jjtanUGQPsWPQWNBus8ct+qU/s1+Y0XkHXHXm5UvecPK6tgmP4MsYyVb6C3cdb1/NXbSd
cC/d+B7KKganJGyyYhkc2d1w2WSYw5ZUY8FZAcBnnL24dmp5rnpmCoguwTWp5tRN+iNa2Sod4NVz
58mfEJkvLZqOY2YxyPb8eN86iG5nHQhW2OWy88oaVU6ACsp3pXyUYikQ4hSvk8QqhfkOjqEtovtu
rEgEBVG+Qaud3+aZlSP/wI+ffLGkQ1wpdgkdrvodacVviGTnnR8e3Nh3DoOhiOxowRqEpLu89LIz
pxfKfnzDN169nJgkRRuPu/VWlyVXsMC5dddNTJCn3AWbGKdhmlOR0nM/1Wg1PESrWDVRuRJlWjIP
oQ5V6lD1u0FL76jNKiryJEkwqX0RExPz0XN/dKANsfz228WjYhlQfAHi2KGbX2dQIt+6dQkVpgw2
5ThIVsS0uQiHtkgSe2IBgorS7EhvmFxChxFuObAZ7Cz7J8FOmhWa+nB7t91O8M6hbDD2W1mblSER
eXTnfZPXe+45yRbWt8fuCc9Nyus5Q5cc4vXSWaBQtIR+cBr3Y7L5rMDLuDAMhZaSex8V6e272dfm
U0825NYeuD1eH7amknAqORt7yKYkdoSP2UBxOnveqefk2JKCxd6/qF9E51b70k8xVYr1+l2wlWsQ
zB181jZcBevnFh9Zj7h2nxvTvpWxPk+qwSzT9qyDXZ1dhKjusp6C3QNViXB827ZPFiLxbVH5CUs5
gKIpbQprreyiKv+RRKEY3UCHapG3vMy4cpdNGvEhrN9MW6q7JWLCXy6fG2s1+knLvUg2oTYmPl0f
4WGNO1951saH/K+jgWqYdJbbxc6/TdkSbYo1wFxNY7ktQvviyh7HwtQ8wJHVWKqYpJFqs3GGYh8w
ibpTKaNX3WJDUO0u184Bxy/9h2/29Bz681KglsjL4jKHKUWBqF8QHEQ7mTj9TT/iMJS1uh3zZVr1
MgfX55d7TLoD+xn44QqhP9mJ/z7XLGEE7HKmDWy84Z6jKOUyOslwE4eke6PjZAOZJjzTu85a8nsh
+YcEKE+9eOFjpvVuiT+SZp7PXb/JIjoYGocvXeCyhLK5rdq9OXBp/A6vw30i1OTSEaiAvLo+OUws
N11DbA9W3GN8TrQfHZLYfAcWAP6GG/smYjWQzW70YmXmBzILRMNe2hM/+2zirn9LPFUe0uSHtiax
x4ODFnTJLoWF4m8+L+7EanZ4D9FyPdDK4O1PQXKOG3xEa/wqc7quY6LWLl8M79rXOQMKMeXVr3gn
MnPHe85QRsjhELbLQ9P7KyWM4bptbHtfkCvL5H8/ALetfO/kC/CthBzHp06ljLXYIvKGA0yLg++2
siizLNsFEM6VsTX6FZdLdvSabSw5SZOqC7f2zOcIybmfDLcVeIGbrF24D/jBqXYl49VAP1sCLj4S
cPdrCQ2pzmp4rlb1w86g+xnJqd3gVAbiuOHN4UymB8Yplt9P83Qbx+lD19sFYRosIwfW31hGrO7s
TKbAwRGdCsvxdl0lqJV5Xcg4Ktg7iyt4QdaH3N94YtYPjRpfwBpwi0wJLBPC3EaYFY56DTWf6/5h
Gpd3pykfJ2EPt8Y19j5lQoYXFqpfXa2FFYE5EcHbHvfkXSxStOB6frKNM24qUSBW7wDJ0NxPrr1m
2c894jhzmkyjiBLzpsMAsminlP25d1LUkkS+n6w1JyWU33UQFJynkLjwbkNFSO+kMQ8oT3OqzHUl
lKFdM5H5FOZSXTqXtXGSc4+fHH8bUxfcVvZIMVa2xcZxIkpLdId4Nn42ylK7Oul3XgFkfeDFzoD3
w8eUYjs3TADCqmnv2ozV7dix8CfLO+Q6sGdr5eylMPIuYJ3dC8EWCXF1T4LaVPjuLlzpSTr9DAA5
ZY+EgwH94EvSK2pH458J42W15PvUOkhb8WRrlgwtS1FpfupUvuopdk9+TCBzfBHRmuKAr+MgdjG7
KRi/hotJEw7eYbDzZ3d2LzZaS+zbukTznvYbFbGskVOFPj/XZ9aBUIVzsUpU8bNaWMnwmKPm86pX
u07RWPHryLmmPXY4+afiG5XvV9v2MiYO+KRGPttVzdkmStDvbte498iIJZejo5p9jNMUb60/cDr4
/BMqTMPEgIjPivlAwqQ/Ak268XAJW8GndCQUPosC6PJyeLyK764yPK5TPqyfVYy3DDUcyD9lecRK
Mx0ezoHSeGqsJ/JUMsgdiTxfD62HX6ZeD9eHXLwlsvwRgE5Z2OdmPSTF6HI76pJ7her6gEcRum8R
Pqooj07Xv+1KOL0eGqfVZ+NDG//XkxDoWuE82hqlcbTwZxyuX/2fHuoRfUJl6ZO/PkFReuKs/a+1
qOTp+uD67clmM5ub7qfoZLWlBKH1nhcKp/XJXr9iqfJQUObvhylavWjrn1rpgts3jU/IH+xzGQ9/
yBadrEJhaEPJcgfkoaofDLWI42fnIXnse5f5TG+7JAiJ/jh01a7lwnOu18P1q5D53O9fdbxN1/+i
pwCwd+hxwWSNro3bm30cM5P+7GisdUbU49YaDCTbBeczkk5+bpo0DShvkxuF4tgZrHYrnXFZwYzX
A8aCEEHnn9/E60+t2aIKo9d9tLoc+pjwDWUkX4Xr4a/vVVTrx8qF+DNBhumV/ONQWIYM7CD9NKl1
3ObL57hFWcf0rz6bZIR8PJh0db82578OshAoUNdDG6KWDgQSDQhfKXlW7Ht6Qn+P86pbLYaiPfvU
6Hyg4Q+7ndXyDlXVhsJr+P0hrgjsyAOSTPi04zkrEdLmnIknqd6HOB7PQkJQRpF1Ozn1eDbr4fp9
YiUhW+WpsdAUYfau+2qtgOfBnFmtGCzaIWtQKwdRupTvMrsbV3xmPnmFPjYrRNPyg2wzjiN5kXED
9/PPQ2FD5kTTMu2JM3y6fp+/PzsjScrEMopNLFGVEqemf1f1Mq2DEzPL5hDDFCbMp9lkTTJsrlTi
vw7V+pdqt0emf/3mo7P+BrkCg9P1F7brEyB/AfDn9TF2U+Rmhc/auKs/IUCgVnVDNNJTuo3RuvQ+
W1VH0CZVQORvgngCwdC/hWNDuR7mXNOl+2Em0rWyfGQusqjvOMQQp2UOMB9E3dh5gw7diBXN082S
96iarZy9ZA2ExHjRe+DXT3DFDkYYbz9k8qV1ws9zWY3IrXFLZMkBDO9jOkN1RB/U3yU9hIJSqR+Z
9eKGSHOmMgk3ygveZi++dTK32A8riDxMCAAt5x9lOhVsHKddaZjSZTaidMsFh4oP/DgSUEFC3Rgc
MzeCoxycLQIldrVTkCgy4blZ2RJFiQovHOgvMGq5XfFSN4FDTET/i5JuOA0eVamVv6U5MlqVcb1k
t1zMHiAGPoJqHZezGQALHpl9GPjDA+FWTEnJpmZKWd85ExpHIszyfdZVoOJHUBn9mtHm/FhJ+MT2
0E+QI8gzt95dweeinpGVE3WxcaIJ5PgIXU2F6qtVvGm0PVuvU9ZNCF+/t9FzDSq39vXonzQRZecg
61ARFZ2686uOxETzxtLrzkC8Pbdk3Wxc/mU3BRKNRw24GKf3a1vOm3qgWC5H63PtVJ8sfCuHoF+7
zMocCDrycCbdRAtYvPrdhEgqHd/fF+ey6j6nXjGcmd0z27Dsky/l+wAGE2Gp7e/qarJP8Qh/a+w+
MclCPDIe8hDiW1iMa9tZPE0xbimNj8zzub+1oZx2vhy+GC+g3GsZQPXqKwub4psyw3vlT+hD/eRb
j6Gd1bgV3swjb4YVoxiwxuobLzikjAyZjr+H+QnXwakPsbF/mNK8pFhbLcgucYxJj/xLcj2Ye4bS
O/QhAxDGEjeTmlA0Ix7LSzfgCs6aecjqcMf4/aEaj5GY1NYzkSCXzCdCysVzjeI/AdIb/wQmQUAI
BTm7hXW6ZgAwW8tRIpFa2oHOTjRQXuridoYZunV0+EqHgNBhosXsqRFS/cGs4GOccD7GHuRehD40
Sw63kiStH1kjp0w5WOM6mE/tOXk1XWWv6FEGVcxXN7pKLqV87J4Xm394zlqbEvx9AeW4V80MxpNl
aK9W6UU9ojLOQQrbmKa6O04tPl3w8dG0D6g1vXe3BHldEaNbrhhFkkeFREESm/7jmhaJ9wCuhc/H
TGcJk4uMwqe2INVU7zFvDH04vvoYwxMmcMY2dIw6gMwGF+emgtuwATbKEqqMPgF8IUHDC+q9XI2u
0kvuOLlu1lVG4WM5x5AAWb/0T+CLmn2RroLlEiOz+9iU6ModPwbAysvNLMZBERJ8jQMkWRHBxrTn
3kOz8gW9LDIbAqZPJMhDVMg+ZjewzlEDjVRC1YzTBOptIZ9kJFiv5x8MttGaxjXqDtB9gYwvXFt3
Vd0fKOJ2mKbUzppo7RLVSKjE083Avffg9SkyOrv7hM4QRX73w7L4/yhx5hszWR70C6gVwlH7oLC+
e26JycqIX90Ix36Z5FudjgvYCkSc1Eaf1IgMT+WGSUGUDzvfJa6rjCaYLYb5c8hlmHp6jQoZNdHA
ZfMwWTdFNZ+bRL1CfbQfxVEjgKv55EVN651qPDWb3FJfK12/VhOOSr/vsVU6BC4F7bH1SHqrcs9s
07k6DuAsblC7ZLATUWnG3E4xrr8HQ2KQccy3wOXuuWDZyGBpbmxiK2+wMiqay/ukePNM6qHzbN9Q
FcHQdcy+RT/EfDZd3kYTEMIY2UzWFu/U2eqeqGVGtPa+cYA7k5V866bhW77mW/UBSWgSIzDzkJJ4
1fTO5DFJXJSfboE+I5m/xZZeDllEaE1h1CcKz88iQUFK4NXBD7n/10kHUQrNPXyfuzSFwyPCz0M0
ZxuvLyTnDOm/YOkZhJ3F6NCMNKHE0+e/jK7cLbM4uDYku4x9DA2f19AqY6krzOeWzQECR9Ccvvma
1qNNXyuf9QTRurchkLRRh8IsHm+NGB50WfxkGOgiVoNFBzLCZS7G3hIdWR2lp2z93vUProfUaqtz
WQTVOYuLN+aa0FQWqpTroW0pTgcuugG2VgQWVYxt3r0fZ8zEYfcMpmUE0b/p2vFM0h3suVpBBV8P
kaBcuX41Rz0eZoQ90Z7kwm0DPrQNb9LGZrUyWOYyY78+BCwmArmchlTEu5SZJGs6/D6sP0nnYeUX
u/Vy9l09HYsovysLbjxh2DwkE7fxMJMBjv0Rkju+slMuxEyFf6W/E33CvMiG5kT9yk1SU6FQxCq/
QFah69P1++1S2Idy7Gjqgye4CDXMMNaTaf48Rj2aR6cMz44KKayxjfQk4jZXm06JVCtklXXyAwoh
BWOBmyrU6Mqq0aAJ6PuzKMqLswTFZZFDeXHjkYkI7VVM7CAuSayjwI5rOKyK3YyyEe+5MWWnWg/X
r66HMSPOAVoE34Txh7t8bxKRXyoU4JcpdyT7YfmzWT1Hc8C5XbgUcDOmIyKd9I9YZN25t1R79mrd
na8PafVQFOOp6eaR+cf6bvlR+se75ZsFu0zW3baT324DG6La0sEyh3AAeiZK801I87dJ17/KnSpm
5/gC1kDhLB6fRJlaEOUVgcqRB9eMsvCvA1oxylQ7ZZR7/fL6JzMm8cimX0BdXV6SPkaKWaX3eNnf
8/UzOYupXdCyd3e4Qfz9377XK31n5JJxotL5qaWP9xNArnH9dMv1R69fsY/uT0P1NmZY27lyOmcc
/5wJhG2tegY3TJvfD3JtEZbFzQkqQAUM5ojZzNpFhA39xPWr68HLUOaS5NNs9ajTiw36NquYU6dZ
h5uEed7Z0qDfdEwOI2YI5UzAKpsWuTkfOnN2e+y9tt/xGVtL/evBT4dwb8f+fbm2dX0a/CQNOwEU
VZ98VvODk5xL2ExgcPnsXKn5fqx92hbUgOmq6WBhlxY3k+6xFDW+D09gVmjOcdj9dQjx+cOyp4Wt
EpTXvK7lbkmtX7i/m7OVJe3vh/DPr5wWebfj8xn1eoIyCKO6z53oX2qRAe1nrprjdk4WX2yIKrWP
vcITvvaIOE042zyHfiZmjnt9I2IP/1mxzKg5dOeDM2J9zeSjH1niU5I3NRQ75O/kdzjy0rMCYkBZ
TtZhWU148Uow4Hw/Johfc3RQtTkMs3scVi8e8j5o1SHG1PWtx2eI222E8c1fpCOX2ILxqQ8W1jk+
CSJlVDP4dXuerHGPgT0QtbE2QpaHijUnTWh1EIJSR+qy0lvc0F82GUEp5/UGf27XP70+dKuuPzhh
f+rXJs/wX2AlEAI2h8uF0ll7QVz/KXeOgQ5EL2yGEhZPgWEo7AzflD1DRoFIba9dqO8FzbnIY5KX
r4/XiOhD2qW8FqYeLnCd0lPDWOEqwZmuVsvrl/X6+ey00x3ZHmyvTz1pySIrutP1mdboy5eNY/d3
vuYtNLmNes+6fp5Ryi1tuCd09FKL2Tkl6nj9lfOQ8lG6fnk9iDz9/e9mVdWerwdbTzzRvx4bs1pl
3eUJNP0H+taDwtR90GYV+Nvrp4tPCMEQyWIdo2m9uKzf61zkuT5biO31X+z6A46b6+uQWfrL4spg
m01EOa8vT0LKLUEgvydmgHCpx9z5/dy8PkX0fyi/55Y93dqWd2XwLZrr12Idj+h2jg9qHaWsj6I5
/WGm0uxI5qghrEzEwieR3kg8aOfrU72eL9eH1wNmI+xhQzJsTcjM/frMp9ki8hY0VogaOXYL1CW8
u5nvJbxuM/QIZ5+nNIFmHE6mLPOzIj2VQph9eDN/4Q5mYa4ui0OTd09WsRryXpwhcI5hPtzLStI+
xNENCk+5nZi13PRhd2dS8UgFwTCSK5dd9GSnk9/GtjWebxyiYA6tTDgHLQJJeFVRDn5vmGvicSqf
g8b+kvXqHXDzfdvIcEtHCUWiAQHre95tkS3LockybueiP3tNfdF+8+4NDvsOTyBaxJNQ+qhyZsB0
yNA/4pBsKvLLSsie6aZK4PGnTBaNA7qpTV04Exenje7AtbFs98YtVqL7bCwArhdcZ907LI/VjZ/X
3xnH62fDrNIUZGFOyYwjVBx76rFgNXRSFYLBsfqtH4ho2xXqjjH9Y5Bh5fafJIGxu8bFTDSp9GEq
qIxTLFu7YCbNASvEhiKVQqVHF97V3zkjMVdYFGV2CibRFhpeTmZ3YOaRP7AtqC5z6yksB9UJjubw
rRaPWA/c7wlJWKwm1hVPTY1qyngbjOItJusmZHCxy2Sen9TY/yJ96Ea2wMSmFsu+rkmuup6MDJ2H
Y4YYfqo6cRhVcLheRUJEuAR8rRcUYkBwg88nZAhc1+ZePkik2PswqcLzhJH99F9aT1rQfv63Wk/S
hf/fWs/voNi/Vv9Z63n9oX9pPe3fXGmHvqTx8fBBOMRb/MHjDcVvrghk6Lmhp4TnQtb9U/QZ/LYS
fFfarqOE462Q3D9En678jXUcSMDAlVjKV6no//qP36Woj78nSOh/PP5v1VA+YqPs9f/872hLwO3+
LWnCDhwyQFzHV24gXJe2jj///vU5reL1P/8f7WRNPdY8ebEi+QJZoL6LFkM8moODfwy/TRQ4ZzGw
7fWLXsCDSJeHrp1ZHC/EB66PBlkHNALh01x07hP1/hc4iuPl+sjDOkG+b1LuZRN/d0vxEzPYU21Z
7i27LWezyIYOj7iesz2q3TBTy7Gd8m4QM8EHKwcGjF4pj05btc/At94bioeLr8yz7nT8YHeV8xpl
rGpZ8ukzAtrpVI+w6Dz3UffW9Fz5Ct+zithMh4L5STfgRe+z6egltn5w7Z74VXEgLSl+kh4jh3mu
WHR4IGAKJs9fVd8eSzjbeycxrHQmWb20Oc6mGcPLLp0q99SvQLbQd9ynRXCl9iP1aCLbemEN99Xx
tHiaDKvv1LN40u13XCzji1+642HJimGblUywW3v+iCn6NyGyAIaUHiO9UnV7154uvZ2sDatWuzkT
5qWMWYW2QXgbIDXH3ZyXpwiX/ZG3D4G9Q2BOMJsebbn2mExmyW3gmofGpc2qegbLvWXuaxB7jRtX
P1mh+LcDSqOXYMF8buPiMQY0hs4z8VDbkQJ2QGBuapDCcjkytwpPrxJJRIeERr1Rsnqoalyyfqlu
p35GDZQGt6NGLJs4BO2hStjX/Of32I2MFXePpOFWi8Q2E2aut7Ut7v38605oQdSjWnhbEi9+4jJJ
k+ab54WB/rMHcGtWdn9PNzftLIdYYIypHrALeTD4IJm8YiuZUdX0fdheoplLYdG+MQitLxKV3CYR
zfOItWLDwra/mQ3MxgnP08YG/HIyQawp5BB5ZcwesK3JR02fvRlNRsB7Rb05Y+OUzfhv8m7kP6j2
eGg5z2iAfEEegGf/84QLNDpk/NqArhVRDyYiIoSE+1tW3uhbh/ROiyE5eU76Ar9OnqpUv7sAowBw
ZvhIYvKW/3bB+uOK8PcrgI0E4J+XAM57uSbNeG4A/FOteQp/uwSAPXAaxqjxBeXseCqwTuw9j8CS
ohnJbyjdkzCrmazVWCMH9VFKYT0xlLp0BiJv6HSf66xVmwjFVl+UwSMriGXDyCz+GN3xVkFnLt1y
fPd53xgRZvGn8DuZV/PWtULYdkNWbqQXgJ+WObKXLEA2rBlC9cbamJ6fQIZwR8DttgWoweCbH4xV
Y7ZxSPRzbOvx5DSQD13fkgCVh+XBnzPQ0OWRLZFPPQsQtUJYiJ/6khgCi4Xsi03WxdO9K069E5Xf
LFi6WxFZ/kFZyV2HTOtTPPS3s0yQAEd+AFjBsE7JpXNypbrLLRnfKYlU224icApN0iMZrl5sQDJ0
tfNz0Dk7rxNvlM3ubU0vi1vEfVw6FAyRTLDEjcE+DBlwghj5xISjRo/qZpOAujM+T42dHZM+TMib
YSjhJmBZLb88mvEXlIP+QDDaq+wUJ3f6vwk7rx25lWzbfhEBBhk08VrJ9Ka8TL0QsvQu6Pn1d7A2
LnAkNSQcQFDv072LlUkGl5lzTEGYrw0EtlXxbWYXAmDIrM4osS5umqqtXXwuio6pyFg6W5kDzSXH
9YtClsEubXH3GaRmzyWubO6oR0h7DUA8oTkDhnLnoYtECQy6pYBDPC8MIVrW035U6YPOMP2UXr8l
FuLIJVWHeK7QlsMDoCAEftGM02Va8MGEJHiySGsoZtCAW2L47ilUu0kKoKeLl40QkdxaBQMC0NCX
2EmrM3kPB8Yt7TnOfDoTJzuKNT6VMMHPxESYe8NlT5RHCKRkjOq26xYDJ2dGiBhT3U26PiMaF8yC
4SBow/njECfAIGaMyINEOkGeCqN81kmkC1ohwjGGt2oFOqHzuZOxZBu+zC/8TvdIx5/hZ2I/k8lw
RbN5y5eGOKl+ErccFz2iGBoPuuNDF3ds/pVMdlaoExT76IFmkrN5OjbmHCJq1CZjxi7dWJXqzrFp
HirMHBcn9MjqTdmzjKQlY6ny8B0q/4J3514LIDOd/wp3Wh5zhePet8MvjoJhEqkIZYyI90TUAEVC
/9KTe5PHXnOVzKL7QmEjLDex2wFNULjcFCIJdkoaD2MPVW2SDXbr9qXtxPQEjYnsa94AIS6C67wO
UhnOHA2JUniqnWd7EvJ+6XdQRG2MqdY3o7HQYCz8nlkSvpDZ8QGcNcs5GworyfXbJq2qCwT2GpCj
aJvpIUefspmz8oZU0AhCy1RbSMgfLEEaFyI/Hgc0GEGaslrwYiSCLXBK1sb1ruqE2iLNRLI8JCUD
TmoBnxiMzg8zcmMx1be8pZpJO8+RJraiMVoD3PMjNQkjcGGS0UGjs53nSSFFql6jYf4q614fpB09
pFqZ7yoz2uX5acLZvG9k/kZUHvP39eRpFv0Wm361HWJjzY/TH4ZSvbboY5j4L8WeZDIZjOvnUGnn
bDLIDTKK/ZTVO1zIF6//RIYRvZeAbcXmxyCM9S7qmS6jwvMD5eIvJbe6H83kUsUOs6McYuVYy291
Qi6k/a1YrIqaoQh6vCHSET8hgHAvEqoMMPE76hAX1yQPYxmGD7GrDxAa2YoOZAuhwtm8n3F1JnkY
JEVG69l4vwfgZV1yyKfG2BTCYVSIUb8ax/RgFBu3xgeoze6tLqomQKJFQn0DjiwdrD20G2OjZsc+
puuTy5aazEF32dYj7Wo4ljuneHJI/t31Zusx03NuiMy83fsTWax67jmubkDtT3VLQaXZAh2Y+d4q
dPGPg2asKRd9qVHM3KHOaxi1RC5aqO5HQVz5DZ48C5eeGYBV30It/AeFnfPB92e9qSOWCnJECDDY
/WXukTdKuIbLGuDSEBs4s0DzQzt7cmfjLOu5PecRJWyVxMdO1ZhBoeTiSSDWgbL5Jcxt91CSUGyv
EDpSgQistgIvRdleRpgumcYjeF9iwhJjg9RK1kSFv5hnBJLObu69nyMraAiW2SoWTszzUNo/3DXW
NyPueCsFbj1XRd7OYbgSUJWESOKc8pRHPvOyPvqeqax8bDJC7KBcfka5k5603T+yvMNJyGFy07lj
ncm8MJjFdOJC93DM5YQ2EjeTaEmtYlBK9NTIrqK8ZWaC4xU+gQ23vc2tcMvQpDp3UqKjsvMvxtLP
O4RIeCAXL3rwInWdCUpGvuq2lzVhcc7uOl5G92WMHTFuSTuYTbg0TY+zYrHLBZXMXG0rUd9GM26u
vo8RHq/wl76TDAE6HkIWGtYWr+l8Tvzu4nKm7fxhBF/BJ7Yxh3lkrt+t3t6YF4RkW9rYZDwbBg+j
NFgFeRpQv5GyTi7DabgY6fgI99UL3v8Tq3wGyV6d7HnVwMjjFfuc4+x0lsVkSzQke5yZd/Te0x33
WBaYA2e5iKYjktLwEYW5Y7IZ9f3wY1H3Ntuqhq36ZN6bJoLlJSWhHNLql9wjyHWYo57VC23J0AId
KCP5Ouu3OlTdtloP2GQ9avsoJTYXfMhG8SgdRT9/QlCENtJnzS5rsRtbC+t22qIIb3pe8TqeN3H8
BBj4R4bg+5xZhnhpCWvGbzteckpa6hb9XaSQPX1P3GpbvHA56aHMkh9TZHYPgwtEMcO91k9oHaOo
eW1r4e4T2a0BcWG3H5t2CYb1a09Gi1DvcfqQjX0dcBSZpCIB3FW3rjGOjI3vpZ39TEybUWk8703u
VSLJiLOM49vQkhwyLeIb4bdnJ/ObvR1bW4OHjIcQVTgAmHn9cGc2QLlXGk+8uqQ7ixvDiweTY/cg
FwKLGMquidHgbaGbfmY2qc943x6XuCmfag3nwp96ua2QIlN3rgxsNT0lJtopkXJY2JDlQXG68EIj
vSPo035tETwrzahIVd1DMWlyxd0ULPCa+vz+R1+a30EK8F83YhowHc0sClA/DsU57RlSz/wbNtYC
HwxT0caYZLiGDSNmn5qJPXtLMkLnOtXlvwZSJx62+HyXJA78VxICjnWCdLpZlh5DG1pCAldbkp9s
SXxbMR1iBMFA7azoMITdfa5jPAfszgNS6LB415B0wRV1B1LvfoQh8B1jGEb+qxgCXNbRx8TrWGdb
6D2Svv78fldivJgfhjG+ILG/V3VTP8RNBG12cmrsT9PXmA5pk3Yac402rR0xzIS5y7ne1V7z0aK7
I9qXiR3VdQ2IDtXQULryC1fG5QG7DCJqeoA5WUF0yWyhRZzj3WKP6Mo4+jsfh0HUwyAorexYqdGl
Da2DeBpD3lt2da5KXBJeCQ07jOFMM3o/KKP4GpqqvZH50GNivWn/CCwXXlFGaU7u4ZONnmbrG/k5
MtS3qbfMk9TJD5lUX2lxJUmnjYcogb5h8P1tWhNfOukUBXxGQoyK7extRKSPtgVgEjZZXnI8yvxz
d6+7uQrcsMd6iCbzrnEIJmBkZg+DuABZ+yqYExqRhAswW9a2rxckl4DI2ZUoO/CSsAmGWPoIL6mt
HD9OgsqFoFUNFrnOsQ+WHIElCSjFvm2H8OK8+Zxst7EUT5AHToZADJyHZbQzK/8I6rj64FRgW8IS
a92iPft+mt4siBf2Y9W5/gEpw7KvJuu2xvY4hXFAPa4xFhYkjKDK3/CusE/fPIgHt3yI4kCqxg1K
8OS21S9HIIK8Mtzoc1P4+pmV+jPsVvK3m/wSzaN3sfmwtjT4VmBBn+SLIePci1IB70/+5FtJTk2d
Yfmv7DiIsHMsYtxVPZwmC5/z0YmLRzxaH8IEKr41dM6GVCOeAoVNjWn7HKii+RqiQYfoPYPCkt5Z
ZOl86w5DWfrXfMTmUiHaOJjaaC/Csa5VH2ZnLuwLU33v0YEYjYlvDRq1HPNqUnPvsJtCfJYPHX5b
lLA63iIB1bzJEvmBKvcZpBs5LPo4ld2NGiC7+A5StKS9n4Ud72JoUQ8mgxyBpPTEgh5fYwkCk3uT
/j+/Ovg7z6ODfgFX8dlppHMVmdP+V82VVkjUewrWM/TMnePSORia4UFH7b4tTDvZe3OrLmZmbMbU
F+f3P0AZaymzeygU5lan1rLtO6BMGHQObklTm1rj98ziSRoHCkaL2mpyYuNpLPHijsR57kEzVdek
XgdfC56i9+GNAhZGQyGORjUPZ12h8Qn9DAbz5MZnMgSS8/vfGoGhekjyk5Idwt6qNu5iv2ouVGj+
wRbiPknM9In5ZHnv9AUdGgfBBsDozDYRCak39V9sOO0oWvsMdTZ5PXZP84g1bedFVn3fkJd+IZBC
QDARE7WoEednSn0WyXgYN9qHZY3NJjzpHF/AaHUtiE0//ba4Kbx+oyyeGIDiYJl7sbU6I2ILs0lg
0e5Ibfoc9l1x6YCI0pG6KpCrCrV3aCOGNYlDast4GbPyI5VuT+r4zBajwAbHLUmYSRVumzqZ70Wx
6G3EhplInKY4o9jaEKmRPRkVIv3cxq6L4gDXrBJnP7aK+3EdehmTfRsmgOP4tNYcsSh5iYhuxoDE
tRiJGb9wSi+XuYq+X0YA988msRbPcQOMzhAlNsTZ0RuNOnbPazx9rGZ829aKq69yOhXN2TinsFVE
81YtoAkTxxmYmQ3V3kgK66H3w+eBjn1nOyo95HFvbFAPGMcs84/vv3RqZ7sqUuVm1tbV9rW4vt8r
nRBHuuHHkVr4oa5zXPTrELK23Oy8MMoI0Ax+D1lb3VEn54cmxNwQoiYoxwe6r7toQdCNp1sjkvFn
6mUvDRgGUga35jVuXhdPLxcMixluDvcp9KjSGgfRdmWYO9EoeWmuXfcjXWJSWTAtYLHCFTYYFi9e
XaR7TekVOFDvzpWDrGRWKBFVdB3wDzIlzC4ekMNN5mcgoPsJg4NPznUd8SuJhI2dwrO2af32Bas4
4YJT1h1avdxcDwNBnIfjlZxKoJNsaXC0LcgVUElebTOtA7P1oe0uYyHvkgSn9RA+sTXzL/ASgcdz
oPO2Nad9vIgfMHzqczvmORhJ2qR8EMYeVF9Qpqo451MXMnZF/T4S7Xp+/0NWVrdfxvHZGSzvPIym
TUk59Yf3AsTHJrFEugjadhInW3T88EUc2V9B7MO0EKAo5rwg8adIBdC98UetyifkEeexNGxIgNWX
yCZiEzs8ZDneUMgAEQhm0aFl6MHW0PaP7JeLg5kiBhiWIdlJ22lIabz1EAE/qLx51bV57cWoXsvi
arlYKR2RRreiFOLqGMnOnAzvwCvDwkzNCdqssTsLPkjqXf+xJwiFSCQMcGohG8NP7HOj63sdQ/dh
I/XJrgXPtxqxG5FNCnVBHvEw4sipXjAjY3Shkazagr4RYE3nM9BpW5pbo8DvJLsSBjO/frtu7oGW
fkna5UcV+3qn2o/GBKPHdVetXHINI5NsHZ9yp8A7s0lTeJtLZbhgevr4sECfjVqYcz4/DVPKEees
famM4bEr4+TqROWnGF8/laf64qwtXpFv8rWUnvCr8RkXbBTSrXbDIOQtfyrPrTMyU0jp1WVjMW8K
uWkLaFe0vAzzWNVAdw3bXc4xjm+ti84yIVPXg7m3p4+zAJ7ndIC5QbZZPL+mGheSAMznVrb5Ejk1
LgtskExoKnP7/v1TukFSN0i9cWX90Ri6cu9b+IP8fCCQANQY5qIPpD1393OR3wamoBdF9pmKIuuy
5KwXEJTJbZ239hVs5U70o9wbqpQ0FQwydcYSsxUtKFpUyBnvynsCWccMoA+fo32kEpwekKwGtaHr
fajhJxTu/HO03ObacjK1/SpoZNK5HyIjCmJzdE7FVKJmxDfPLCkN4pGDUIOUoyTwQVCUxOs5pc+M
AJ3YEDKorBMbGSDtzFSDO0iNGHp2T0RZ5BMZZcUQdLCHNJqEeSdL9SGZuTgosr0JsK4N11iGiCkm
lU5y2toCxNY42J/8zFxubPufyiJDp2BGH5zYgRtoqZ78EaZ7XdVFB9mG31ENB/TDvLNMEE5TAthI
OXDFYOGzzGbYbmyyFKUnIwuaDCbDPz1SPC5GHhnPPcsdt5rVf8MUsE2fWHs81VM2gA2H50Cc/F1a
kLY8uyWuPxIKmYaDlxhx11BaSbf6buvkNM/WsENvAwXQMLwTLsMiEHF9UAtJ2UxBzUMchbgfK/Ew
N8Q3uQUafKoZtLgt6kqXsY0rme8wf0d+1cRtACex3BruWza29qmtOHdGyysfEVfvoto5UXnJXR6m
aI6HYgSfwigoFRIuRAPEq/oSd8P4pjrnpeLkWEoWUWl4teehfDSXKEA2gJYKcC9tpqg/+9bIVl+h
pinRNQYD9nnM+C8da/9jJLvkTCgCarpxAQVexJ+AUxoJU9D3yb3Nfe1JXNF2lzy12GICtbCM7Ghz
FaAl1MCh+jAo/6azNfInrDlA9Wic+wo0zPtEorc5w72UastPUcZZ+agPI/uvKPqYJmSfeCbiE19O
TLwXYgdNTyWHQdrhSQGf8Dm+mHG58TOZ1+TINHZEG4Ml1LX7+LmdJcrkUVVbR9T12Vv/cBJvRbZ3
+/eiJbamR69q2ZxDPj5b3DodPnUQ12GH3lS0KdftN+e0TrbrTAAYgXKzo8N/JHGtuKj1j9I1Prh4
kFabEG5yYKO3ColMDzr10HXiMRNZHLT2T9/o7AOmtTc70j7TDEn31MC+HDvCOPI28s6MSR/CUUIQ
z+rm0oKPMecaPnTqvplG1OyrinhNt5lICByTj7z/v0IyVM8ZJxf7EuCQkoryQIIRupp4yl8A0myM
LiWXJi3X8RGc1pq96V1tc6GaSIqP8dJ9y1qab6oicbJSEnqkLqb9lGFfVBgOCr/374pOoJmzXRD3
GqdsOpG9tJgF6jayWYE9wKWbeva/ENBQfVfOKyXQASxDvR2HIdwuuRle014zn7EStEAjjlLlLy8t
zuAiBZuZKm84jFg7H7q0eNM1eRe+ab008jvGbhdoomc+LGlzUWOS7xoLbAhZ1CvtgCmYvXSvmNHC
na1rhh14UqDUVK+mz+2Mt5mNZo94I5qWT3njtmi4PtlV5vJKxUvohYWzFeNk0YpToCjUUwXLwJNJ
bkTKXBMcU+BWHetItrSwfuRD5PJR57k5fRyb8CdhUbSDTN0u/jDtTI7ST2VtPUUps5usJBhjGXmx
8BUZe5Dl7cOAMYHxwYWnQ1zTxCAZNOyyXVxS1S4JPBXgYZuojP0nPP8ADwYzIjzSr3fphOMpTXGn
d+iSvKGJApHnGWkttnEaVq/M+ympOipMt0xQ3YXAR+s+988qXMbg/f/LO5O9KJKcVJYX16iyoGL5
uKmJHjnL/g6j+nzfFzRpaV/tG2d+ACw5HCMjtq5DHvM6mccHnsNkz6O+YS1mbqTv9K9h/KUxZpLD
RSiP4RonSU+kA1ZY9VU6EJmVopbvSyCVHpzJj071fY5JIuQKGIKHcuSMaOJz1IOdTNNiOmOCBqbR
+I+0bwxhWQEueu63brHIK0mTu5x09xmrg8HT6BFxOenigg0pY2WDBjpZUgqSRrf3KPrsiyl+WpjH
3tfaWUqFj1zqJewS/eyPH03XenB7xHYtxwh4Ef/bsGba6mQhk1fb3TP2anVmmPNggJMkbrJ7iuwt
A3zkULIZQRpA7R1E+nPioAp0Y38pLfMF3gTaR1Nlu2CSEWgJBWtljmaoGmBXZZvsOsjke7Re96nT
P4NPOKY0H8AwQToqbnMX+kQYQTOK4ayyEqaVaBx6cqO9dvS2fJbtThgH08R2M7U8PrEpzvQ3CR8b
aS+VzHY+UQB7bzzocHj0iI5DApByJUPxXWAsY/cA4xYvkFjGnSj9KRCFScAVpTnLd38zpTMP/Zpz
o40cc0Xd49HYVSB43ow6sXhkKF0IjkxrB6XqCHqryMJrHLsKBix/iyLymttRHTt36s3Azu3hgL7j
0xj5r2PElMCxUXa7TRyx2ueP97+9/2EsrXkaLCx7k45uUVmQ/d7F3xssIMjI8ia+1eF4bKthRqCy
/jPUhfFtbIdu30neE2xbsfq5LpDQyqtNVG5Vcnv/w7QAUvfocf77ZyG8kh0EG/D+cgLlA3vxRum/
HKOoIMCoTAmZ/P///P1vwqxcagKN48zbmYnBOKWv/fTkuNVFKp8OjYQhXuQcsY03rzUktGGjJOF1
wIDOvx/wydDnB5uBcNCEmA2qPjMx18k3a1Y8PUTvbEy0thDL0XODsAispSETUFH8QstftviFxNYk
4P45YzR5GcBtCVM9gaePNrNM0oPFiRB2zPuYxT+QTRdv0D5TOOe3pGRCRsja20jnRa5K8lqZ9U8I
vx/sMT7Q+SPwZjQJyZ/muWGU0832XtuYAQwNx2BitVKgY/QrFN9VwXp6/F6Wn113WMMogD5ocRib
vSVgaufexxyXUqJXGGLkXtTMsJjejqrNBbIbl9FTyx41czzsO4q4loXJ2R1xEC3QiB5NOUZdCKux
Q/RtZn4pJ3Lp4rdefPXYF9FJyVMFk3NL4DJbmyEqtirNbrYF0F0OrnkH799Aou8Qi5ta4m4aDlJW
073UADCk+3kR+Wn2/OJuEQWSCt97zN2cFW+tb84yELOKRpGYU5PZmgwL1tFQPAG3xRSrTKJjp38M
GYmTgYZPJwZiaxymfIo/2k7toVuhPkgpGg2cs6tv4+KhBFw1DJ9LH3MflC+OXXgNuIoYHTvkaPDv
NPO1K2wPmTHjf66+5oMz3qWOXQXDUnaBEbobQky5DhKABRYsb36Y1NdswhEZVRg7cD+7+MJcsQGr
zthmx9aKergAmW314IDZ59Hk2N+XMXylzluQ1jrPqvbAUiXfJzK2vfW50Ga8SRP4pbL2vi1wmUCl
Z/k+9senvM4Ab4WP7I4biA04B82MwFRXh2fL9ngKIpozzE8b5DfkczfOi8+aSHkdI56Y+Covdn6o
7Dsp02xN22gd6IEsY3acBE7lHorIhm0Wlnu3hj06E0W0NXsMoV7xPA44Mo2+OVvpDGevJOFrzOVz
bCUo6d3W3NbpwAjUlIzT9EeryvaTMyYb3h0/HM88ULbvrMzEG9VluA09hvFEWZXQh7NSEGuwNE+W
Bm9fLM7OD1kk2Yb3qLyRjULkkfSMoScaQGfSZ37HsP7Qa6aPMiQQoMTzbzpowZvkhycFX2TSBywr
/R005aBXbYR1yASE4um95ZSAp2ld3cllS1/4uy4z31hKfuZzTep77Jbc4C43VdX5q4WQBX1vbNla
846pGKPUrUTwMFLVE6xBaJuTbXv4FJOVtce4aw/0nCVbNoclTM3QPhusuwX7X2VUOcr29KF11540
c8SmbpQKmKDxwrHQQt/ZrQZkStncDrsyleTMJhV7Q9kGZdtXwbI6+7GC6THSLOix5NcTr4rIgzui
YSw0JEFmFsMmM8cvSroymrptgrxpmwJ7JAD2sfIB6YdOvkAxUFsvYa0z94bkICzZlZXMt5Swb6xD
S1rYhYBKF6zEqMyvXY4yVwDy1RkoKch/JSTg73Na2cTkMrRfCEbbFOFrpaxDXjBL0WKNjR7S5140
sDt2ZFJ8Q8/PdmX+grLpS8aJhnAZq02MoCZvtbsbQ/Otgc61Y4IB3MP+0I8CGvlL0Ytut5S4S/zp
4HndlQS+cBO6DOIkSdAlyEhnrTfl6HTHhIRVa6GIN/0x2w/1m0byshm72OfjaZ/nMYHDUKKkrIoI
KCZfqmu6O9lmRxq7j2mafRUxeBCHw7gEMoRLLt6bvnqZJzT84WeLkyjoWEft/Ek+mYzrY+iLvfTp
fAkmr5aGYO/a+lZX0Yeepy5VFoyeDIsGtqe3QhU/vKGt98izQzh1UU1kqdtHQFsGVg3LpdLEvjAc
Yhihp6AvOmc3GMODaIuYNh7Alcl3UYQp7CfJ3rxOqwvz0u+oA96iahiPbuf/HBb1A8iY2Da5sRu1
b979XZ62Kl1/1adKz7P5P6E8pWzl+7+K05qqsP00r8NTj7c7IR+kdmsgxSXSq3jENWDZMamfeuVM
9OE2y6eRPeGVPJMezjmTeWjbLWJJN95HVEf/uDjvf1wcAdu+5SLyxdsIm/X/KudkuMRezC7hlLa+
fdTr+MtVSbfzYrllRM88P1dXZffJOtHCHurH3m4BEO2ymDUEddmIuRd9vLgQKWfucXf84wJRF//x
6bkel6dQGlqYj3+9wCGu3L5VUXgiJjgjLVdTTZTxLsPCs2+48E3cjiDYQzaOJpl9Qe7i+7Cr298v
4w+NMd+hZ5qC71HYPtlcv14FQZmtESE9BK1gsKRYyGVPyMkonLfKpeiEmMUrkSiGsMKe+fcfvf6r
f5E3I2sGjKvQOZsCsfTv8uZIeTXqYBcnHivplnUhXlAfbJvKN8v6G0c4WFHIVH7w9x9srd/9bz9Z
OJyf3LmmKx3f/O2X9uHwlHnhsIJKmntkX6duNAIVtuLQRcl+HiEciXZ6KRf/Z+UtZNDLh/m92it6
n4lh8rOY8iyY1cD8rZxsdvD9OU81/CGn+lK4FPFoHf4lT7UhDf9+2bbpm75n2ZJb5nd56lww8lFU
xie718xXjOU0rgqCiqVDkNlyeMCexaZAHxDoycUGIwmx/YIAF2BDQ0A0qsR0tIhgzdi5GzB+dN/O
BzL6Huuu7s49/sZeo9/zbGPP3hgR+fK9wBi/H9uUhQOribsCwcWltmK0ctg7GUWnqCdSC1ZUQe67
JV7+/k39eXf6jktD5pueB5nG/O2LWuPGTD5p90Q2BHpTHuA70262zdB/am0qwUQzAMb0DZCHqMe/
/+w/Tzd+ticckG7sPpEE/3qT5KE1on5v3ZMw3S0pcu0OkWa/rUmb89ax6d9/2p/Hle94SviO4yq1
Up5//Wluh8sFtaR7SizjB17EVzTeBPMx3c9E8XOqwx9//3nWerz89gzAubZN20dajGXht482a6Az
10nlnLIw9LaJAd081HvRyvKu6tdhx7oiSCrG/pHxVNe6ROaFWTGsfIaA63q00Z482lH99C4aLchZ
3JREqQdjGBiVIzF28hR0kXMftdjMDCa5//gN/jxAfXACnscHJm3+9ttHViZDOI+5K8lUNLwNM4uS
tG/9IHo/Ok14tw9CGJ9sFmEkP1RnBFX9nSomZmyrHHGEtwUVcQW+YbSXs2Kd4V59o/5ggckCevwa
Os2y//sl/4/bGYY4q10+dt73v3/myhoTc6kd68SogQG/w7bD8ZvygALwSJ6GCMrV6MAoPCrM899/
9Moi//375k72XJsBtCfd39+HHsNbfnZhnabVPdCU5PQIH+XOoLOzsNnm48mer6IDBCJTGOPZqqnV
kzndofEb/nG3i/Xu+u3uwyAj/RVp7rqOvV7t/9G1DyYpYrFyxSl3yZF+Vw8tq+bngfsv3i/1K105
Dxz1oeGBpP37Z+H9+WgrXDoOgjqPhc2fxwq7Lh8muXmqTfMzM8Ea5Yg9f3L8fWHnT0vCCtp2Ckag
4brCMeFxU+ezJIndNy+xDmFOkowW3gGelHM/wIygz0+ErgNNCMomIlRmR6a1up+keFhiSow6lKdI
9QTzDvCTHAcvvDVAQHbwAHdAdWn8O3GLkmhrM2e5wzDi7IqGFEWCEdQ2qXIVpLJ4GmxoT40qzywl
1qPB+Q98odyDrFHNipnoDje2kH61lOkEmvMuE+VbakZPFvnhu1SxKBxFeIi6jc+NQqYQScxRarmE
njZEOtXGRdjD/DaN9oGYegyIRfakDQo3itpLSzQ0ezHFsrOlo0p7AgykP/iX0sufuyh76NtY0J3B
ivz7F/Y/XtjKxAhlwau1aCDeD7P/c7uUCd3jDD/mFI3SPy8ZqPu4+JrGrf84dObZj5BhZDCDYALR
yLQOBKK0fIGz5RzNRbNcZlEVNeiKrT7fKzEyJ0DLuBrG9bFvnFdnIU8Fh4L1jwt3/nzilelxylIe
K98GefDrfR7lA7IVasDTu0zUQWOyGPNPcFHO16LQb74xn/Lc8a7ZsoRYn3J20mX/0CnIcnQP4gUJ
DcHELPJQPlzCPAHv6NqoB/W0YdlpH3EYM1dMP0Rsq7aEz3t7IvewHNXsGlrWWkJ9slPSM++EUciz
nbPJd5Gpn8RUP7xXVh19/wX4Xyk5GNVkbXPysJCzqPEsC/txMtiF5PqbDhE9B8RgsynkyDw0TPD0
OJNR/ebbNaaUIrEDdFj8flT3Np/wPagR8Ia4wQ5Vh86L4M3Pf78r/oddh1xpB3ccByoPsfXbK8wk
H2ABBuKccpLtGPbcWq9rtsjZ8Bep3F7TeMjzWFWjWSWxqjceIOQYUUQG7HWvs3+c7uKPV6pLHCiP
DRYizjb5+/U0ScviUs/Lia93PHotkgrP206VSS6qZJLQPYK0gn9bo3sE4wOUA6V66bF4S+KqvfSJ
iP9R6f556nNJuJpg2kKzoJL67SPyF0AMEcPDkxUnNjLTlRoVsjBk35BB42JWgbzOc835yrx/Pro5
wavmYJ1t4dmbf3xdf9T767WgNRYmXmpe2L+d+QXunLolcOrkgCu7o0Yoj23X7BPWgHdjz5cWWqBY
I/aeQecaIvB6rs0Y6/soIwJqbooH9voh/5seHj3dLs1kkp6XaXn7x4X++XZyKSjWpgRzEw3C761Z
bhP04tbeSquzFBge7EhFZF5Qxyr6tMw/MIAdOWLa8D4M1cFQ+6bi0VZJEV+M5MleMKGMnvMaR1of
9UA4jtZ+ccnn8RrvJoS+TzVhWhuOu1unuvqZE6I4s7HEcERqkNVzDFdZWwezzDTZW+pzWHY/zAX5
J6ibcAf0r0BnVZcqiEsE4U4qGS6uwuq4AYQ2+A7KQrfdEwj3Q7aATp01wUDPxIx3FsykGrPQ2YGE
ZqFM28ne9/Z9i/t8EF55YFhgIw+CerxUZRL06UJUASR5ppLjidloiLzR8AkidMozaV8E/a5/1N3c
7Ya5kvv3BqRioYf61e4uC25J3CGle7/MSBCGbdF71quYKefTLHotrPpz3tLiRkm+NWQnjjg4f2oT
PchgE+nM7OUaxQ5cq75X9++HaMrQ8Gz6wzOQgM8mhDFtGtsRpdUFJPRTaxHTHU1oKTwZXaP6Iwv/
FM+BUicXOtB7J52E+if+bbxmauDT4E1AiGokbiJPeMcV4aEFW/qPmuPPm98RdPr4jRWE6T+a3aTE
IYOaqz3BPaBb04RtUZTW49bHA7wzGhYIBEf840Zen6hfqizXETz20pMsKTz793qzi0w4vlOsT36W
dTuDyNe8H9QZAG1+JPgOGK5v77suYUqDKqvAzPOfXsHpXf/y92uxfmtwJGW651u8CTGDOeYfz1SJ
9UM02pGspo0XELnlhYeIV7DDwBbZ7x77hjy6cXg1ZD8Hq19j8bgTncpTH4gDhQ47sioDR5Yk5VcK
EQbHEPNrhI6TUVA7KVb5S/wICaQJKpTZxIhpYNHttpom618nvS/++HU4423XtfldQFVRwf76Ypc5
m0qJaPsUT03y/6g7s+XGke5av8oJ36MNIBNThH9fcAInUZSoUg03CNWEeUzMT+8PrG53V9nxt33i
3JyoCIakqhIpCsjMvfda39q4Cxh0XsCguUroa98/x7JoHO8fpYQmKuI2DsPCGU1anNCr+4dugORp
lbl5tpuE9jqOKRjS5SHmFI/EHVh01lib+5csraR5SOtiFdbtfCQMh4FC2+4FQjiGILXYpCkGikdy
PBr4R8cpgY8TWwuJNlooOb9/CCV5S0wtU48FhppE7rS1yNrNvUkjNouwdEsRqdrkKrDW+VhGKwHp
dTtkIt9LK4WLVTHXBoF4zJBrEwPLjz26MKuWDyfMQgwkjsXycP/IUzEFpV7oPOJOhtIm9KfCajHL
NMmtJW8INXYd7qlFs/1oS990yYwmL+VWd2xarGIo5uqXvM0RGpOpysiKAMXoXZSHlu/U2NmYJaAX
12xStZro5e7M/GG/Qi+I5S7s1taIH6ibGMvAkqqvWvxmtETKiLy+zBIkf9vE405g01rpqgz3eZBm
xBalB5PhxjPgLuOlABei0LJsAakxKoDHtDYm2Zw8PEF+xiq9nnLXPTvEptN7DnaVNEgx4Oqdhuoq
gXCtSA50d5lso32LUez+KpmBPxTM3g8dXJi17hTWrU3NeOOBB4dQ5TCZRyK0sTOtPWui7M4J4ieK
iwrJvUk0StPSa2qL/hqQs/2ShLoH7RMUnfSCG57/dVpzD+laLdiXVKVtIgLtUfvJh7AIs0eyPVzC
CFBg2YNtH+52HbYtbRUOjK40aCSgrwrs7RN2edxasGBpUi6koT3O1sKPgCuRj0A57Vkh0Hn1Be/s
Hgyl8TLIVKzSOtTwgNKSn0orP6NyWdRO1tlKUZ6F+Cj8FpErMLzEIHCK+smrFbPHwH5BMEacOuoa
v8zxQ6YdEeNurDH/CV/pET1itaINZYD6ySLjYOZyH1Lso1GfiXcLmiN5h/CwV2lRGx+K3HqVRf7B
VSHC0i7CV4or/mB2zU7rHWsvQgMrX1ge7CXvF/BdDofFfI9wlrNzkcnt0Mh4r6LtwJMmXTNeeZmr
1sYe/6NDqafIDt3mGUIpzD1sm3djKljenUEc4YuJvoshDL1Mi6PfuRi7x5Ic23WhkT3qDsir+ix+
jxK29nuXy+juLoZF114l8dprLbbjL030poez7XvKyPwhQt8HhMxcF0lUYmulXMdlwPU6m0+Ae4uX
AY04ENosQpzEp1ndPWDkIeeZMyK6EboLTjcgaonEeI0bTv0Crv8uj91kr2r97FlaQfwAvuckw7w4
YvjbSm2KcGEH4hm9AE8/N7fJhDWuW/oWKBNmLxsYVsLOu3ZTRp7lQU52dYPMEK6rpu4YnkgA3TMT
1iJb9EdYb8kHXGU6llMEBAS7hiUwXpI72HpJfPFaHQlkE51plkQHmbAKKZ0bgsRpbUfyptq0wBA2
PQOsByBrNHMczk+Dy4bvMKH2gI9uNZwFp8Gf0m9VilQUbV911uN4UaZgOMkQVp694olKpT3T6s22
NCC9dQ2KdueW0llnWhke3F5xyiTB7IVz7bp0C/nEiQnLiqceirYzLp7QEjwRzxh38hVmKNYYpWaS
k0kLJ/13HE78/NHRLkxyPd2RZMZiuqKgirgCZnhCTr2zZORetVAZjxU3U005S0xxmhxjfPBLAxcU
Va2dExKJg5AhWad/KKuRnlwxvKSmF7BTTtOmrcJHBMTuLU2/sDEwYVXCPbY5VQ+VZB2a2DYR80q/
xWQBTx0h1NUbDfVCW97Y6TWBPWlUZMcxC0/5SJhc7GAtad+yqWj8OBfhOqzSbtMgSzqVpfus9BGs
l/cWdeHBwydzTD1EcBPi913MWHtlZwZ47abP3+Xpu06J9Yjb6hSjJt/38JeYMiYnzWKLI3A6wANS
oWt0JMfKiiXlWUtJgIJ27xil91i2urMbG73xgzR5kgWtvrbixi+rQm40fUlkRmF+iPNCP4RT/o4t
n4UKjSrvtk6jz1MdhiT0bWvOxB4WpJEwR4bBfgjafAyhXi/T1KRCRSRddaqQTserzvO1uuJu1q0L
eQrf09DeTCJiHmsypQms0drGqKaKkHk3wtnyNOUcl+tgYxfyU1CTdgwNwdy1rsW5OUsfUd3za0gq
faMgPTABHnB+aX6YYRTALTZfGEnSaIO0ujFwE+8ibMtbXDG5H8w1XgnPSE+N/mB2uiDKwUWrBp/m
cWgETn5krWiTyNVx6dn7Y9tsSsd0zwjoui1psNEO6Zbu877u+zYj2ZZE3IMlajzny7dmKByvjYXW
gnTH5eYYbwOr0NZhCXVZg261GZI6AxkX8cRVWsK61SyVOeEw13kqC3/oSdGcGxvDCblxuyjoCGcI
SGjinYQN6xCSGU1qsYzE5zYeUOXNY/Kme692SuR953y04W0oq87wa5XkTI9Df0OlBsSQjnGZxoxZ
Iustd2xUhUkWHTyt3daBJh/yQk7bpm+ulJRfzbjeuz0JpQD+JUcpCqPxK3IO3IeEdzmOAQ6rNKy9
7JwLWLaLSY/70VTTx0lWwSYLs7OpdG9vNrm+ngVS2xB74roLB8PniLbt4tneK8wTC281phdH1RHB
77cn2gyt6iOqZvuQp7WxKWt5u49lulbAktIam9ddfBI6Co62t89tUZ/kIrYeQ3Q7WXouE0nMVtox
Tg6gf7ECkDPgDeNe8CyE4wyEnJR+HEbG2ertE+zJr3WbeJcAWZCgweO3c3OtR5HyYwQQmIO5A98d
bKL5VExedUFfhqRYEpzH5BnIi954BJOs9BhIA60gCAJT8lwSD/tgYZ8wJsM91yQMu7MgdzEY3u7O
cohNK7fOo20zq3Pttu7K8iDIeBCH78OQtiLfsIOQXdcL5gxp63aM6RGVNKLBHnNxOPoARZpcEjc3
niq6I0n3hTyiGjGCbALvEKMpgdNYEZusY7iXBdZ7u8L6PiwWRhyi+IQbwaAu+oy0eNxXBDuhaC2I
cmoqRABdcKTIQyePNXpt1G5zBoBZ+bFpvcWBEA/WrBajUnIw9exDMA5yxzzUWEU55gUHr0+sF+0J
jOHNy6p1Cl/1GORAa+2SCjSthlshlH7qJMAwT07rdpIFzWK1N7D9mhzNn+ntveSTqZ+yGb3KEKSH
LM4sxtt9T6SOiC7ISXbDjL0ZQIlzNjoiC+ehj4/0H4n2bll9aQvmFMzW1dbiV5bx5jjQPHqc2YwF
8taDcAnlUW166WbLe6R1YscIKGMmgggsGfvVqv9E9696sp/ugJMwdcbr/RyKaJrgShGdOe8LlnEk
3VrdNlvy0ouN1sxQ0p0QTSGBcadZbqRsuwMiD7UJhds/ad5w0PE1P7SdplDCQ9gmJovYqsh5THS5
hC5nmGZmhHcwCxCqqPiz06fzYRw6HKsw6xqDTF5sBjc9lJWfQK1muYeYNlsDZnAiJL2xrp6LGVCC
odnLzhnug4rnGvv0fS/Urc7JgTaG4JluEXqoKjUfe0zWtIcAzEyJQsyXuqQqp1QteJuw5vXzKVb6
/Gh2gAcakOSfJpE94kTqbM35vkTUNGir3qiHtU1jtmfIvmviW+iCtqlxaNKC843k2sgWUxUOMFXh
POptNZwF/tC9XbufoQOYOMdOdcuUbA6m/JiWdbWVlkeIiAHd6YcIWAEnQDzKOBVz0comsfQIx+dd
bZnbCGzfE2rs8hBHLgGLUffkitx5G7jBvBlbUJcRwhUijnyuYGg3rCaHmFTx1TjCr26xZt618tWY
R8dEfrBrjfNgoZAkVwqudItk7agqWJNRPl3Dei53Us7BBztCbTPCxyuT/hoSLkoLSYmLQwwP/o0F
ABiZ10DIR88a8YAMAto4XmovzrwXV+BxRN730NWS/sXUPFmqUk99jyKyr2a5XuqH+3U7oAlfDw0M
F0UCi985Ynweh4a8rE54r+w+3taa0MNj9NlNJJdse/Sxm8bpmo03TIdZo86jwn6V3iBPWq5jsNTN
wuc3834EK8qMjtU2SPR15aEOLZo8fFqQMlWDOH5KRwmgSYy3vAVaMKT93iZ6ibOC7d4y9yMQegAo
hncbwK/84IpwWzdrNcds68u4oDOxPXG1YV4sA8aIAPojJattUqTNisYZmqtiPOQ6OHW3Aecve1IH
8BpvCSAuT1ktAFxk6eyDqIdukJUSYDscDa0yESBVxXdaGd6WqYq5Vk0Oe94cp4Nu4IoIRrK/E0R6
D6IUO8Q86Sln2HRonZY4J6iuI0MW12qufDvEv8mEhDlNK7/1kGqQd6r5zTS1fhnot4IZwGmiIX1v
b80q+lL0zHA9nK/gKwm5wmLN0mzaL4zgX4ZiuhAWxZGRE9xUqATHI3hzTUXNnkT093CttYzA1HZh
GanEeo1jPDi1ytQ2WFxNWPVJGyIpyS9CD5+V4Z5YSHoff7W7M2l+beJOvZFfLECS9TPTBJQ7qz5c
1rBi0t7pyJcXjH9rT2C0XfPCsGz8mFlYUKZdnmWkRRDNYAfkGsiwKqi3CnUZ2jY9Gm1wzNusPLl1
+jlsa83PQiKOCskUrBTMw+6IpBb97BbZFhmkqbeOaUFdYOLsCks1TyLhIBkkzecp8iaO2uiy3Lhf
qSDH+2kyd7GJhtgASGlPfdiKYx5bNMxKqztyHI7PVn6qgjl8GOto2GEC8MicjTUk4GBObIasBLID
hEFFtaZvgd1sHA6d09j7OBgvIYLLPbkP351msh5y3T1PLr6IJZdjX0/JQGCrEhtdE58kiuOtTUVB
0dRDVeb92zvN6+CyNJiCbb0bhuc7CIqzERk1lbcCm/wDM4HU3LhAS131dQR52epealSLa9U2+bZy
baIKavjSxL9kD7SQg6Ecz4M1Hl1qiGMFAqxDWbdF8ZtC1bKbk5OYj8bgqmfqcy7PxSCbx5fezY9u
6slHfLmnsgMDCigrvNK/3/SJV2+dMNQ3rYOsctKi+tzUVbfOmvrRqLrpfbdDU76q9LB5VAjRJa41
yNXq4nTWKewjfvPgIXaBVX4aGv7h3XpoDXNB/kLxmGIV2hgh6ktCCJn3uO1r3YmXHhsyNqMJ2Ilc
O6BGDxIG0ZqV/3OuRXjQMrN+GHjOgzdYr1rpfeKssqqlm/nYajnm0tTws6bAQEPYfU3+3b3KbIrp
R6M0q2xxgOy6Uwaj19li79KXrqXXZ5fajDjwdtktEN8MYFzYw+uJY5W11+vSfO8Gb1AUP4cjnhnp
DME2MjP8kQZl/2gKd4vNksBeBQMbZ9s+xB1D8J3ayh52TORFDzgHv8qOg5xDY2BlG7W1ClocQQim
cauZL6mgJWYYnf11XtvFJ20W4UMZFVQ7rvHiEYCjQvuj6C3ituKMJDonOyV1/hw2FF5SSLgvwfg0
TFJDgaWRPp2Scaziyj3ErXlSXTht1SCst96Ira02WQeie8UjteiZS7601XigU21utBiP8f0EV7K6
GuCudzGqY34kD0EbEEaHEN0Av6A/6873yKAfhSsToze5cPth4l5VKFYjh/q1HFh2PCU+KK71VRRO
7UHM/YizSiu2nj5tWSZiwlmHk0kMNcMM8kAZa7JuIiAD/jRukkAXGBzoSoxEv2wci857MHFt9h06
Y8J6yJyhWZknN89e7JUK4SBqX9+tpbZB/1athRa0nJzJiHOC5AHX2LAKCb0EvYNFaJ7Hb44NnG/W
E4+O4EgsYgVULRjV1yqJmz0sEazn/fxZ8+Hy4PjxLoPZDUd7MEFji6iH4MwYCaoA7KQR2X5otsCK
TZq1d9Ekg2LYwzQvV6kF0MUKR186DV1Yyjq3qJRPkAj3aEY5xRZk9+h5C4zlq7ZPiRkuiQ1o07eO
NLkHjvL1qrEFexfnpkNUtk9D64mDgBW8Sif93jSlk7d8TW+ms5ETfiksYnTDof84yKbdDS2hdWlq
0/t0nGZLSjSF3rhYVNoBoU1Ewsh9x+9aSBJl2e8aqq1a4AvjmsSGCtRuzPLhg63MQyxxPTv6BROt
bo3VoQBNzhIBXgyrBnDT8YrE01k5DZNSKL1jZ4pDwCLbER92mnX9aXZT4zI0AEK6RsOxPQzcOxSi
7lLsZG3wuSHTEyltx9VcA9lwLeKRdW9IjkD4w/Xs2n62DBN1vHmUUQNy+rL2mZ+IA+HD4WqGmLEP
ZoxVRlB/4u8wv5jdto1j46yG+mIOo33QJgzg9NKv3rF8JDLDsukWVXSncLocklRXG2VU7oYYyFtF
8thz1iTykMuWVqKWX5uLPVjyyUrDc+OWX3SXbOiql7XvIk6gUeF2Ozq+xkvNVnUomHqUTXnNLFhu
Q4ybL2BDwGB+QNI8PccZeIt0chf9RvyQPGe1a53sLjM2LB9Xx57ABQx1uAYeTs5SNNlnTqL99EgP
eUNCMIY2aKdPaFYZ0tX2tLLsQXE3ptOjwOWGcZisA3yQ4klzWWylqdx9AGRmXXU4GqmVLUYRy5Vb
Q4XB6tv5wE8BdFlFyCCcXMGSLRcf9hBt89EkAsAgGsXWTNrVXmx/HKavboQ7S6sCSkxzzC56k78F
XvGps2iaTNmLyk3zndnPuE3RP4L1qE6m1X+l5o82mKagtaP+fWS32kjbLM4KUMlO4Npe0daGqRDK
58aytjML561kMZoi92hxaNpFo/xc1VP8it7gg2tUWzC/zTeLfmeYvnMLV5y7To8e4MHvDTRlZ7Nj
fODSbtlbxfxtiMsIa0PG5Er08jUIPlIRveR0jJ7LMBWbOEof2y7TmWTE026OIgymRFLsOdCfh4J2
upYE062pSPTz2snC412TwhsMFsg7elKRHaonPF6vJkegB1GdNTPWfYOI+u44RWnHNKh+Ta1Obeq0
qUlaYTMMhmp8rOtSfxqM4gN+uupKFuz3ooNGZg5J5qeD5rwnP2ch1M0aSSp4P1KI9zuT0muvOkI/
S6GpSzheOyhIpe9kAYE5CaJgWmxrCCSsVfYCKrDaOj03qKePQTzTAJzI/MMig58HmewBJSeNLo8U
5MgsbkMyvg9KbdyRW6DOgTGcxNIasae+57RNMZeXzXRBRzddTJayjTaOdHW76V1KiN21n/jGK8lL
q+uB025GwtRIyNONlId0b/ekNt4/ha3e3chyl3amP2Zl5JdOabwLyW93TD3/2DBd8TMwFbumNNp3
Tp0fOPhvehu3+2ob4FXmeoRQAypSezOq6eMA9OQ18rCBE9O77cmnzdr0nM/IyLzcOjgt9CmqeNdu
T2XUAR/muXGAkG7DSDrB7wC+rrO3/jN/vn279qt+hf+dP+zXW7SWPryQk3Uxr+5L9t7+SjfYJEB3
WA0Cgz8kF8ZGm5YTRLyJiYPeWFuPVRg6wLQHb7ykhj/Gww0dO7z5pNmgmvXlZru9bC8fLzjLVm8k
Iq2D1bgdt+bOOtaH+Bpf+1f3g/gO9oZTb2UDFqSds8YjyqfJc03QscXogyzlnft5ZFy11w9E116H
q/miPjaI1vGZ4IlyYD+taVwHaoMTTGt3HRkyxEhGJ5QgOEj0SzQRDmZV0UvUVTsFEA23FIPKrnKr
PSDE3g+STmLFb0i0E5N2cIfigu2uvBAY9HEo85EblcSkIhOfUw4C8OZpkGLWdfZhUZ6ztB/eygoY
QDdq5cOE5O7awXWfw2Knhj57zwcJyqQy5IwZZ+/pJK+tBglCakU13nIp34vepmOWcNxMipPA8FHw
Im7vm629wmMz7a6kCuLIPF5TwFXB7eo84aasq4EgLzURxbI81LLiAdznj0+dKKGPWOH6SUwiWxyo
bcegJrLl/un9o1RxaXR5fjYYpx2ZfJ216JzTud3dk0m8n4NK/vy0+SMhIlmCLEoCskmSCmseDeZl
uzFzn+9/Q5qttY6thg6xkZN4kYizw4Bwd//LO66+XvIvllcwDCRT/vl1gshpwuHBKQYjP94fwiTI
ubl5+PNr94/A2izLPns28e/skDynKtivgzkg6eVHxkq8RLMw0yWqkJQBUHdHAlVKf2qzRp30yuz8
ErzbPRrk/j3VkgNy/+iXryU1ACejyZo1c9J3c1FHu8YxMTKpiIxhNjSIUEv+0T0wRmHrzIpk9tEx
miw9ZoRDiEH1PaHiz4f710KnyWjplad7nMb9gXksvVOiC3kc7RHcjYZEQuis+r1FcifnoPJ4D7AZ
GO//0A7+638DhP9SVlNDB7f9wYf/z0///QW7fpn/2/J//vzigpT/87MHJoClKr+3//Rf+d/Ky1v+
Tf36j376zjz7769u89a+/fTJ9s7kf+q+NdPzN9619g+Q/fIv/6d/+X++/c/I/pT9fxGXLM/w+/9c
foR//MtDXBTfVNm+/Yz2v/+vP9D+3m+I2lHJWhK5NQoudJd/oP2d3yif8H24tg7mCRvIn2h/7zfh
wukBt20u+mwHEc8faH/xm8TjROdQIDkkaPV/hfbnaX5W5uiegeIe6j1DRbgp5l2B9hdBq4hS4g9l
AaJU18qo7sisp7t9KiX8jO2kcLGe8FKJb3haZwgxrpO5YtVg+3de6sTMw++OIQbrK1diqb2TAd3I
16FqWvU9nGRWvs2O6LWvPcTuZpXMLDmzmMGZjFXP7KZ2XcrFFdsf/NSysjN1ayxnMpnnKvUamwRd
grOtog7aIpv6siob5c6DihN8saJuDNeE1YbmqYr67DHVXFFtgkHDPtWXWks8jg4g8NzBFqAzWnBC
XuluNKHi6/BW+6SWWKZv4uVl1JGYYbzRu6z4pLsuFrCWJD7c+hnO7SVBy5MrEA6SUw4aCOObOY3M
mhU45BEZZ5hXq6ge24V0g4mJBk2n7DNgorSPHrsC2RmqsJb0ccWzJZOOJTO0sETnSWbFxpsTNWl4
AANEYKCuMh3C85CmyWGIiA2Dkyif5YDBJBFzTT1bOka78Agrxs9lkH6GbU4Agia9LHpoifYBVJA5
AaNtXcoMVMUcwc1CNuQFH7H7wxXQAzWzmVsiB2gaG9ORAY9INoRgWov72Zm8a4dhbXgnBrcWN/6h
V321ozF6F3pD9kVH5ah8ldbAW5KmqQAVWMzi1pMl2k82h79gK0ARXnKPxdE0A/FSkIKIJp0jN+Bn
zHZ0PiEewisczWMqTflU2JnAAkAvol5XRlmka1UHzrvOwca/K/qqHZ+8Dr4ja96Sd2KaYPiPTcOP
yhBaIDXaGMqkHyrn1q6u2GMsgq3sie2+qVW1jEvNDqqMgme3Q3kxq2kVa31xBY2lud8tZxBqpXnz
AHJzSRGGZ0K4DSbqmDTufNXHYaydgD9hQc5Nm5JdVtXsQsu2e6ddY+QdHGQwjnT9xB3ofVQZmOZt
oKscOAHtJHMPoiY3dzblln6pqt644SU3E1rB1lA/ZOiewwdtDEfntbAgxuyh/7juMWBFEZLBn02A
4TbWK34rhHeCTKA8I2zKnBhq2lhrj+kcah8qmU+33hHi2YDessWYydYH3PmqO1N45g5gUtJaFg0u
nZbV2Gbx10ya6YvWkLI3FBCYkEXHn+se1N2omdaJ9l9Fd1QGFNR54ZvV2G4dNNhbStSyWs160Wyj
rBUn2Rj1Q4ymHVUNjRdicjGwxdr4QmKr6Q+xW55yp3bOI8FyvhcMObH1js35Q+aHxgqHm12HpPC0
jGdBoCX7sBPmQQ9C61Wf6iBaRV5s4ckT32Q+TG/IQ5uL1Hr5VHZD8DT0M0ddwyieqqIPeT9URNu/
V09uGXaf+8yoDp0ei1tE0YsSp3OiB5ds060N6MVX42B8yAsVkx2SMCGduFXAiaU74cUgctyEeM7c
LZCCxGGKtpazGNC78BySdOiuEEpSz7JCPuK1KD4Vo0y2deeFV9tukLE2SbB1LKfFf4GVcJ7GBlad
qZj7MmjxUABgeWibB8Gl6PfQ6nYSM8G1l4H2ZsaAzuuurF7hN7RXt0uouAttgl+WQOtDxXWwEz1j
bbBbWKCxvGI0N6GzRTK/pPgJNlGS6N9zPSluTZerizG6ERAOLDA2so3cPEg1a++RtgIL6Z2MxsA0
YVLWoxRcrMhwuPe0XqGihxuTIRCzNw+5bM/8JCkRfNENof8nCDyAosBtjhl6fJ7tutvZAcY/m1IM
gwOs7n0Qmu7aZO7gp7mLLkBZoNFzGgcr5u2YOmgofOkMM+EKwcTcEGpxY9JvX5rRUgCSopI4ZbgH
GKGsAzi58WBWrQZVJNF2VSTEsY6NcZ9mxLO6uTk+aImZsVtN0NNacMxB7i0gaMv50gxSg6lQx2dd
LC38pkLUYIrKH1ySNUTs1ZA47ebiNi2Tw6mK3gUqmx6iDk2iaerJDqnA6LdgvrekMoqj5ebtOqH1
Dq/NJgGSW8nvIgk1Kp/cV5QMCRy4xDrhqKHBkWKwQT4zPgU5AnzeA4cluUgSat6y9D19meMDZaav
gXDMIzfGnxp6SqU5Vzt6gPGmaGS000KjONRmiZGAOPKLM1V4trKpO5LxEsCGh/7Ssm5ux9ChSV/2
xn62+wDwX9gj6cTRxIbgQleQ2NJDUsXqiozdQBKm0kKQ/EqvCb5FohhiOdAlCrfMfeRB8bpKE+Qt
OThF1x3Gg5ZCmkvmjglWggFSOB2/8WnqDxET0H2RdyCRhKB80EmYItvWe+8gdHuXNq75qAVOt2HD
dPzBS7JdTnz8MdCwbHN7s4i2U0CLjN0CrdW0q6Vwv0dSD09GrKc7bdaaZyhx9LUtMKHJAPsGRSTK
gXxGcDoTBA0rmWkSPLpjN2OVTfpueIQbXG21Lu8vBiuHP4Mx3WaOHaznkZTbRIpsW8QOpAedBANL
g+pKmyEeaYWIfk3+UXLEHK8eKi+L8bCIboFCkm/nBWIjSlJlvA7b2goJ3nwKS5tj+xzB9EMGCEKv
X5hiNrmjCU11eybtwAGruGHGT+fQ4M7IZTHtQMeRi1t4XMNx0+zaJAG6UwyAmxK986MhXzYQwqUn
9jsGC7oFQs/gKs2TcJONAXqpZMaNCmkg2Sa9zh7a6Nk5nrruWdOA8lv5XOxno7QP7YTrXFuSmKmG
0H42LDNKeNqexr21RUYxbuPC7vw5tXtvJadUvZVNBctL76VflKMAMjF2Aw7HuoqeejurDpnrEtMW
uKp5D8p/3olhri4yI5VtB1rTdDYkdw7mTqXEJT6MMbL6jR6HWbeLDNu19gRHDfPZ5U1iYFjPdvsy
yrmijgq6pt1IGnMPbOpZuRbG0qa25URLEDhFF+8S6Rm1uUKIP1lBRe5xp036uSMR63M499JkHHM/
2v+/roL+P6pvUI27OIf+9a8V1E/1zftYfSnZ/36KLvv9f/1R39i/gVczqStwkTpLNfNnfWP+5vKr
w2fAnYrqfrHVF2XTRv/4F+n8prvCxC/F39AwF7yMP+obk/pGODpxZ/iW6F/J/1V02c9BStLF5MD0
RDex0WA9QCj/szqeeoczqRXZxBaBP3SCdnyU7bNlFM0e/iPTirKPLhaK63t6SRGiaCyY4MSO0P1O
Dg9/efuuPwwPf81R+sXP8+PlOJwSPYlcn+KGn/uvbtOUN6Uyq9w6CWsJS6giuG3ml35yqke9ePOq
oFovews7bPU4cN7+m1ypn02Avz89h3jdo4R0SZr7+ek9cJ/K46x6asbgYwn+4maNdMfA2J8GPci2
xAbnG07cZ7V4eP7mZ1/e6j89IPcn51LhWrFIsnOoP35+8iYaorBLDXlK88F6K4Mp9W1gbPkEySBp
YvNFS8ITXugU0MGRo/5Xm1SKtEwg8TOC9oWKwRNHKFbzQc37v3lxP5fBP16cYVtcb64OReROGPlL
GTzUaT/pC8gqCxTpi6r+aJGeSSc7MHa5ipGUKaQqIaqrO9gURLOfdUi5QencslKbDoWibkNe8M9f
1906/subxt1g0AOwDdfGs/bzm0YaqsodFk5yqQLp01gb0V2h3iwC77ue4luSeuILE9xsMsthoxad
TVYDlOBGJH9nj+TH3AvgPZx4JxQYEJc0PSCZFrr7I3WUR8aUHLvmJkiZW02O1IkWiGGW2yNVX2M/
deVHu1YOEaJyH8+QHck6LD/ZrfeO05ZEIVtducnSBw9QuN4mxpPNcSkLzYqMiumpC4PvqpDNE032
EqoTc8wocT6S0fAeBY33N9Ye42cj/vJbtHVuK1vHJmM70ly8T3/5LSYGok+0h/IUl6W+CwPOCBiT
iIbnbQSzQtjCjBZ0DaYeYW7RfCkDgIL/ty8Eo5MlDO50bqhfbrQwEXoWTZM8WW47HJdRTa6jWp+7
0a/M9jbNqW8tIGIJD7FtAWS6FEz//NL52ef1473AACotOFYY/H81OcZtRbFSdvLUB9F3zdxLhzyW
kVY37aUrKLgdv6O/W97+62pr66z4xvJ7MNgSfrladew4Tmtm+Ht1NvemtDaaMm9l6F5L9Cu4vvX5
lFtQ9FqDud3sgPLPqNIN8do01t/cOr8k1v14A4TpEGUn6EAYv4IsCPUh4E8z6GWlLS7GQZzJVKb8
m9fQYr1n3Z2+MMXjWFc48TpD9bljuPpgjOV8UDOGQxFVxkMHpmmlJss6gkPPtp6dPaPAsohDSTp4
xWlwcNvyzBEOnF/J4m30+ZrbrfvRgv2pA/vXjcP8ryu3je8cZ/GyeErz1ys7MA2TBJBUnu6K3mKu
gsemQatujRHItASpyBILVi1AiR95YArRdTDZn0RZ1c8KeRTiEiRpXVrsXJpyazE0wD3pnB06cKi9
ZWoX+LL0LSL4U7mRQ1gD1aZNhBFl4N+wmqSMXxcZbOKp5m+W3589bD9+VVIKj5ReLlfnV3Nwmnn2
mKcV100KEHfUqvyH+OIH3qP/0IVj+TfQjl8MyT+eE9uca9EANYT56/0xVm5TNk4tSN4kReaem1LF
QDsqRsWe1QBaJ3TIj/CZnO4PLhWU/TWti//g7syW21ayLPpFqACQGF8JgLNmD7JeELJkY56nBL6+
V7Kq2lW3Hyo6op864gYvRVkWTYKZec7Ze+3qP2zKf23Bmp5lAclyfQ7Eqhn712dCNmBTdh1utjHG
XkhOzAtJfBjwnQQfjszkgQGpvm9plu6qRBN35jCwEw69IJpymND1wTMmC/2lNub+P2za9r+vqBxC
LBcmi86hj480Hem/nJ9aQMGmw/AZSTMBYFrpRgaFRoAAymaj8NfwRnjmud3prjlcjHGCKxh7D2pf
SZbSjMzO1WHkCY04DbDTjsyONvDovUEaJxpZ/9A3XMZ1bbtHuYA051T2d0UV83idhGTb2plrfJHG
ZF9lVyZ3NwGrlzndcR2BrJLI8wQ5E1+bB7VqsM9j3yb7Iff0Ax0nHYIJ574ihUBP/2Df9VgXOR6h
5d8I7kJRHhka4x5kfPrjcsyMpvkPuBPeQvr4/3LwAQzjuKpPT5NVF4I23182A9ipJFdVAvAGorZg
sJ2v+pZusFIdbe/UFXi/eGHThoKaa+NAsBTqDqJkcnw+M+yduC+Wc67S7EEQ1dDz7BQLQbeeK7GS
yYjSqxyZcaM3yvccu94I0jxtOcEMiAiavzsuV+XA9F3nSRImdyiLAguA1syhwSSpKEz3XHsDDUln
ue+SnEI6Ie4McfJwTq1kxRoTg+DcrKLc3aaDeVXDALX8rIXewLRQ5qUIgSeiWOpV6Ffret4+3nqM
Vm160kp05zfhVZYqmU/W+6jJAYou6z1pOvu4nKqLuSSk9pmQezkecAkhNR1xEgTb6h1ZN7InsETA
yASOsqz+Dm5yxjdWPzee/cy6Bp6UY1Ffzm9rRtBUmQ4AIKGIzClKTr/TQFSQz/RQ2C7dg8p6HBFr
PCwaiVxzt6WRo7fLifP/oYPjca0GZButnbhRIag2XRXlMiaIIsgzynj3THkGoR0jhShR8knkn3ql
1WcxGKi2zVdXR8mSJRM2s1m+D2zCL2X5ltf5q7CP5WZkEYJ7JF9zJq+DhShrW/TvzZwkp8mw0URN
ZdTCsdpB56DdD4vnMLgl0kJXZypRgXjZN3UndlabkbQw32eTcO4Gn5mybGYi4Ai9GH33ZUk2GkhO
vMchMR58pq/ndSOJoM6Wq8wFRgE9PemV86uW3rxHxtfRFUGJJJoMpoox0aVIx+SRJCT8GRMNUqzx
b0W9PgCdxZeazc+0z8Kb7q4Zp2cEkQVQEEgIiR3X9PlLl2N8+sUqOvcpNSCcegkHD0Aj4F0ckIhe
V4ZZXf4enCF5Rlz1OwZay4C/qAhTLH3MQ0y5B6iQd3XyrWj9/kywK6rdOr0f44pcms3zXpkzJYQ0
3HX54l4YlLQHDqrwgmJ3Qec8izBZ1/7LNE9EgLUHlYApvGF99iqa3U0q7zUbkB1NvGhr9TZ0uKxP
ho8hHl0oib/tvdltNexVeztyrYmw6SfOMwbvDXQJptzwZPkolUvYJRO6p5s5pNajsYq5Un3uGeC/
fdT8F6i0n37CHuz7W/NIz/GelcwM23TDKSvyAqczMAp/Qmc5DD81PhpfY/Ejr5dnv8hIeIDCFQgq
6UNLwC/BIPOdNgHu7NbuZRDJIbGW+HEktSFfB43lozIIj/yV1d4YkWPU7wfs34FfzA3siO0ylC5K
KUDhe4dW8tOad++WkAOZi357xJ36zqQEI4PjkzOBSZl/IDEMee+eYjN+x9K7Xsaq+U0I5nKXTJic
4kZ4gc67urP6KSPegiuszs6Dka3frPilN0kgTabJ/Ryv4HPT58bEidp6HLwtV6CwrYtwc6rqXOro
tpzut78Y2l1pD+8DnO0Hy50RiG8/EwJqzvW0DpFdYC4rsv41QwICSeX70PRvymaEKyp9cJqKWKg4
scLV8wtyQwhrXlw6tgO/UDZuFYwdSyC5lewKU3k/Qas/6Brvll75HUqZVA9qxpHXptO+9ZTDB3sh
pqKnSc5C0HxUHCl2GPt2lWG0j22RDIREo71psvjOTB0kNlv9oss03jsoFknefkvtVUR5t7qQb9zy
1M1WCAPvDQx+Tm/+4NeDQobRwBp3sO14ScFHeMZxpWGW+3J4Ev6+pie8d8Z5CiwbP/CwNEPUDypG
RYHuaqQnzCu/TACT6AhXX3srl1ew4DEoWutXost1521rQRnNM5nrSTwRngdBz1kwP/hFcy9iVqTc
LecQFBUJhtiqj5kLk6XHFYjO8LvkhLYzrIRg32mS8Bn8L+kKSxSfz+EW/6qlWNKtygs7iX1QSf++
JFepz5yuLR1lcKLfZ41fvM1JFyykz+wNi5q6IphyGAgXhH/82MVgvjprusYgne607a6fvWV/K85q
KuO9OWLUZeSIqsggmY5AmZoJAlxBzosv22ASmEVs7clndUIRsxubWkZGhdxwLbbHeux5yRgo76sq
6yM9H77QHHMvSUV8a1f4b3HlNM/VBm42H/MlgvdID9yU4vtsGfO+zREraSxOAhXrFSHdr20F4Fsv
Yj6RrpruNKohWrA4jHHIKbRrmKaYAiFX4nsqzKdEG9bAsaklfDNO+egWduQ6+OvauvziarK8iuG6
zr129JtuCsmHIYhw2sCyMnh7VCEIvdWStgwLAeih9hWilrWLtRmnDoifg5wIuwbRwp7fkxdeTqwp
To8CVtOqs9Rd8WAuBDQWkMzMbvFfu2F9xe/dH2VlTQfT735oXTe/MrKHfWNUTqQnRRXCz46hN8U0
x1Rx4VnL8LkyKWeBJLq0gCy7A2yFj9Kqf2PzxVCn2eKK7OhpdLrqwRsMDf1gK/ewKq/zPPZPnMM3
fp2fMOaw92Xbp5dyAJORGH1z1mysqLI+Ex5mncQa2fomCF5JQTaBaBv2ntAjLD3OaVkl1aWgQewz
PMs2Qwdl06JqxwpjjlJe5z4n751UR97HyeYc1FD9W/Rvbm68ztPOtpTtJSOpL+i3eTmzDus1JbHv
kjk4jvOiIh1CXDnOQ990HVJAknNzKx1PK565i4mo3p/6z84U61uWqAPYLeRLu2O8Akw2n+7JHc7C
2Ch8jKE+2YaCRt/W4oqt8Vp6yONDeEhgCReT2GkQMGGxsiwmxM8jYK0kor4GIstg9qHmW+i2RBXv
ycnN79abV6XrmDETK6bd5V06HVoHgElh/ygTY7nmsa8j9R2tcANyfk3JhGIq0ptXqzwLtB7BWKOS
T/HvR/HkFHeSHfwgHJxwEhgdfhGNIYGi40PtdaH3pgrjO8DzJQrys1WAXz7TUa2Qv1BNfxYKAmwq
HPACF3iuAAT7kIJThQxuFTyYHHvGbvM9owUKFWv8YWpQ/+WFvIT2UBntL8s23lDB8OkyMdLFOKIN
mbF3WGiPUOZac/U6NUV6nIuMZbqBVG04z7KSch8D5Qq7On1znItqhslUpAe3kStVCmCdjdBfs/rp
udN3G5wyM8Y97hmfBDxIy/g699uSJTuMpC+Sj2w03LjM7RtC/+JQSYNQ82qGcSLHUwked99bdUjK
RBWQ4XdndaQSAyy40xQDWq/3NWPQvfdlVoToXopvHv9fDd62ZVzfbFk4+A3kyVN86dKGNJ3MzbsO
enpi5j2txocdMc2qd6levhB7myC1AYxttRZC3m/alJE/UuDayWw87L39aZbkdw8F5OtcMbAn/EWS
N6OB57jzfLPbNS0CiJac5RW+b7B0oAXXsiBFuB0w5qFZjGGzMPhtrCBNCA1icJShhIwMMUaxAHqF
26HQsekw3d6liuWNnPDaKbp3oTjfgyJ+16C/OUWGjWKBlzpUcKTH9/iIx2ic967ihvdyfCFUq9iV
HUzx0PezGDsjaG4CqZKdtZSPyTiX+3mDkoloY7cpQrkDqjy1YZZnwMuJgmKTRUOsKa55qwjnlWKd
b4p6Dh+5D0i7wa1uaBFFX4O1m7NsiTfTxyrsbA9dca+J4gdJCm+VYqtbirKOgTTARvCggV+HqjwG
syKyU6mFnBE98segtXtg2yFm/6LiPQKDHKNekd3n3sISKx45i35am9OwJrFzJ9DgOXcuoQUg3tMy
oqQGay962PE1EPlS0eTFjSsPYJ4TupKanIjTJBlBssq5+rEFSb8qNj3ZMweWze9YnrFr0kpCq8Ox
MkEl2iTmi56yWlQVXq7NBSaKSCGoRPFCVXHeFBnfVYx8nijeNyQrDvh8X3H0sVViRlRs/VJR9uMC
abv9a4GGH6RgovbDmh9W6X4h1nSNio6gthgFA+HX0PSShIwU0e3FCNl/Vox/avynSsHpveW5VSkA
gvWGmtL/mDWWylllBTD2AaAhd46nfUjCSMVsvwiVLqATMwAx4FOo3AEx0ThXSQS9yiQgO00SURCr
rIJNpRagteBaG1FvG9NPgdO/TCX4d5IOCjdKCIDDd0V/1yYLoVKpCA3pCColYawT8hLMT/S4mHeb
Gf8zM0YX8AeprsO18RKQ/8aPGVV34BDDkHAQDAqCGfDGQeZQWQ2rSm3YDmM33ENHmoN48RGcWcMT
cLgBhQ0wRJ7IyVYZEINKgyDHCF5N4BASUWB+uq+Ijcg896meCetyBGAOnWgJ2/lh9yRNQO6XD+tM
Uh8ZFEKlUeRzqkFj4jXm0iXJk9AKU6VX9AbluEWzKrLwwHkq42I2fmZvDb4C7DnyvSSnUKpEjMqD
wORNAp9fUI8oti27ygO9J7rHI/qJefazpRI2WpW1EYMwivBeXXOVw0Ha+6EgmEMQ0CGBwKi8DhOV
mkuAR2+/lub4qfkFx5PxrLYwTKJTmAzWZVAJIFQ54tBsBt7lCeShDhBAIzDEIjgEk8O3miARI2F5
Vski+eJTDtsqAbS8h3oREe6aBoXvPGoqlwQyZLCppBLgifhCdP8ZVwkYUdJMaIEuL4kPoIzaYotM
xcFGFddHtkpCWVQmikE4Cmp9YlIEgSkxwSl0PPVzH5OlwrgAFoHKVzFU0kqhMlcmlb5SqhyWriOR
xV3IZpGEtNg+aS0OsS2zym8xblEuPpkuM9kupk7KCyFH+T1/T35/u1eqNBiUgI9C5cP8eXwYSY/R
VI6MpVJmZotsGUOlzNy+vN1QlLSKfMiO2wqSaSbgEjs5kFYz37JsbhE2o0qz6Yi1GdVj/e2xldAb
YqHSY6NycBBNHxOdZBy3Iy3ndmP/9z1HZenIBDMj9h2Ufc6rpfJ2plv0TjksPpJE7crMhx6Uu3TX
orW5hJAg+AZzAiLuozYj2KfcY6FBPHgL/MmIZFlzQoCIK/OCSQUDmSQEURXL0FWhQTjKAyBVpgoT
wu/xiU8QHpkKGhpIHPKWo38LIFJRRC2Sy0aFExUqpmglr8hQwUX8k2ZyjCYVaERr+65H45LOYx6W
DA9ZOCsrdB3t07Z7YAVQUIqE/pjNNoP55CUnO2lSIUoW5BH+2geaMsBxN6o538Dpu2NKW+wzEtsw
46xfBpKZ1oyIJsqT3/BXYT5YxDdZqseYCk7/XRpWNl1qeMS8p23v9qfB2tJnz5iJYRPp44QFwcjS
O9zAB5nRERWDM1/VSom8SrBzg7xF9iMuWoKTxksG/WQXVIPNNlQExfjeRbYTMWHAj3bE1T/gAN+I
Li4JhHV7ecBC3u7iPNOe0b8cLXMxQ4po83Qj4JTV9rmKJn1henHnmiNBeF6nHdE5cS5YY//BmXY3
e7FeuP6x52ix2yrDfUGW2YdxYsyhhowIu171MNighuGQLMecxLNjUZCroi+jPLg1OY5ry0eUSPGz
nuHxksgKNQ1TLpn36W5G+H7ozbl5xNCW7aQLYbTysdXkG2qr5XuVkh7JeMO+DnWN7K97sLMc7AgC
mqFzHeyvWbr3TJ5yjW7swL65HJzusSb2J0pjz3iy02c07h0esyz5Pg/Vvdca6c+mBW+DdA9ElRu2
nS1CzRxn0CzLD/IUymNV4p+/BZG6a4mB3P1687Svi9zu+F1lgaYYwVlP7Z2RP5efStKXoVI2H7eI
MFTM2XGbPcwsK7uracs3f3a/bSY4ya43qgv/9PQAz3qOpExIHhJnDqrFgQQMhwrFci6yrveuyjOy
/ORuWR9N1E58GpckYiTp7zBTTEE2GHHARBDQst2vzy3HeyRs3aVJmu9mAwsG17dN1EihXeF0v/hr
sfe1ptt7Dvv/OJbVtanonyQzhY/0k+99i6vXI0rPAZK04pOEp+V8NUrbuBigVoE/5OReb3jd17R5
NgTBFLPnwYwxLACBFJ9YC5MTXqg7OkUJPOUk3VV1zEIt4CtV9A/vWn3W70orN+4GvcRdTvQF9DUd
nPftwdufWWp7vvOw/3N6s5zhCT1X+rIsxbDPmAHTsOIIgGCTk0ldjU8zTKsTWyEZXbJsunBqLPva
xFJEFfJbmOlWjVdJMgkQ00J3pCbnzvtitGTsgua6Fxtpzk3dkDBE+XNcFucLOi3/2PXQd92m3zm0
RQ/tgraO1FGaKTlsqNFc9FNLPCggRbCndoEQbUif08141eUryi0gwiVObUuAndb1mfcgBUrQSi3Q
kjgNRc3RkwVLpw6N4GSIzL6UPFsWOROpK07fY+tlxyXHn1o16WcmGjbVNTSt+o5xPsLyzK73leVj
GH3wKch2i1zJQ++K9EM4qRFtGmjmPHMCLH7+0Rs082yZk3Mi7bSdQRPebvgcPW9W/gG5ipXUk9hG
oe1iJ6VHPy306G/3Gql6+G1OBk9N32CXj+BXdYr+0BcxCR/4MTmX27wqJSiAKN0amF8YoTmNnTdj
yC7zzAxxUSk8I5DqRgtnwDX2MmP7TiSMHWhaFBj0TzAoOjWfDZ2lWU/w1/mAsiqREoDpl+UJFnPL
WMch/Mb5INVSBcbf1lfjy9JJ+zAb7dPSr3MgWa4jacsHkvDoSZH5RTRG1EOK2zVTVlNOsn4NgpxG
bYKAKQbOeGIkhWv6VXWWPLnWcNG2hVkVR3XmmjZ4ALrRXdL8tnvCJ1j9cTfyZARwFiS/ZDBS8q2O
gAYz9VjoWv9ru7nZU+bGeHWTX5PVOedm5RlLGzUomkU2ykGA1uuTO8MhUb4lPzpAKcopq84bxOSx
OFLFJqVLhBArJ1G48XrGMACIuS/vaDQVkcLoMjzZ0OAW/jccE+aFSNoXYGOqA7JztYSIRJfmvpcQ
aCsX/0EvaFD5Zf82U0ue8HQfFqNkiZq5uPM1nneTFU3S7nbbgHhyKvEomABK1qXoELXQBlvN9UzZ
icwv34jrOGmLHA50+Q+JYz23jLQCe5s6pJMISwAf2mMG1QHGDm0QYnIqjTmG3Vo42SHyrMTWGC64
nlgTPzLD1MFz9HcjKaGnUhohw9v4gFP3wEjBC9KqdSJTftCa06jWaOk5HEPpL8L9sWhUdp86TaKq
dGnhdqrlI6sxStt3tzDT+1Q+4RK2jluhPxpJS0Krbw67pfbus8oiydhM43DSJpjOyxQ0DUgJ3cij
1uyTiGbIvKuzCnMd9v3Zmfi3eSnZ1vgi69b5hR592rt+8UQEgU/hkyvy3neHjQGrOVUPnMfYjn9U
vr5EneEv+OrnZFcVhLQ1rEvB1sosApMpV2U1U+QSUZhdaLfN00yyxd5ofw40w4+OT/BW6sP0d54T
ay7D0Yw/e0f7ZSeIUQGZQgwou7cMPQ+2BA7XVskorcPmD5zbPetda+1ZIL6mRvWim14SJU78Y6mc
DcGrVwOoo0uwDOgaCpb9Q18zpxkr91jqIvJr8S1Okh9+L5agFWsbAKFJCHrI4NfA5oxqqtUUMmFZ
xAxTCYvHwEbQbQ2VcKNuHwZhIjzOv42pYOJR9M95P31sEtur/xsufnXsGDuZ2dJe4rp1WSn2Xk5T
BJ7Hpr9ufUYLPwNlBfeMZcjDeuzPWaQhwcZpQfiDFsEj+fCBFQU9E2m4KuRH9l0FiACGp2Kf5PqB
iTA7XikRZxnwAGhR7JGRfbVlXYbLUH6zHeIPMk5Wu8rm0OwDHdplldOFxIA8bZr1tuqzw3rgmecm
q6PVsRooFbB36Dsv4RpbLBZCXd7abzuH/9L3XRk5q2UfaE7T8jAuBLwJ/Hkra/zafSIR4+PhDZ84
a8xQjkQUjHnahuZk4CenCbRQj/suB/BtppGhe/tu2b4SgP7kb97BB6F9HMZFP3ft3EWttcrHWb/k
6iBJ84s4dtg2+5iuNoM42SMBM/IXSQl/WRqgaxRhpKUVZ+HnnEkdnzxJA4kxy6odaE5nne0MurTV
bT/cZBy/Et9nPzjp/ABsKnkyh/jo20vxpQw8Bqs9yd/XpWRNiLU2P5ga8+RF5xBfWet8WTjbmS6A
1ak6IbRsr0N3QLT8tfa8dxS67dFb3WNXjO5D22Abp09PiFWf7/WSwgKXfOgjwH7ItvlSTQqGxMhw
V9bjF8wr8SW1au9qTej9+dQvwo8P22T5h9bloNQCMqblJKiDTaqjqjW5FsGxDg7j/JXsBOYGXH+T
8bWMFwTNkJvqoj1jEUle7C37NWmotima67uqkff25IHiNFGu6231UW8zJUY+DEehee9ItkzCDoT+
zUQgH4yZ2Jl1MRxbcgimwusYuMvHmgPXOa3pvFj+90YNO2IzeROy+Y5dy8B8tSRHTqUfZsO/ppmn
OfDg6yJ2wjY15ijNm3EUjGaNRz1p9UPtVjLkBDgeMyxdxhyVaZHtax9KsZdYQVW3kCJpNZFS3+iM
gpkSEebdfyHT/rNxpw9iiYrDGBt3dgMpW2TzsUBNcuq9tg0aAcYlbQShm+USCZsdmhmSFw5p63Ka
aBO4RNQadeGVQT0lIlh0b6BnNRkHdDE/mUcTtph3Tx5r8UF4ZU7CedcG+tCjP6xHQu2d9b4qNQi/
eHGjnu5lZrdMuKT1lBjVwRFUolVXIF7oQztjdZssDj9rXHHasjozIttz5NBrHKbMf556oNVxQt58
Ij0nQpiKD6y6q+0lORBFc0ark0Sz5hL8SzBFUTIPN9LK3PkJm26cru5eZOYP6BNgPBFHlKaE+yCL
k87KGXgZQ1EaugWRm6cNBNAOy4SFV3wwOEPTEQyHfDjGnZaeRUR8s14yz8yBKH1r8Y6NOkcRcgTj
QEeXGs1bQb/AnVe2Gqg7ONuMvan3UwAkCPb+5rQXP80vhTueQIq99i7+qVnNBi198QI7zn+v2drt
2kX8lDaI1Mnbzla5UqF3CamQw3rokq689gVMXDL9wI1kaQJZutBeYigcBTTEzGViCE/4wXFVsPMv
V6uDRLbWtRmlEyJRIelOQ/9J9sGxhSzFu/Sg1RxVYdkeKtQzgQUHSpvcjOkZvvoUBNjKZG1kHEe4
TMsVmo4cC4cMU6I2oq8w0Jp1lNfktwP69iY4IuAKFeUtMRmJa+iUAnrjFAhuCvymovhMXCsy+8I/
ezSMHxFRfdFRpe2azLwvMeTsPXjvYU6gOogjI3JeTVkZEf2Z6moxX9dk/oMqGza05eukrtq/O6/G
+OEhGTSyo7L/MQHJ1LYxoKT2F9IcxD3hzAeLsvTBHmbmo8ZwNfu+xyeaIKGd2uvs9HdzB4RQNOsF
tDF0pI0A5WEzXDoH0BxGtOQ7nBFz6MwSOEACc3nTVyguc/fVXfmoYCn5ChqD1Ix4oV+uA34ZUjNs
0GWE9mxv9xOvHHqa8QwTpw/aYe53G1nmYbwmDNWyCVpQe0zM8Sj8zqTC1YyAhgQg/pbaNe+Lceda
+Dh9EMJnpZrfpTkTlLVPgtyommjNXcAHNgQhdhwv8iZCz4t+jGpre9ScGmcWVRjeyxZhgzsC0h+w
hfWtsR5mYMi73nRlOOYjJajw4nMxfyMNedDNB7fBhSsxLu5diYIknd3dNHVib0JbJ2uUSU47MzPx
KqC9SAVfKt+8FPDgOA3l8TnW/aCVUzRo83f8a3OgJ4QLtcqHk/iXRfpE2+Q/jQnuODoBtt78X29u
j83//o3bY3DeOnYEIXeeXmiR1TKMHvC6Z4nZnHOXoBrENty9PXi76VwvD4bBWYKphxncINH8wzrQ
NmMs2TEwIv958MZDgBDDd253b1SEIeY6S0eG7BUGJgZqrBa7uOhXpvf8dFVvl5i0y0OhNzyH229O
b0/ndlev6goCbMoGUmPy/+8bwu/K8l8edFfOoZmTf2g5PL0btmGz9ed+Wbu9ZTf2QTOHw+17f/6A
3kF9Gs0WCpYiPNyerZFsgwJfQ3e43aTqnjuRAN1lOcd6ZzxjkONGvewLH/+yKtaju8XNmbHqS1eI
am+rr/wC7Z7j0ApVX90eIvQdrHpivYDNr1hBk2KXFAWgSDqsI034jTAQsWZHguJVKz95dzb78/bj
hXpnWssjza3+MuAnd01cPoHmI3m4iZ3/r805/w8RBXhubi/V36XE/xNR0NTje/0XQMHtZ/5h4DF0
628ER9CdQbFtCt1Cm/sPQIFhOH/TbcNwdcFADhU/v+mfBh7/b7qOaFU3sWnZUNVRn//TwGP9Da+N
7bviJlZ2LON/Y+AxhfHv4mBbpyPoGIL/hO2hR/2rBaLdGkj9DCsenHV4ig3QW3rR1McaT+au0vTT
VjfuHgkiB0svj8o5e2OCN56FdBiYFWlAG5xESaQfxga3Zqp/e8QRlO1o/zC98ZlBTR64MzXFigh6
b1DKuqNfH6fO/TbYzRNelQc/NQGf8VHRvxTr+HPbyqhxaWpySAfR2IsfaSE/aoigjlWNDyXYsqcU
mGvNfLLQCg8YCTg829mORmkx2h8tgRrbCEXx2G3bN82uvkOayQ7N72RhnLj29A7XlIGXVRM2Armz
w3YXJHF5SPgxTj1MyfMseS1LFEEMbT+lBUSWVy+A/5moXuWOUWy5W0lbSuZ3uenFUzU20eSjlxu2
Pr+6pnvR5tQ6TltsMhBcyftdEItmfvbZTd6lnks4Czb5IWhE0WsddK85MG5i/qyoQ2QTw3xsECa3
MQx6siL1FLdJ6o/zjlCqkGqIYaCcSIrIEObajN21MiOFGIHQRLvDRH7Hxg+AvtzXpbQfEFWHZsvB
ZrToEGTCf2GCWu+2Xn8c5waZiUYNtRU03qD5D1wD8ILZXUyrfMXujlnaLN+NiR634KS0zyhq0L2q
HCeEqCIffuA2NRkFiyaqJ/1s+s1ybcG1GB5WVsOlii/7Zp85/XRIeAVKsOsLpfwbIsJnZ7NgUAEu
DwgmQ0g1mxyKt40obm996KjQLplX/uYwpO1k5UEsXk9Qy63jivs02or+G/NYWA80wsO0NN+Txoan
bdMrzpHel7DuQ5qn8bGkVcMbiyhRdHOQb0soMyA6ooZMjUbTOGQuK7Sj36FR+mkk+UTQqftWb+zv
DTiJ3bwC44NuhH43WET7js4jD7WR9AF9yO87A7G/027OXuKCMJ0zuSvUTD1Fo1d2uB/M3yjfWuC8
06uelVvUcxSl38XcA+VLKHrGiqOTXEbFHv8ogGuc8xrQqpPCXUc1vl513YXykJpPflPgP+/n+jlN
v8Wkn12sDmnsmNkLzycNNeSJmKkMmudAOWX2LIcAEireeevDpqRMUZDr/YOrLfUeQo+3GwE/VHy+
XSO02dqZscyonKzitHrNd18oUqddhMg4Y4TKiAk1y32v+vhzZAEL9M3Qgn4199lWYuOQ6J5X+5db
yztcHPzdORHnwM2mncT/gZ8YwPU8GHXQsk/uqX92s9+2R0KRCA9BV4jJqzfEOTXy1872aC+2Ynvs
F8ARE1PofqZCQQQX9ZlPEZ02RGZhiA6ZOPKuISqWbnLQYdPuMKG9ZUCCGjTTqyeQbUOtdu1PXvFa
iYmIZ1wex7E5ga7lvR3dGfs33TsgkpJrtk+OgrDxHSANjmDZ8g4GZY8GQx7tiQP75jBQgjmDbjNj
XlXOzXLKzfQVOvE96I0+TD1X4c245LICL5lVTiL0ao77jZUGJZr4FSjFnqQc3ErI/rUJEIfPrr1r
ytcE7AGRUVKAmowfKB+hckQT/peTZIxdWlZgAAbg0Ki9A5BmXpO+23X2UFfCVmILiMygRJHMrk/5
hMP+a5ZFZWlgas8huEu9Amc6HjqEDHvdybyDmRq7cZ3iYw/rfGklc2Uywcr+Ic3N4jw6o7+rUfgi
EctWlRSzLT3hQXZ/LgE/nhe7J2Ux0fGD/fOh258YduiNO5pR6mf+/j31g//ytQknF49AyzXqaTOM
DVrht3vGIh43zfkURXzIU2EcbvCmmw7+Bm/6w3IqeoesoMT6Pc7bQkvQHeQBDekDGAb0CUWj7wZp
81nwloRZ33ByTFoiMyqDoEutK5ScPnRSfPue6Wr3KSITfdPxpMOvYoAJQ8sbTcqk293bzdD2jM75
J4F/tavz7eYPwerPY9AayHdNVc+c9vqTwTaKG3AIU7US5lv/LDJObVUMYtPcvpA1QiOz8e43dNDp
kJXH1ZoegAAb59sNSnkGEkl6mobKOdSKr97ZF66r4pzaziPake8otp8GmYzI/CTTieQOar9/wnWy
YP5qk+rYFwTmGOqdsynH+zF5kdDudXpZPDZ06q3r1+W0jF8r4B1nrw69grzopKKbatbJXkrvfcx4
USESXKBB/G4IC4o0z8kPuTs83E6xt2P57UCqu/ecx7eThcy1QePAAd01P/yZwpYJ3z5xki3sxtTe
JQa689sNXboeNtnAE77dNUaWxz5pCIAQtL00ZFjd6DDFlz4beFG5u9ZqWHETjXdoUgCxGwkMWA2i
iCfXli+WXs3nqjmnDjCIzCFvMzZ08rCd+cSH80039AY+Aoz1pavooRnHqkYEgvPVQFFL9xQeKRr1
2xUg9EkGozWTnlF6//hNt1/3hz7250szoYc5LOa0q5YRWdGteKLDJulfM8y9vUp91rZRlXW//tQt
t3ubS2LKXx5jZ+z3LiXLrXi73WzjSkGe9TMXE85Yuo9K2kxvrAVkJJH8+bTTbzWczZmKTm1zFuBq
Ipx8r3Uhy9vlsGl8fBOLNnOnm7/N1ZwDAr9jvY4PGPGy9Gdaph+aTL016NTrK9Ul7ykk3J8vq2Ku
q+PtO9KV/RbdvlV1Dq2Ybe5JoXLXovnHn7h9r9esvcX4jwKSIcOfv2mugSz+F3vnsVw3kGXbX+kf
QAW8mV7v6I1IThAiJcEnbCIBfP1bAKuKaoWqX/S8JzeuN7gAMvOcvdd2TVahy7tZ8+G3XPt8m8+P
mL/Bcu23j1luy0I+gQZiP/33U5Zry9t8fp2vj/p6znJfGTpbe9T8aF+k3tsfD/7Hm8sDf7zn51f9
/Ljl8c87lm3228/47eryrNCXEzOQIRsueaORvjX/hq+3/u3pf/0lf3/8r0/9452Xmx765JUHcdbO
mZjXVhufUfnG53I0hmhX64SiNFNzWB4IR6NyP59TREmGe2Z++vKQUzxxkHDIx86D1+b1LqJpcQJs
i8zj71fbiimeVqczXQjSMvUZtbGGzqJEULKY1szcA4M5v8tye7kwyMA8NCGpI0ZvNIcq97tN1Q5y
ZddnoeYfAdyCPART3+gMowhbeywHuVugSgVKOAKNzVc2A9EmSqobr6jJE2eHLmfuoT/vcsvNIdHZ
c79uL3dq856/XPvjJaXKuwO0ZawCPdLq+aKZQYvLNTNLoVanzAMAXhWn5U1K6FcjeV+8H8bhOcZl
/vhiuXe5+tu9VAZeUHLZW3eGTo4wB7Z+Wb+6xsTJOEbeKVMtR0RQEbCR+oG2HTLzKenj75Hpsg6a
j9vlopuvpUyGV04YpKCt8neBoy2g6L8DOHZGTWeu2kAeaM+XJ/QLp66n2uRX3SYu8azO28bqfhCt
URyXN8RFy9ef3xUQaIfH8egm6sekgtsacyIAb34SAXqUU1W2E8sJYblv2QycezG7tJuv72fOIyaZ
oiV9xX9txWpBXQJ0EKfCL5xN6NDCbcyBEooWvPQG7bZqCtCXLE+x5z+4sfKXajCcrY6dZMJPQh1L
h8W+H32PtFHrfmjgBjkG5TkqNODhhsMwTuIEvgxXXWJENOY8E3PP/GcFWYcOLLN2y/sv3wvJ+XDs
zJvJEh2zN+vu84n//muXm0LKD8CmyHPKMluNZZrhCp8/Rc6sSoi27CVtzNJjuZ1NaONANlFEzkYS
hlqFralwBby3TqgrSeT0IZd5ffIdn3I7ST4n9oVfVVxg5Jq3//JPtMtb//vm8kDiWz/zfmQ+HtAc
gELIUYItOV3KaX4fAhpgLK3YZMs/s+zWkd5ba4Ks4pB8puXXLI8tF1i0/3mofP2Tnzv0/GcvT/7j
5vK85b7/+a1INhyYe1wth9yyry1fZrlZlPlsBZsP068j8vPOiYyflR6hbF3ePtKke9BpFi9PXj6W
tSZH8nJ1WA61z6vL8b18OWZ+/zoAIRjwQV9fOaoE9g7miVogHwE7cfzMx0ashdqEdJqrlE3KaY2l
443IjGofxH0Gzy0GT7Q8/fMqlLniRMq2A8uC5hAnhmVPXa59XXzdN04F3WcDPaBBxN6/z0nLb1ou
ut5gyF+uBsvsZLn6+e2rabhx0tlvsOi9b9pynHbuEBRMjvOW6EP73V++iN2cTOAlx2VjI97lMJ4/
6mvbf93nlZKVeQRX7OvJy0d+3fx67XLt62/8euDr/f54bSKeZKa1nMPYNMuJE4RcIw7L7eXIY4tn
3Xm5/fnlJxiGAAaVDoWN3WL5T5f/bbkIpu+RponjsrsmJnQ+DiX+g1jCGlsve8rfry6v/jxVDeXY
Hvxq5sPPRfD5YjmXLDeXa8t9XzeX+9y5oPu/et7yZBV+KKMRx89vP59L+mUH/TpmQn/ejT935uXe
wBRy2n69YLn2+azl6p+3lxd9vutvz/rzA/58FYlRCcG0jwYhB+vlNLMMI8u15bV/u+/rKcuj5jIL
XK5+XSz/x9fN5dryuv/4rpXhswW+XrI88Y+P+tt9f7zrH58UzSf8Qd82ktDX5ZjFHHywsCzvl2P9
62KCfIqXYx5Pvu5crn3dNxUFh/hyu+4srn4+czndLm/+9dTfHlmuhnbUr7BucUqe92h3EgSSfB0o
v93+vLocV7/du9xenr8cZ/98ZUADCnWLzCaDkh6T4/pDB75v6vZtDoGMxVO3c2h/I8Cn+Baopwzv
FM1nqT9xOhlWwVB5d9SFkUchVHqq0FbY6IVWEzaSV2GLg0s87JNphMFtj5hxY4b9A7Fvya5shgAH
YBYf6esPuuvci4EOpmGhbizbvLpMI31JOu3pESv9BfUX5UbqJGvSA6O13xf1HkvoyugHd6ct57g/
f/Dn6WQSxP7OiypyieETKjbaMrwuA+vXRfA12v425C5X//b0P+5bhu7lvs9P+NvrPj9BZcGFKHad
plSxTOnmC385dr9u485hEUPpnLLYMm7Ot9V8gvq886+P//FyF0UaumzyOzR8blRt5pcXvifSm+WZ
PfDYHY2gu+UBTI8cO3+/CikuWjt5+WEkhBcaxDdRw1PrXHUovBKbfqiKPzxxkVrFH10+K/Azh0S8
wOO2dwmUEgp23knp6CBYR516v7Of2yq5NRC6+ENwbYn+O3Gz1ZuvWVssbM6rI537cNA/KpP4tvn0
vE2Y+h+U4Zckcnnxyk6EWk3EWW2kQQaehrFzU7eyhbpS5Jsi7ahrUmfcd5o8N2+kCzs7M2JmCGq2
4yNuo1wnUI7g+G0+okhNJqwSKoacl+TtIQhp3BoOLW3G2QND/EvmmtMmKT2M51r4TPT8axSjPI3y
wtw4xLcP1Nmo8oHrExTCV7j9qcCH6PyBPXBgDINFpWC87mEuHtAqoHTTi3IXZsThks+3HTEwrx0A
wnakJpI5cX7bLY5OYZc/NCO4sRHtslTu9oTJ/Co0fHUFWQ/bCl0SkYLPOUA+etUswavSu+3j9Hs8
9hFtRWtNmWDbluE36aIfKdKNnyY1XXi2Kr7TtfluBaK7lmM3Ebes75zU2XlN6G7zQvwY/eroAEBD
goDFj0Wy3I6ZuCU7ggxWjHJeEGsnvfT8g1eCTzCpXxsKy2jex9Xao73aCrRhgKzayU0JJhbFOvLh
PwVavmXZRuW8jaG3CveQNzagsd7dFYPe7FSJ2kyniQBgukCuh4YLtK/ofW2fRbNT0W42VkfFUxPW
gypr/+yMNQ4EZBWAhp+ALFgbz4uCre0HD+nQjfjn2uQudeRLHNMoLgbtsQyQv03kHmmlCNYe6W34
q4P0LI3wSkyN2MH7paCNPG+M8diKxpm2ojeIEkTL5wf197Fwyg12OugBg+2jVC3ai2fA8HU18Sr9
a4F5AuIqGBFaEhTKDe+JiOrvrD5ZVdq5sRNtfxhCgu4UQMd1KCgzSa1cF0b/7qocLrNdzppf91Jb
amd5VUbEGbJbMsopvEBHHcQ6R3DTjbm4NDLax9Aijp3qkNAe6S5qW61KXklNHEgjPolaNocC4h4K
ShQ1aBGM5pXwqB9F4LTb3HAfMaohURU/vFnJP1r6e1oNUGt7coeFgwfXLQ3k/Ilx3Y3Uyum3gLpX
52BK/AdF7jtxVRkhjdWuVPjNG1ixymFcKemwSbNEOCR/Rl4ibjOF380A8IK3c0tMLs25zr0em3ht
uurBlPr7RDTyFWcKlD2IyzH52K8ZHieSLzj9N3X9kqeOvU2CBrd+k7A4TI/O3MvPZPwdRmW1Cqz8
FJR5um1C+4VA7FK12F/aN1fRSkjHl0h542rqzAshS2+aT/RzqcFAh6yrt/dj9SFqJ75L9QLdMHl+
O/g+FJtibd1bTXPxINMiw1avpueyk1AjHhOsq4HmfRhggHc9sQI3LsL5xEWn4ZUGwAjdexwju5jp
2CjRwiFfa6M5q0E0fh37bEqoDrIknHFVgaOvCn4UlNqKQe2rcJwueUwgZE3abxcNW887Zi5rTSP/
FqDYpFDtC2LbRw28iY+qhUrpoTSpewrH2SOVvzN9gr2aBC8otndyCt3aO0b8j9uxfij1xvyIcKf2
5TclUOzafqzvVI7gK2dDakZ+VikZhg0fB8Pj2XT6b4GCH5aP43Ygtg8BhbwtiLpTuCi3FkmBK7vC
COXbnYvHm6NW2hZqA8957p0SaWX4bZpoH0Evsor22Wa+Q3Cip8iFMM9+o2UUQcI7M0y2ZROmO192
GFmn6tzkc5Fc19gIpXHlw0EBSTpc24MWbogPYoQYGZcK4izXNADGC/MZUnMbUkxs91D3xPvBz53C
yt/3Vlawgsd7bU/i2DUNHlYl4fnarAhd00aMDEFgHZUG/kxzVPuOP3WslboKq67GNdVYmOOp/gdV
c0jA2s/wCOorCRDbWCr62RR2IcKnnF08m6bsYHcbP3itOnqmZkMrKNKjX1rUfQBHndadddcryzta
Jbgyu8F0aSNpi4eC/y+OrqzJfHL0ql6JMcvOCChP1vi9bisQYVhH8ipGtq5pGCiKtD/SlFuVTu/O
UWZ7kOp7CgVi5RU99mh49CvIC2cfif9KUu//xvnx7AYFMd46O6oYyfNDr78yDa2CJZzdU41Hrlwm
e50ttsnQte6tLH5LjfI69clFg39OvmNTTpi9zCsTx/nUpeeg4fQmQ/edFfO+rSnWBgnhSFTvHDSK
K9p6NELD6Mp0zWota/861DWMtg2mJdlj26YcdeckDjae3OZnldMBr25wPhkVvWAQP8NZ155yg60b
UaZfBaFrr63km95CrAKYQkrsVptAsgywuWf4zyEZn3vdrda9dlfnWXIC73g3jNaexlwWQ7+ieGRh
QhkvgeIQr0FXkTRI92aQb3S3OUBD3qi0UdGFgO+dwnjKxri7i0IcJmZp7v2Y3MZ8ZjRwcmmCIT3D
zw9WWrhtqosa2uA+SiJ1bGzUdgVWSRedrEd0kSrKchOiQE8BzhCm4+QCuEDk3I5u0nMaJ7uZEepk
gu9fKyI2t7PlWphJCT0eKkGYEEjdT8mDBD+/GguX2XStze4dYnrQ4RF4prlM0ur6KTRuvSm/zlSP
vAJ7/0Q8G0Qk1O5Ao+Np2OruMBd+HIdeVFqtnGScd1tIKDKRZ6cnDrTKzrb2gmXBg5JDlBuUy2bd
J+0ryCSsV9b0OIzabYJKFDnqnP5jkPvL2LUXIFZXyndeR5QaQ1GdlZYb23wg7tEaihwfiQLSHR8M
T9THLm2GtetlE4PcMfRqjc5+LI+BO26cIGLCjOp+NWi3sRTANubzZLSxjGq6T8nsIzc71vDSwTfx
NCI0Q1Xvgozmk5ky3W/G71TaQiJa4h+VmC6D5YVb+rVsicTYxcfSiyb+IJjuhb6prAdUEsAGE0dD
Rs6AmpM1GGXQoetqOjEq0QmWNYdgMq7Con3pUV9sIqd69Z3+GEjPID7Cx2Af/yrG7BWlib7SqUtc
GtHdmyMYmRh14gED6HtcZI9OEWZbBDFogj2/27X5wDTJcB5i71vB+od2tF8SgIFXg5icS+Fcedqb
F8X1PpHM5kftrKlJXdTcqxo1d9eWzFuijqkYZ1MyHOL7pG/PXjl5R2/Or8qwzycjJ+XaBP00ohrM
c9WvDaAkeXFrWhaBF0o++6P/q6kxf1eFa60Dgrj7eLzChIvMpo7Xrt+N+8bBMTYhX8hkdUy028B0
CZ51GYt9k/xyD4dqnEoNGbF7JPLMubC4YM2Ar8cJTwN/1SH3S3unvQhlMlEvg/JsJjTTC+IHXcd+
SDg7eP6RM/pTMfkblzLVWW9us0EPduQEfiBN/xUKLDZYNLZJinyosK+6PE43U9UfUnByO9JcN64E
XFI6wXhUpMfpLelLUX305l5hQr9zSiQeo7RuNnoMwi1K9GSLQYozECc/q1W3chhOAfMgZlX5ntCK
bsOGZL8PFJPwDIvNIPuV1emHIS3su2LaIHqhERofAi1+FeMMmo+aa1gfSEniRruBDbJrKkGIZ1Vd
459YGb4urrNk2NndvDRR9Ro371tRwBxprQxhtuvX7P3+U4x5YmQGMITVPdrTfWnYe7sHGYSQv6IY
iz4/d9UlF9M2oi25SV3zeawNNIAAcisHJxTuqXyHurVAd4gc0bVfajgNhIlNUCPcdq1lUMV9UppX
xlTjC24g2qAkCKDZ8/1P5iSfFKKFk0hvpY51PfAJbvRF8V0U3gUYDSFaQU182YjKAtl6f6YOTzJS
dMwle6EiQPk6yIuHQfofju+ol9IPvtUkN61aK/+RgNAjoxEVMNNduDLsX7l93WSO+Zw34KVQ9tAg
NfBjuvlpEuYmFpZYQ+pTO3h8HTD16GCI9Lnq7OIBK4ezKfIC5xpiJ9y6T2IOA231bhWWI3Yknyq6
MKZvwHXxIAz5LgZaoblOyp5DcmzU4GwPBwmdi/lAM5bVxkeYhpfpNBrxptesa2Vh/aqtHDgQMXUr
AVZe63FREpGyRzI8HuB6AQQhe7pxZbFKyHTFrj/AlnJ0f+M1sD96zB+MNzvNwzHR5wy5GZovEEY6
5U3EKgYRoma0K51QMpwR7j3UrQ9yEsMTwT/ZVlENzRn9TwhVDyqrOg79KlmNHcXn3L9keh2T8NA5
3wqWSzj34BmiSls7DWaUEAnb1NeIYHC9HbBLgpyhLTY0WIbdtO03BVgBMH3NDUZvd8hZfHAmy7P2
5Hijs4uLnJSAYiQyZFI5mZHTbOZhldz77b5IOGsWxQg9K70rXK8kTXI4clCX2zRM+CrYU0QIk8Uf
LG0NR3jtVU1/l2LWckLEW7Fn0zlpUKfBJ083rM454NgDdwboOeQ/jnGKCa+fs1qf9dTiNM+gpWJX
2wdeTHcEGP6pKckWb5/95D62u2fyMQQhLlm5zvwd9kj3yL/RRC3R8ling4g/z0YanmEk6VxZc0B7
1soqdWTmcfBMMHC8pe99Z5iRu0dRJvaeXa8cI82wi9poBCfDuDEAKGDEYzJjNBht8BWPXvwrZ1uu
a23ERpNkPxPlvtO/389f8Zi68s2hyrUK3fypGRTVsLE7OGTfBkh8V36IqVLJFzNsd70XXJJgFzmY
aLK6c86/QA9lpzCEesQQcW+yBFlZEdmFdlTM4DVsAiiY0WT1O9YVqwj9/LWE6L1yhj7dUBhGg9dI
hgH5NJnyhThX87pk6910U3OtD5idXIgIVEEQsgNoE8CErAfio+jBuh4BCN1cgxhvZF0CtjMsfZPU
A0AbC8iAJ9P87BvdJ3v3/7TFj2NFiNn3HwXlzKTtmuSj+29BZoAy0OL+53iA65/qv04/m/bn+JeX
/VNe7Fn/CBAJz3Bb9LszBvXf8mLP+YdDchZGO7i3/vzAv8TFBgpiw/N80wFGTzgAGOl/iost/x8M
556u84huG8Cm/zfi4pnE/QebNdAd3XN8A+47DzLk/XdiuFk3KNOkQzjPwIIzBqg1QcOnmzEAEGoA
qrVRgpemgYpUFzFxSW5IlDS4wrboNjIL68co6O5lVANv7YAZiJYlY6K6jgkLNafBb8mRzMt01w6c
93zpvtnFEJ45GV035eDsqPRZZD25mAUgVNWBW+0tXOdFQ8B0Oa7KgsVcWciEHZ/McVsGxYYY+XQV
JNb4UH8PjfSdkN70rrXNbGu3SJsKpmUgFZ6peTMoaGB287afvZvYkvNU03ax0uy9zKtbX3Tdtd/n
j341XY1O3+6bAZ5hhFZW0/XnAD/MlsZswsJw/JVwTugjFk9yTgMles3V7FNnt/UKHWC7j4bipk+C
8JHAsw+cg2+1FSAZ1v3+lmwlsAyIGbscZTIUo0li5/JI6V7pZpKurxpOv6VppVcpgaebVmfG67fz
Cm8oSSHC+sk6RjymWHQo6wHhcyycGHgaN0GUFvsmUk+jbIqDUHs/5AxpKt6ZMDkSsec9H68V5i2q
AL0WvUTVVKzaJnjEdEwMo/dY1imJIooZLmy9E8U5DQMs5c6GspjtrQkYQmhQTh3RKuEjKGmiwlRd
ISPGso4yGt6PjjsZ23wfBNzNRkQGaqOojQQ0o9Z8o2CMhYoJgxzTQwcbhE2Ida7tOrmmKrku0eB2
3lDsvIo3z8PsnFvua4fnb29ZiC+68r5kErbSYL+u26bvGLxxkhX6iBaaVygX4F8aMoX0U4MqFII3
uIrMJDqnRUI6HiAoEtgX4CNsBxa92CI3U/OM7oA/JT6OdLc3lkUw+YBoeZLTs8CpzTk83/opQ9E0
es1D55AvA+DSmDwK59DUlYKZYY8mflknjFaWgRwjg1JsZiyEB08Qs8zm7Ysn0xvu8YK6FMAqIrOz
E1TOfGWx5t4Cq2LTstMlhnVBEpBsrZk2CCdDkl4QT0C22NUaO9+zDw87M8d+F7KimfxTR50d30l9
tGK1TofAR7ZdTDsyY0cBWN72WKWaJYshT4JjUpZ2MybZi5huStv3zgielySea8uZBtCr+JQHMLdZ
UJPjqxL2+V69u+5LlRr9g9S+OQbBh/ypmPSkxp/KaM+k378MHRspm+IX2abaieSbiQVf5KIrLNNt
YZZ76g/lc+1lO9SVLkgYJQ4DNT8gpzNA3iDLmV3h4oc6nsrO3xlh2lCE0tcFwKe9W3R3EGfNPdjV
fjXYlOa9opuu8hxDQezOvmStQv0EYtEiejvJsn0JinUf1DCxKnaeYtYXDWvNNKZDUxDSTAJj3Mf+
OreGORS+SbaddGHhBQdryjeub74ZnXPXWJxIMA0/jGqKANsb3jq6HQuqPZUv2gcfFLw3Eo5reH0O
PxDBpM9fuqEv99Mtw2ADvHoOI5qJ8aZydpnmBvvQqyhtqEeoMswLByatIYxmqFEAQwbgCaXRi31l
V3eDB2x2EJQ3+yJ/RylEdW1MfxBanVKGrh8zmhOr0MkxA8xr3bShEMC/IDdemzmrRgzajizCXjPk
wf4V+WWyC1V+TQjndBgHGBYeKkQnCfILAmdCwj2y3lBbAmiekRf0ULd9Y1ubvPSfNVexi/rGdJeJ
rVLaz0zPnqJp9DeG1h+toseVh81uK6hN1OVPH0NKFQrnbOpQ6OLkXRsKgTw+P3RZZR7dFk2AWWbv
TattExXtVJ8Q0sW8nR0aPbtTcQA1ZnZTdnQz7DjkOB2KcoNbeccK7cw6pNi685NYvhdsIXHAdkUF
qYaVnDnA+sRcrqD/tU0PfbsSb6Zltusolhb4n5rcpqh49Flu7ZRFzcliVxDEI8Mupc5TJzQScNfK
q8wIrv0CaatSYbqxyyrcAVlNKFEoaAhlO+P9op+pVh2knE+qyY8o7q+iCseCpukwhIxy2/ojVkQN
4ooiCBOJs73v+jl9LZKctjQRrkUZXWe6BYOGYjHSN/9X4mmUxUuz30/CfW0rne4DVWtW2xELA9hV
10NS7y27gOEK646uB6V/wr3jtbRgBxZmV9+aI3BukQPBaqq7zLMR0PVachE5BdK2oC9sIjsP0DsP
Uu+P1C0A6URYunFG3EEj8VYpo4pWavXexpF+13fjdWCl9dnxEiRiif9joAwaaWZ4BXdrQPxu/ppm
vGZY8COESda6mdTtVd0KMk4zTk0dh6eA8sIOl1D28OW5LYdXHWb+DmbEvBscipio6iEFBdGTemnP
45YE4RCk7TUcgI6SJc8bCb+OvJOmAY+NS/c6dgFNWQNo+zB+Z7Sf3SI8bSh6eCHfexLqqXdOuDfg
m60mvYb+0QzG2iuT+2DqslMkr/D7NHumZvzgJH5qa7z6RVdgMdI1tV4OxkmCc6po9zRElw004vD0
RNsqs6eD3Q8Zxo1p7Q7GK2XngCTV4NoLCVMKmmez1aDyBjB/Mbuu51Y7RlBdYy9Gc5sM14R/YoNy
ww+fUATqyz5lWAXeVqgWxB/tW3JInVXhpfrB6pP7TqMAY8kHHKl70tPNdacS6IaB830y/UeGIZDF
nQWIjOLBRlIyAcwmWEplfc9yBXhJTZFnC4n2FwOzbRDjjuuA6FRXXhM2yTIRQWfSdXT/i+bVsjp2
DM62WQjewMjGHdZF1PSj8U6x7Bs+ZPOCRmAZyqxYdCeThrRWMUFyFHS9gdHcM3LY7rq5F5YbnowY
T5XqBM7foIJ8T7hD+tomer0V6WDsOhk/BnZ7TY0w3qlg5IexceGXo2mYldObvLK/VRqsG6WVzgrw
v4P9g7hJciNLw9nB78N4FUMaUjlzE0qnnBhY8ZpySzQbGXGu3WibeNTPjIUJiJ0IXTpB3hdtxPDu
SDXgvKmtuV+pjgyKzYraU3nTtGaIkWIM7ke/+/An+8Gtwv7WcNJd06b+fSEeym7UaFsk7RnimTor
UIgBVKaSsblgbLwXk8UqNuuCA1l01h4lBzWaYFUkXnJb2bU8RdnEGRU1BQ2VjemG6rHxreCS1daP
NBTTQ1ZexqHVH+RwStuof1wuVJU+jcOYXiuv7R/tQbgUSCIIirjlty7UGGS9ob7H0FdiRapAjfFO
nV2JO40IAKe0MWm7jsE5MGFD1IJyLy5ANJA6g7YTPjIkltd2GJIc1Mc1KrrBe9Qjk9aX7c2IDFo4
GK7omoSmc9XB1AAOE2wNMWrbVirjfhYxBmSmP+rO6DyGWbbThdGiwpzvggjATq4LMpgodsed/Qit
jjlZXfbgYISOKB8z+AjsaWvl0tzJuBueDI3D18jpSTl035mH45Ea42wTK/5cs9P4FR9tRXSgOZji
CsxiCL/CTa6Dwjw1mAR7b7pQOEkm4gTdISPuXKdwENG46kk5ETpeg3ICwDL5q0vtx/69AbiPFOD+
Kc9B+JdWM8JzMnbIDO5GL7vxyFxda5N2qhRlT7gH0YE4ixGMcfdoBQ69/LZ9JuLDo3d3dAW9TSUh
nE2SSnUokuc8GpuDDYsa42YdQ59mhFb0cfHgGN+U3qzsWNX73GQFEMryxc3QImhQTDGjm4eZsTyN
8TpqMOXIel8GZ0FXemDUOhqBeAK0OEA8IKWrig+OdPeFyxYymC4cRGPKaxYcd4IuGdw7Br2g1zeS
wW6F61u3/X6bVtLbxYlvEy04zGJI77GAKbNT5ACvp66s904R7bB2AWI0jXdSlilV2Z2xKiyCE6hp
niXHTQf+kEIRyZ2UCG3a6TVlPPyC6UsiUyaIpRzmE2u9peCLY9D11+MgIferEQHZ0P9I31p3Ku6Y
i8AhY2em83dxrEciqKmme9SkunmG0mvVBR//o4BZf0NKwZ4+CuUdtyMEGfgzHMdTFqj3NqusO043
Z0rqgBlMBWDf7wSeoai5sJoaDDwruWVaB4hT3boA6xt42a8ipnU9uBwCbp096Ckp2c549JmbgBZ2
WBxb/k/H5djQWU0W7WBu2hr+i+bvtELdoU/HUmFy6FKBJPIDie9L5NhXVpS0+x6mJoSLBkTmOFHB
09sN4XsPTmy8+BX/SJFlLuxrSkrQT1ZhH6GKoG0V9vlDWPYXrQnfiB/2N8nQPvQipFI9dj8ixt1J
eRBFwaWse8988WsWqFnlQn0aqnGF6jWj6eO9jVXPKnYwUSz00bR1bNJ6ESltKA6rtd9l7jpxWUXo
ua9fTCYS/LoIVY2Zygvkmk2kNO8IHTiPIuu+Zm7CMEhomvKZy0bJrwo6jtlO/b5OSKSsc4Qa8Q/P
U86+y1Gq4DYYDqlrg5DjG5PiytAdZoQ6F53QV+uBwjAlPZa3pedtCf/DCifDpyyCVdpnzXGYHI8V
lAoI70t5CFqHySDx2EMRChEu0O71jENI71NVAQSSqLq4BnZkVdqvvmmtXNyZ1zYB4oesjG6QLmiw
97urUAdRg+HfA8lCcxQ0cXGjJvcGDFvCjlJ+Z3rwkXmYPQ3WD4F78EBMIvGpzrrXPkZzN4spHPVC
W6P2msmOMjNN7MnWnh0B4UtxcFE+5nSRmDEjfkFyrt24zFpgfqSZwUmyzU2EVHiKBZXKvZEh+HFB
u6wXTCOcxStImNnFad5dT3ZnO5ZXVu2fcGgybTDd+FqYWG2ZHQL/Tzg/yHryj1LJYUNpSa29kCm1
DwyzNJnlZd2Vq9VXiGtorET05pLYuAo1InPJBDwiw4FnaigQcFrFMSqDJ8O26g0TrJ8ird4nDaAM
J2CophyxwGSZhakONrdMMRKCBnt06g9M2CnKAikORV1vgCEUTBL4croQe6hFDXVcuXZZyNgTrdNo
0l9NYQQnrGNUoZVl7rKYoRwYJSNzaFtnYSMbM6WxpmPxSnOoGgml15qy3LnkM0N3lK17sHWK3Xnj
w5+LByDiMQJ+yHMrkDRYd23m2VPUnIZ+W9Votsb2nGecypmFGTplQuCOdH1oi+LMBDrj5W2wn4I4
Yp4iCMRtjauszo2761nZxsL1mZHrVz/yE4IsuKstFzWpLldpy8EdRpISlaJONRAV05Z4QjqFgFPT
7QdsuRH1bqbkkx4ba3P4Bp+VnE3gooZBBa3pBBOG6adtCo0jMXkLmYALTQR7piPf+65s147FwH6X
luGb0wNK8QVVZytnMeG0PmeNyf7oWYfLVDZby62wFsfvtoHjGEi7Bq6HKZoPWxJESrKbOqaGLP22
0OCLXS9vHE8+IC04u/mQHlAblpvUbrttYTi3GH042gHyrOM6fU5a1jKSqQEdrCw8kVqDNN97mzy9
ec1uhE1Gb1g2MV0x2e0m7SPuKEu10Zth8QYB8/y90MqNoSpyEDAQe2jMNj3ZSFPP6tU1XRYHUQo7
rRYsSyhnbZsRHNvg2DTv+AXGxKTJQiqoyHcALJi+Ew0fQHykFIOh4yxwxa4LGYIUNBPKaFX4ODqT
jWSo+Las4lI8/hs6SSGD2X6KgIg5pB3YbOdlKeG3Ie/KjDGun7pGH3YU5AN6PsMpnu4ULVXySsCn
tzSrR5o2RYu3OkprsWY20exnDU41z/tx/bAX1eGZ5ZlDq5zDl+Ai+A+QzCYoDgWlmsITpMzrqCwi
hv5tWytQkiQnH9vOfqeVyvIeNJods0YWJuwovzh6+QPm/5cGbula91gSi5qYJmCi0VyqRE4KC1uP
wCAU7kPQZdoGCQKt17w2DpFdP+K1ic4yLW7DsWbYjmuatG0BMY5EvZyF01Vfkh9OI+NDkQWPfyh/
sOWYn800JdZCXWQfm5emjeS6Y+G9pUoy0YKj6BJk8XhPRMM3CTKP0vpInl51bpPBP5eujNdjWaud
NCS9kyrH0g4Zzq6Gh2TySVrQPlpwppdopGnnG85nBtn/dTD+vx0M1yDQ7n/oYJTEEf/X+ntT5skf
kBQ6ELz0X10M5x+2Q9/B/n+Uncdy5EqbZJ8IbQEgAERsUyElk5osbmAlbkFrjaefA/5/T7e19WJm
cWlVt8gqMkUI/9yPK9fxLFooqMH7NyRFgTuxTFcKYUoXOIkNCeXfcwzb/Q+HBmQqBpWwLb6Mr/rP
OYb9H3yqSRMDx2Jhasf+/5lj2Kb1PzvmtCkxSWjPcS1Ftsxbmzn/W/Opl051zsAhOcbCkT4x2zdH
zYEvkmFfVFb/lNhe9BQmABh52/miC8GPVMJ+LgDqbdJ86c9OTuHDWLiwh2u9X1qrAJpgFNeRlmJI
jtJ5BG+vwmp4dPvwEIYc20oDDyDNmfm17avqw25ogYWPHYvlK+ixxRZ6rOn6LKpLukDZDCkg2nSx
6T3VekGChJz/4qXMFYlcb2eTAJyyjPkA/sC6OGWMUWzooDDUjFysiCWkmnKwr3M7/e60cYsU9TIp
jP2LLNzsuExB7g/mPH6KBqQ177sfMXAyg5nlvmqggiU0/HzM80ptjjwkvAxoVB72b9PMlSEy5oqu
z6V7a3P20JJ7IQUcFaNlYUZvBT6G3Ml8KNswsqfyYV6eZgrHqH6qf2pPQzFDfjVrpvlwKNSVmuWI
fiKDu82+KjvzwWZZ0GzMdP5Eu3rJh6vOr/RGzRcowbuAB+tddA33fXByiSZ07+b23nA4rLqu/MfA
ZVaW/HMCTABV9zXHmAzMZL32NXHXKZbxuU8HvfesF+oDtjGuz0MhzPZgyBZ6eHlN2l6/Q5V8Yqxd
PIb99BmM+YjtORvoOKF2am768oiUOIa0wY0MwKjzPU7TYD7KaXimZN18yPuELoc8i3zNj2C5V0Nl
Dk0C9b4roc+xUeRrI6N1br1YY8BsknewNzsZL8Wjoai7krVZHiv5h/dRfUwxrRC3d8WdoVG2loi9
tjTJ4F1t95hY2ruycmvrUe1+0uiem8bBq0N17nRweHIOnY58CZXvQOdiA2QW11aI4Znj5ZyBGKl7
dNcy4tzlRBdzNP6WrfhVGQJjQFjbT8KAixPYSCRUEDu9rgCZV92WfmAOK8INz7bVU6MS41RiW6YO
J0iIobiKcqhB24822Tt8u4C3Azv7amyRXoFGpldv6S5BOsTHqOg5HqcZr/toK3Rrn9GPyrOnn5fM
s24qnqwb09KcumZolbFMXtK4IrBAeFQFSMxjMp+VDJLHeHUp1ArvILRR+DAci9yW42yTN7Bu6I7a
axGzWddww6sVHZqQNdjlhodeOAiefkQ9owSLHi1oYV05v5OrhdrMQ7714qX2E7DPLk7UTQKk3bdy
jKL27FLdAv7ZrKi4fR2nor9MTfRrLQk70RnDIdXttoVKsh1GXphDWD4R1pvjvDwjzl1oMvUePQBo
eMrXH3+2ok1hl80RhP6y66TqfOQ5va+CLsYp5spda1YA5oZUXeIx/RCRbB51ab1Qf3qOA5u+01C9
E7MrQTtEzDHpkhncsPzMSziVTVtsC1bgG++dDxwMMSsXN1szW56WyZpPDH95cccciujrONiGHe2B
d2aoX4HLwTOt6ACN8AuLgV6SOVO7IEt5o0mWiaasQNBmk/Vgx3F9SzBnJU3xBbmy3pXMXEHxMlJ7
M3S272Tc30orMTdz0yjMeAncHbs7RypeXYQM1aYCQVoCxDdLsW3HaTiLRX8qDTZpgQFKGiv/YQYB
ApVcSxuN8kec2JuZYhYQfNUt5I744Oppeq5iExeVV0VXb8b6gmrDfUoxpUFNh+po5P298xrrSabi
btVdcVej97QswBoxzaIKh+7wUGskZ1V7v8Yh2telcwqr5B0e/bJXeaX2xa4ckuREAx2mXTONT4Pn
tTt6yDU3jDj244gKntgysCxVxi8nKceXJLDuZeYcZGT3N1e469C7KcH5VuXVbdBd5v5D4Pp7Mv8B
FGTdK179+0gwBceghzCmvNWvN6z8pcUCxN/gWBgkZpqW5pPa+8lNDS52MAcPsjHPTWpjaquC8UjA
vNuMST5dXZIphxnfADedBH+tmB6XSJVfiTPKu0cSbBYQwhB+30pvj8JJQsD0aOEyk+Eguv5vAtnq
YAjAGGlbRlenqNk8xAJoMpXzpVbpZxabL2E8GRcF9n1Is/S1mX9XQ3DvI0u9MVn/zL3+UlUeRsDU
jc7oLRibo97aWg4PbZ577LRL3TxYUX4OZ2TmZZy/FlF8zS6fOdC1g1Rf61PokA0Jw5nhcNzFR80r
ftcFunmibcaW9p8QfPQ7iFDnuIjwEfwUnuZURS/JnFo0OoFUEikkpYb/KHq6rRU+OVOUnVnp4SJb
KzrGdfEZRA5dfCkMkiqNwAEpOH7TYiT+EFT9wW2QfdzIOraLU772EIK2RZtPvmuW+q7s4SgwcJDZ
QUrDVSquusYEVhqd8tXijnsG2ssJ39dIRwUtSs1c0FBCk9ktLd0vSHOgllzrjSnyxD3efFyAeW4b
SRSPmypZpBHquTnQh0wpQu9YFNwxCdpZoGZ3qKTgQOafeZ+a77N5EUOh3+dsfOZg9HMpomJbA9mh
hK19CweNSNKJvr0utcH0Qv2MJHbC0hg/q/ZsmDZV10SXtlgj0pslzcu/NhII16dIKXbFxIPSUDeC
ckz2xL5HgszyztxhRgWPL9v8UWe4CBfrp1UL5ykdhXkCWGlfrdSOD0nNTh2BPyFUVahj0/VY3cyo
fAV+uey1Ylvv8eaDiEcVzVARLw0uiBPXUahA6XwWQaaoJMaUH4y/KR7PgiW40HWV+J0JCKupUxO+
UrjzukFf7Lr0h7GBGOoAzfHsO41G4hmDx0Sdw0Wa8RkzYXmq0o4hU2lchilYDhDHWm7OVfvU6uCi
WYCoW7D7LV0gqd82rXsdiujs1vRjJQAPEAayf+ql5lSATWLbj0/gHpd9FbbTcyi4PLeG89pgwMqA
4QDOINmlMJUZXtld8+Qrg7lFXfr8pxEOLjAd4JxY6V5E8G4Tfljos03F95OGGAgEFOlBZYHP88xA
K8y/Rrm2QAr6hUcgcW5q0SmZ8dovKwLZ0UybD880BIrwh8K3zdJY9rBQOyM8jUtCnRRFLgPg2vvg
9hwek/HKDRDBbOTW3DYO5DZVMwcdrOjqOuU/DM2CQ8mUxo1QiFspi1M7qubRNoyPsQT7JuuXzjPK
F9rq1mNESivQdjGfaZE1DwKa6I7GxeITpjeKbzgZCwOU9LeXcOyQFpZuWXk3xblwV4VV40cLjklP
/yicZyOS4x3h56eD0uXny1GoGh3DTFpcgC69YZ13UVl2QHYx6VZA3MmKCySFvzbayLULGPIU4cKm
4MU4qOMOplMBXL0zq11P88C+INnGaS3pHhmnTpPELghO7pEza37NeRTxwk/LRgIZOkYAi0AeAzkc
bNzDmee+51aL6SVdxDEvnWVreczdp0F0l9TJtgP1weDqy/A4q/lNtj1OZit4xfMcHwnOxb6TjHfo
eBwImuVUVLQoLx3v+Y7vyLWM16Q/W4FqPj3kZI5B1ZDU90pSnBaOT5rx6gmuN93E5VGkMgAoPouz
A8V9PWHXCeW5HGQQlTE5Y2wc6HSX1XskNREtqNTkdtk7se2nJj3VgBtvZbzWIU3TY0n3dI8j/8Sw
2j4ZpIO1q3DFGBzCm5Gu1aFNxSHKij9FwZYbGHZ8pQuZyeFcUbDdefKhUwOi5eQuPrcuZAooflwz
DGrV1FJuk3VHadPhI28Sefo+DPH9bqpyUtAgqxfK5miPC3rQHWFFz9iir16KyReT1lqoUzH+RDgj
e5Ec6ih7SnOZ3Pjzc+Yqc+eShsZAbZEvcpZmj3iJwVjOlH+sh7IRh++VBpeSh8SCOd0l+iLG/Csp
O3AlRpFd6z6pT0NBIswjj3Z1kJsK7kT0TczVXrm0wWlL28d+SpKNO6RU2TLYXdtoXhpboW+WaFOC
3XLvzMHeIqU7Ptt6Nh8aj9vT+ofxoCK+rYrGoWr2i4BZtXby51AbvHdZjjGzdKeSXi/Em6rf1By2
qXwqFo4YNbSxRZ8Mm4NvH3OmNhp7ZXmDIcp5VdaGhDppW0evU7dC49bjb0ZZF8OeIAGo9f5rsDhh
OdwDNq4j9kx2/nqqUrSVs6dmXfpbWoI3pF0NG6+qeKugvQJ6xJIetvZCCKwB6K2Rt9nuVzctNcV6
OFnhjJzddjhXK5OpTllHQLEN5q7smPUuC5PPJGVeDp45Y4tlGeCpo+PiPXHrBdab5eywMTWnDs/6
EoVU9pTjeHQb0JmWFT7osSheTdK/uuEEXA76GHJgZMbHWh/MU3Sh8+0lF+5AfYaggzqg91dyXOlo
lYYmWXlHDIOvS5vO2zgFbOl4LghNPeGHeqnctt9a1cIqmvaYzhoyJpDPGt8z6FLNkvlDI8w/BB0T
z4zB8o5KGuve0K4L+G44M5+5VXP1ETMJ4OVHEFQVdnypivlHmxMsG2hWv6DOugfVTsytFwzkNd6r
XlMSNWg6UdN+wVWs3BvuwuLskKPlGQfgmrkJnZwTPnSLFl+zdv6YDN/3E0mLbRnSrlfEmDumEBRh
Urf2bh6I60Kt+75wx2pOt0GXvwCK5xEfzL8l55f9kMCVjMLh9+xUPN10jDi1VNeOy+c2aiU/XF4r
WtBifRWUT/lxjoo9zgZjvtojkZNi3UtTxNkyyu3DbDHniRp1bNuqOEpTR7vYE4xTKouDnelin4nL
myHtM0bliosvg2RT9mjrrfM7xqQViLrc03TPmDfomqPrayow/Shlu+9Ytw94Gn+6zvy7XRhP2ZRO
tZO+VZRJUWpU6FsdGKdqoo+A+Y+96z17ejYtGAReM4+XuWq5lncswhXk18JagtsUDF/cXPmEbAgo
AOo+8Dq5p8pyusemfKQK3mcX7+4B+5EvkXLIGfG4IFr58CDxhOnrMg4ejA3eiw7gfJzxpDsE4j92
4uUfhSNzN9VUZpKQ2xJzUNfMMsxXN3RtKqyXDGZpVW9J7GEQN+GBBs3JdiwAueRvNkMXRr6ryJup
vD01xcNUWvJqjVRkx0UAhd4ryM8gFpOImpd2T9GLuyq1sZ9TguYbkgRL2uZYP5zCfBBddTA06bI8
Ct4js/V7UaWHMNH9zrQ57ZQFaU29XMFw+iub8IEbQef3GqtrlYVir+KF2dessAuCNd6a6xY4NZa4
Es5+c5tuuuLenYY5PS5zgx2umy95Nm6XJGhfCRjSftxtvUiTkhKTnzAEfuwmQTOmseo57yngsI1w
FQOmMMAw1+UsqhHhVp2k9UcZbCozGLZsl6B+QfHQbYHfKqZJjYR7AmqcsJ+xqCczb83HUn0Nbb+G
KcvHyiSn3nYkiRcIVAbbwQmK8rbp5YWYqXGciS5sc8KNh7RCpPKkQYv3GJ9m89ZzHb4xTfzMOqN9
r2kgMIbiV2cY8YvM4s8gGfIL9VZf3ztWQh9V0BbenilNcShpDRsQYgBtNC9RyvpiN/YttRZYoH03
+CxyON4aSlqrJzvssvfIphuaASPFHvxszcwoJczJagzWnekgjiPwH37Ji7yjbwQMuluCt9Gm+bow
FOciIog08aJmr37AxKXp4rMFt2YZn2g96Xw78upTPPvexHkvHE0SKQG2DvyCagPADa3JDP+6izc/
ZhkIJttonyeOgBZqvdNXPxJGMapL0I7sNCQYkqFNrf1vRfI3kY24MVrfO3lUbyQS7ykxC9BThJD9
rhXRg7uXulenemLI7EINpJ+B6TmT1XhJL/GE7ZepRHcIp9q7FWVpHPGBvZR65PtvUnEa8uboWPZa
D6EDRERiY5Lg/w2GpUUSjLKuEMPLVk9S/uoJ39TyVDlj+2lS1ixNVE0A+8sdR3l0zAi4cF32qDox
9E2Uf9TU+dNUz9umBWIfCf0jMni0FPoMViCkAJAPzWObm89iSWMKsLjNcLIZH+svJZcSl0xT7xrw
ZjhiqHzODQeiLzmTVnxEQ2d/hcZnEEC5iG3nrHF0wS9lspKo7MwPM97dVtITYzEPwhF6zGLWeXZx
A46FgRiTiycjcSAdxN7wgIvrlGQjaq6t0pcCa4eG6c2qWU30IfGapcgERuTYPtNmg5iJZZ0zbeTt
l8QCfywLFgtRvLfp0+TOC1KK+5s+xhHDt1fcpSxRI8fXOEy9uxxPIRr6FcLD1jLH4Oi0xB5bpt8c
vrHqLa6Bey6f8O8qFfgI56hYhcc/kmT9eQqwx4Vjiqk2DI1jbHC2LvDSHRgCqm010ElsreBc3Jwm
gT4Ui4EpMO5yjwajGGRZmeGNHEIjP9QN6asqLrXv8VZfSrRyL48emec/lza3cewkDz0Bv3foaMuJ
/flhlOo3YXYNw8bUL5VEIZjQJpR8HF2IW6Zp6FVyJmiQuyeD4eTWUEH9EsEwNjjc3cYw/Wgzrr0s
lzEW41rTpKW25VQS51qmHGeZCxeRVriynO0jedqdwYCA1NkcbowVsxxTxKRG64eFao4Bx933WRd/
uGTmMKm8187vAc7tqnAwzBTir5vqBMkS+UPRVVNEkz55LkyIsqofXHfkYItd8ymZyhcXU5XP6Ws6
ZbN84KgTnkJB37cGm4FluaRBMjMMDKhYWoPack+4VfS2782zE5IC6jQx52BI6DMZmJ55Becj9orE
YhbRFu2voYKmN1bM1IfZfJxyoILKKH4qgwDAkoZ+DD+LHWfmOMySbH0zVCdvhg5i0QjMfuTCu6tD
b/RpeX7wRN2eBzpyCSJu2gTZOM2ejWW1u+npTOH7dBZ/JmAn7dqwYK3IVNjXLwIJ5dAFwZdBxnkv
S5bJHk8wh3uMlNghDgafZBSJOCsqMuZciW1Tk+tvB3HnBGIfqHDsz14r663qiUG3rVFicsKi07F9
eS1+Tci01iZONCd/t7/3Iadq+KiwVYig2jLeTzYM4z4Mx/NE9lLxsKHdAmT2muiRawUQE+wadi4f
8Kg6B5G4Dy318P641E8ysLjwZiCwjTzEOLx+n+ngLvy8cDzsrMu2xPmPhi7fvL68JTI0t8xEdwQ+
piNHahbX0nJwqQMvIfgfbX93LNorKpD+inkZfRLLp7peWhIYfAg5rqelJ05zjTi41kXuKXvBNhUc
mPp/lE32pyrLtdMah3oLjrPADHK2newvOLhl34d9y7VYeeg0YLmjLq036ez5I4ipCXNpy+CoNFJ6
j/WPJfj85lFZYBOOJWEbx/Das7d+CFN8mGE0W3Q8wggWhmo3SGD/ZnF9M7OQfLuNZv6yM/Q8nGns
SP2A1o10rd+YJ2vcl9H4q4s0HXJW+kIhtrnluIc5dl7nErI8SaG2YZGPXBpoJatMk2e6AIMwNwGO
ncLZYRfduL17Rh0sD1DocBfn+XUmwEhd89aeSGIWFHZzydpMVjruYzBvBywTvzBF/ikl/dWV97ok
2T8gDw6iHEKGNwwy2CVdXiuneeXsmnYYHXDnvBN8Hs6WbCi4HCith+azqTTVAEPmEx55bAHRn2bI
8YuyzBXLbpxnMdG+FE4AkGaeiLp4w9ktd70QLSwS2Z/V9Mgrly2wdG79yoF0qSw/QBm6lCNTcTOp
Fh99ghdPGL4PcrDeSNuYmyj1jg6LwMmrvf4QVmVwWKr5TWc2qPJ1RrK0ZXOxi/Xferia8SweYKqk
P3Cp7cjzNhvHa7Epms5rZEzWQeDwOYtifrfGyd2LGGPgpBzJGCP0UwNDPtxB+Tm7VsTtEeZzIHdg
J9gV+RpABIxPuMtg1pN0HPAiwLhhOlO+70vyjpga5hV8Oa4fZijcB66az/96Xa6dKzM649p++ibj
4dbM2Ar1H6d7b+Lo2Zgjeuz7+qenzRHlQtPSW7h3leMgWfr07yTmndTgtFzDYBXWgvZpqU7IwsYG
8xa+mzTomOtI+1gVnnU2+OIIIjaCI8+xW3TeuhmDqijXmK5FsbREQzy4Pff23xxTtEspYAtTOjYk
1W/yGcVx+83zNKT+qazqS8QDb97iMqQcgN2XqX1cwulLarwbhldxwRmHT6OoPtrfKnrIzbVVMbhS
ORDCKlgv1dZbI9oX6VE5MCLLzMNzpfodXTSkqCOuRGhBbg/x36SVvM71W9pE+8Agc86nnj3qT0c7
SY+OpseU+Pl4HBdjm08PYV3bJ6Yb/TmPLB5it6Ctp+2ZCPWceBcUsrr2KccGpxrAwu9i4sbXsVtr
BkzIFc5cPqkUV7zFJCnfOfAuiJzhl8/TQ7RQwjWmUYr6Hj5T4YgaUZj9Nm/TBwmZgyzYMMf0kJsz
xxc62jTbDnyKZRfZA6NjDJirpEERN1ZJvFo55uDpzzdIj4xIBJalaZAMDHLbQRTuqtnOT80ij1Hj
aD/kQmS63Xi0Z9B4UShJlrP2fKMcRSLPfV1NqGgUY3sGbb9WdnDxjRyHkX27qmuuSTYYn8ho91TY
cWbOrZFLPtIX+gCFgAmXSq1vset9ciAOaXuq72rlQvZ01HLCdvDINKFYI1ntmZLtH0wmuGIkeIGc
OeS9EYjkwgyF5uJSwGbIR7kWLOaHZRbXgTLbifMkGl4vIHaAIHXIQ1MAB9zPw1bmTtNHburhYKv5
vVq/LAgpLFc1z05rPHFCgPWcBXfB+vO93X1/WKsYoJImxT5x1GMtIEBbET/f2jbUyKo+4+F/qZ21
pjOwORCXEaxeGe5Z62ruKhb3wmw4k8Lu1u+2Dnjco3DhrU17Gq6FepsHHPrKPnwQGL8DHdJY1N+r
bkmp2OCNnpbzTzVWGHaZo3WgCf61S6/f+fevxuznENOi4mGEhTxlfDLAxJlU5O/Tk11kuCPpuqza
+jBz8K04ziDPKrrSC+pWa+rBJJz03Htmvxr3TVc/6zKRBy6ly9kRPUMAk1r0JfduejKn7ZAMH5aX
/+xDd4I+RK2AkXH8zS1LckO2f+n1dOLgKmN5tguGaopiYarZ1TktTXUOvKE4NXjFpGXafm+O75R9
U1Oi0HcWOKaEB2A1NUT7NzlGwX2m6NJysiTcZTpg68pI/UQALs6Zaf2tpYNtHh1zWmz/e99GwOpP
RvvTFsarjKc7UZWQKuDgEobwkEz53OLD8b3Wo+q6SxfUMqYI3kCaG/yIj8sdGiPDycr1MV2+z0MS
8vJuHtJuutgoQhfKo/ez3chnu4FYleB257A7XXkmO4wA42s4jHdOtk/c1tROQRvY59o1tkQw/zom
CwR35Z0W0tlCpvlQvJPqHndwMMy3UVbH7iMVvXVa2tnbFiPMQDccir0U/+DM5/RUUgLNShf48YCY
B9PjpeEKCN65be4oog0FjazJ6hhY9L3orJrOWFD9LMMN5q3CnO2V4SF9rROidEUUPbFOBMiKyBgO
k22Fsl2ZrIwmCdx+Td20KV27sFk2iLf5IxXgeChdw29s+vKctM2OoYnPHsVObi182H3uCMpF20MR
tsgFufoRQww+CXMFZM53+j7bSxOTzyhw3PTxeO8oFNpyMMma/meQFL8ET/HGVbSaOmZPWKZh/jwO
9Vfhgisj/mUT/heVbWxE8otq5+Fazh1uAWWMp8lJV8eI2W4LbtbbIgOdPjyX1njixmOyS24SLYaD
jG2afpnW7HRKEUQwe0TGFvtdj3I+mv0fYRrH1rSCk13hhakppdRYL5OEB6/z0sY3iQVtwjp59RjY
Htu5P6ZDYJ5H55+gDAwmbeHJ4S65bVwCgrr825RB9qkL5JWWztI2Sr+0X2uQkgknyCNRXHlYbOcf
XbXuPmnJgXY4Y6FDXOKI3iJ3mRS0oepkE97b8wPQiOIikNGGR9wIDAgDUOpW6Q+m6khMJJLdd14E
W4qmZ7KB1JT2qzGAyil80C47XX6Pxyw8Wt2zGLDuGA0U7ZS88wqyXFVnEf60ObCu45TfNLlqanAK
Ztseualw9rNOseAGwG1SQZ7WCEfe4PlJO+7IhMgMeDjHEKXppWmS8IQFa97iZGgfcCY/hl57qFIL
g7L5B/neeVS9l3OVunWL2e2GsMKmHSPX9S2ie5bdTS7YTk4BbxuG5DKH5KjKytlylf7M+1OViT9B
A3sjtKfEj7XGkyRKsqhO4QcIQ6xWnFIEUJgFZna0CbQ37L1lvkxTs4ZzZ0LTVFlP5LmOtsQ2Zsly
B3itIGNGZ1PneN3Rsr1/htuyn2L0v4Yuks0spbkt3YRh+bKb9oIB2iFI5JfVvNqe3WD4xqMQwyBb
51c4f3B/ANZzCZUhcpU0N7hp8YS5Qh28NIMvA5ksztUxpYcS1WGP+MgNispr0t4T1/ieoWMH+MOi
8NxIC3mZxHpbw6GDAzvxsvDiivLTo2wzd3sqt92NVxPU4kwdceuwyLTaLBqGZNjUpvkvPTbAwNdv
zKFRZ1PP89UqAgmPsK7X2qQ/Cj24FheDGuN9GFHJW9XmZS6drV0b3O9oDt7UBodktjkPywx2sIYY
JGE0Gph3RVg/c8tjkxYZJL+YZjJJeizu55PM8AE1dKY7Bp1Y+VhsY+IlIB+THWWxv7zGeVk6Qm7I
/LuqSk7B3VU2PD+bsRG64zbT/UmQD1TUH57L1tq7s0iPXV9onDLWgfpvpocOzn9pt4cp5bELzfHZ
aEJNWinx6fQC1elS3RBUfiIN+hrM4kQTLaROy0p3oWfNcGXM34x+sT5X+PDbhOTsYk2PIkkwkT9z
w2moMaZBILDiA7CUrzomQVwGdYfoNX265S3UbcP8Rv7KRsz6avTEoY95n+fl8APzT77O6IJNkukL
g2DDz6gFV3zJIVPTM6FhmsLjCRvS+reMrpCHuiS+IXE5UaXrIQWdEtuonty8eEyyTp+Z37g7KKt/
SxFR5lW4NxLG5Dx7xhHcVQE0RGy8KYwpK4zu6VhvgqCjaw17Xp4N17BQ5saWA3g9Xq1VXY07YZQM
mplb7MKF/RchhXbYfB8a4Y/Geiq6YnmrcrzU8V6OHK1HyzIPcVJW29ZjL3JygdbrkYUGUXXFN2bv
mIlP+5xwylC4n0U2wxpoe4wu00uYw1oVjoVLuo2Z7ubrq4E+xigmXUn9wqYZu2UvRPLau+aHYnxE
yAl9BZuoMkvQN8kbXDiCxKQPWBMyjYnMbp/sSEUXxlS3EeMh2RfIcJoaK+UGH3D8g13f0dEXTvHF
Be6e5k50XFX8jrDTPl+rhzHsbxaj2S0mE6N8HkvWhyjd48t6rKvsHnhTezBNXjZKNgHmvto41Hl8
zpsxott0/pE8QIz6bWe8XeeqeKs6yojFoL9iQpuHiJqNPMoIbCzmKkPml2zhalEMFJevbrABl3lM
KNGmKr6+dCu8yGJf1ozCOM/H7/A5Eg4eVgjWAZ1TON15LNZ34sQZmrXvP0tIa7I03aVy35RH9y95
D5qF1tP194d//ZaA6IYycZc+ZBohjLkmT4IFffymc9ur9vT94bvJ579++//w/3LQ3JuOi+eiM0BG
CuGWxFRxHhLhbcXEPZOqUfOgGvUiuBKmZTDjNuogCMBtSJJuPH//Kvq/v/r+7f/2/74/5b++4n/7
FCknLgux0+9aaaasNDWUwbaJ7pFO1D6kcmoryg5n3hwsOwOGSBotyb6Imjc5yj9hHzb3OInHfUDJ
3UZC2i1UhDriiuIgsSPDdJB/KDzSm47UBGclPETVWVkDguDM2LXvUAsBD1555fkssfAtZ84kvY6m
+2gQ+YtyuSucGUyRRT19i8xBfIS9qY8vIX8OahGqotlt++WI2BZ8fZmEDG8y+8uaOW1LwTLXt1D+
3LrzHUmfkWX+DBMQSXPQhjsI0Y5hQvvobdgS3AkR381zGVg/FEvHKXB31Kd9gZh+nMPA8z2u8OsQ
2+jHX1blmsBhOnAvDEFdD11oHumYjO6NTmw0Q9LvAzVzG8sFYbqeKN3AeO/zv6LV+cto/ujM+R/E
1Wi3iOAtpJQKUX2GJ9dV5zJN4YJN+GqWxpLbRvlp1UsICdzsx6n8s8zJjbML26Bo3/FDo0svLAWz
yh44LlA2hfESnjB0CLN/zgNI6MYzLiJ7xw/1NjYuifI45jNEQ/lw/LtFoNjAPiM+oof8aDXqtTCA
ZHUjySmzJ8bNffluL/kP1Y8vU87BQTiUPo65BtddkZ2UYXgBxWj78bI4Z9uuQXj3yjnLUr1mMB44
83Kjm/IJFkNKqbE3zeowNc1D1vfGudZevw16eoCD7k/t8MaltCskCm0b53JKELIoKS83tdc1l3K6
W8yqNyyaBIcyNpodzXkRaRpNoHrKn5a5f4m0ahmvWwMwEHhWhjl5ZzcnRKLmvN63DuV8CeOWNEZO
HXXmE5ly+e7Q0vN89nUDN1Rr6wTXK7vMdJt0aT6S2+KON5RglquhC8i24pXQlHhvzDC3LtJbPrgo
gg3WJm3pYwRkojlXVYrnezKP3z+/2dxtgnE7MYFJCApgebPLzTv/8NL00Znsx2TE9xa9ywAXkBKV
wJaAsIwo/UwiFTMA8tP3XwQp0Xb5maiuuKeRaxw6NIMhatwjvo2ZRDhaLBFDmCwzvdGdYfn5pMdj
HQ3DcZgd33bEzNDKYqpe/h/2zmO7dWTbsr9So/rIAR9AozqiJ0X5Ix2dDsax8N7j69+MUGZSqZv3
Zt3+awgDjiBFAwT2XmsuUgkdfFk3SZEcwRfxvAM1fWDhoXBXGhxGUWt8cRgPo3Hl7j/1twzyXgEw
3fY2BqHcAw45VwzfshS3b3z2HOOlm5xiZfnB17Yyrq3ExVYpXpci+zw1A5rGqdyDg34F408CvJH0
jwNZ8mTmRcc+yrmroWVmWzaS56ymVBR8Nupe3worobgfz69pVc10/KlHDYmWboIk4IPVI/2xdOqf
ei52TZQmDz1Chisdt08yZrsxteOHIqKz1S/Zs/CEf9YyxuvcPsAe1sGiOh7M+zTZ61oQbTXSFc9J
5/qHqYh1UGtUXUYS2ydf2/dxQ8cRrEqA0QGNd3Rr9Aa3M19dMwMqtXwt0BfNtXiYKOWEdBwrRB3b
do7uM3kXNUJCpzKFbsGj80DfMVnTUHvyMuocWZ8IbOZ0HcrK/5bgPkDN1Rcbw8vmoym/fp1Dqd5v
edsxLrcEYPanyAQCFKZUt3RGpKuAccYuKNqbKHTpW1XJS1LB8/HHpFjjpqghq3RcxfKZ6DyAC5z/
DBf/ZogOuHfpOszTJsO8sgIq4HNL44Sc/rnKRsP4OvjxdLT6aXyb+BXwQuLpgE3EzbkwhmFn0Inw
LERBWX0osiU5Bh0JWqFe3Q+Gc+hkQ0NN+gqBiqNrOrrB4HlKJ/cK30F1JZy434Ce/ZEDjV95PlLn
ul9ODJlKDPsdmIK1bYZ4qRko4pwgnI6C9dHtdcpOcrIASV47HZ1FleRnmPHzUrFv3uIrS1yzP5kg
J5a8+WHGKXxN+RgUANxYyXMaXIJfwMfA6cb2s411Pearsfdri57n0Jw99E2vVUUHr0JoVgTTSyM7
2KWXpmsdaDlyqegweJV+O7So30VvUwyM8dba63wJ4jtExsRmavbI3UVqb8fWbblqgvTD4Aq01yt6
gi/66LRov2bq9dxJ2Ce3jd1bv6OlXSxG8xMiOkx3B7iXPRpcVazPY0+jWNcRYzmjF9+mdn1N/TzD
tZgVjMv6c86rJ2y1fCC09BsEn0fce8urVpYnX4zTz9yKzz4R9Uv02uT0tBfNAW4aVqiTvQTHd1g+
m9EsuSXjdkio4M9YBpaIJqpvVvFns/dfrdFpfszti8DllxX6XdiB1I7b0VnbhfUrEIhRE8hg5Ap6
ySYYTO4NCwRbFl6UtRGFETXv4Ge62OioyRiIZmSAYbkU51kgEW2MxX8UUgLul433xRgPXdXedbrz
4NYxZsgmTLF5e0Td15+oUdG4yqRbAMQUyrivTnJnT3H0RNYlZfTYgUDo9fwyOLOJOvlqZk14cgLU
lF1n9VtG2cQZhIhK0rJ8LNHIVYHeoi9ugWK69cOIbNT2reE7oZgjlxK/eSJ54EisIr+i4sGd++46
MJZNPRtkPMVGgFYAYddcVyEOGANTFJ8jOaHVIcS0PpjzT9/Krosw2ZXpaP8yYXx5DZJvbt7dbTzy
Rvk9Uay9ZxgHToU9WJUmecTzxX0unqafTrg3Fgg/CyNcQlCW/hRGDo6Z3rhrHKTaU0NbUbjutdmX
u7kc6/MQ4WHtsTjuUjOiBEy57ey5+n2HXBr5clucw5oorCahmDo0OvyirDdeW3OJt4BwxVHINoWa
5NwTHtOXMeqqc0FWyzlvYnfjVVRX3xYp5O9whgKlYKwy28t453XR52jG40XAiMUJ1XyAFemsLX9A
T1XH1SbTamkT8TXA27BaNUdwvpvSjTN1DagVtzt0ov0sxJJeh458zysqN3Zq2Nd1qn1yetPfUAco
Nl30yxCuvETOz7SDBu5RIRgNNmpph3YwDDyNjweVY1uliFyz5dhGTnAzoAewsvEYR3N65z2OboqE
yCnwypY9Agl/ylZNYWxawjihI+UMiU2bWlKFaabkZLzX8sLbeAHhh+98jneU1cKy+D+Y9+7KuOja
//d/HQk2fFt9+MEiHRrbwc9oYhs0BeZBbIvvDYN9FGRx1cXJ3jVbTDxLa56HTj/GZuff83ZtYfTF
x9QmSg6qcLNxbTzjnk7nfykwpTCUQsyezcTB1l7yPLQeA9w8M49xGmt75Ct5vvJcbNFjZf1uhbKy
yFyVDXloYdXugYQkx5khPIqBzH3qMh+GoN8bJytFh18apk4hQQfI1aFtAXT9mhXWeG5htB3M3rqt
giU8XyZeTvJDFvZPoVHT17IZJw0o4PRZuAv9tbbaVLrx0As/+Ie30YZS+fFt9CxDvpvCA5RhSr7k
O98l7FeDHkMXgvYTP6ohNF77JhlWqZV4V5huXCocQ/x5+VzNpKgvIrMIh5ysB9SODnKQrDz0dmY9
0H9tb4W9bNEsYGCxc+wvFLsf+eFixulBbcytdkj95gp9SXg3pYkL1zBrN6Xrfs+MBsQLWfT3JjZE
JBfRl6zJ0BRNS/5sxFOxtkuIBJyiBUznNrgRJHZ4YMFOSELvOhOfnt3CQafvzPisNZ49m/75f/66
WXhnP75PvuUxBDRdbLJCSP/qu/epsPqgjNAF7IGkkCGSDxsXamQ1lvy7iTkzlHQSgPx1dxp0pKzR
sAWvqO9Gq48PlIdvgsLXryM6FGLOmr0ysCVOV++dEAQPeOZw9cOp8vDW29TTMn/Kp/hm0sldClK0
jFqQv2pJMjxqow23/B++Azzv3/5zLv+gi1yY/OYP/xxonL4YFmTvUMgPyEspn5KvYsVfogpMnR2W
NT8lPgi6V/bWqtvpqtJi7ZsHAiMYSgbBgNb3duKQvOPRbKV/Ctd57vVPjU9sumhySt18rUi0gYhJ
6aq9DS2RvZtLnehGmFZ3M/dJcaWZafd94BTp6nPx4nZBs/V2iH+mI65c42Yp22Idhrp4DaqcjCu6
ccWkP+td8hqbQ/yJ0U2/y3DA7G3Rmw8ZQnACzgeEmOPsIlHXXqj6uI9YJaAgJDF55NxzgNj0QVTQ
N9nPmXtwrbWBLe1kRneNR2hEHRreIxe9I9LyfjXWWXRd+bA7uJnlhADOftUkcFHbungZWnf4OdDs
CuzuS9nPMxp3pKCm89AN6BhS4RC+5XT2Y0Utf1cB6SEReuJTNjCS5jVyPtEP7ud6Km+NZnF+cmrd
U/0MTq5L4oAbB1B6ei98SgI72/SGQw6MjjSMLiABIhTwU0yGSbTlut0Ab8CiMm7bpWpfsb0hHG8P
/Hbx745+d20muFzsgcvR2FSfC+HCf0KkgBbLPiaRk+87AEo7kjK1/ZCY8JTKztpkDDMIsDRe/+EX
9q9nIkcIwxEWZFxdGB9/YTR4Ys3Ck7v3KZjudaTLFqXNsxhessG8g8AOfi9s3A3FRPOUGRCpozgN
90joueP3oB02sucY6+a33KHOa9O72wmdPrk+EzyQz/N68bF3mC1OgV6q6pfOuxIdiRYgGjdO23gb
q/Sp3wfRK8I2RBtUR1d2vpz1jj0zb3T2Ob3Kf/i35XXqr9cx1BS43lzLFpahGx9OLJpTk7xhimi/
iPI2TmfzFhIgdNpMi29Cpz/lhQkaNiyeStNHJj/o/RN3NLfaCPZmbtr+rrXxWAINovvjhGctyFxZ
rLSQyeBZrgbU32E+oByUQshl+mrg/ruyNByAYZJ84kdUrX16YmnT3rhWdDRLZ085Ot1mU0B/WtTO
OjNzZ1s7u5b+13qhnfUPb4Hh/utHD5HAdnwXvwfVR6DIfzm5ikGvcAQD1BrMagDtE3rnvrHol5mf
XdF190voRsc6jL8LG+2GHVcv0FzXjSCkCdYyBbncr16z9JbwzsdsTlEx56b1lAsQTHVBrAIXkZNT
N6TwxK8BMoW7YRy+1ZOu780auH2i2fqzlYg1ihR+aW2CX2UubzsLdGBAGzsqs+eCxtvtEjcvZNDE
qzgg36nVmv7RF/AwiuqppyK0rvNJoiXLu6zSx9uGFvL1FM5fPL0dkJnm27aaUYc77nM7J85tZ9r2
LefLz5kd6+DQwNcPXdw9oB+yrmEN3Jg1JNmOfHnRjdq5x1W0WkLbgby4VLctrZp1N5tnpS3hnH1o
M275B33ykIfUy0PlGA8e+X2nvm4eLKsD+Iog6iHnZrDyFxTH6CV39FpPWlnhOemKeOf1Dm4KeEz9
4p86AlmOy6jHnPK8e8foUzD/8B6jLrQ3o4YgFZtiWNko0EXlXZtOqyFaQv4yIS3bUv/4IWZf3+Cm
hgwGCmY19llwl+XGLRWHbAdwqNlUHkritgibTczt+0Y38hrsjkB8RwzHNjaJTdPjfo/kFPlezH15
sFDsdgwIwiBjkhOa7vbK1SiaO5EXbIzaMOG3pJwKnhlcMf7LqOhpEcbn9ptjVFS+lhkp1zK86sJq
d0uECAVnJGO/HoNjVUBSGBLuGwjW+VVn5h26zbOBZOt2BLK9tnGYeghzrmpuu+6ajAgsVzjWhhQX
ioqzkdJaB+KcC9QWcwxLye3K+yyawNa5PDIKXMbqi/eMUuzKEtz3oTB1r/N+psFTBdqn/3xmMUz/
X08tAii4a3i2Ybu+/WGIHEHfgx0ttB3d1GklTYS3UN+CFYpuqF+L/WPgJvqhqJKAQJM221TCLo5j
ZHwZChFCT6BwpwGLPJe+P921mhkdep/LWh75T47vxfsGZAGA/dHYW5b7AgRsBawsPzul094CWES6
Vw/tlRVl3Y0faCvf8Upu8O6mKI3uZLvvngEp3gqo55u4QPUb0Jz3dDPZeQP88bwbeFxIOQUgc8ZV
yErPbon4YXDGfj1ilT47BAzBFDVg2PnlV9rmVKq98txHUYW6n+9j7Bjixsy6emW5cQs5vEmuZgPr
dj53L/loirsxhduM20z69LZ5dAQU3H4Xc3uIfdS3hnZnmt8oXwx7raRbDgd9YRBxIxjhciUZCWSD
Q7FZ3GRN+gu0wIFnCU3XoS8VEMLkhnddkSC54RaM1tx8gHvhrJUP3hEny6WslwXVss+p2IDgG/1n
bLTndK6hU9j3xQJ0gYG3dYwcHztgJ+o99nnyL0OoVDY27KsFCuRtWjA0R5h0jQ5zZWgVgw2MXg2E
LGQepTi5RahvkbFLUZtUQiCuRu/iPCU4b6h8efl6CNBiJuQt730vrW9i9CAL2IqNHWLGQyWZhEn+
3U8RBvgJrNEmME/k1Cxr9Y39X8zPP2J+DIvL/n/A/BBUcP45xd/LD0EF8mG/I36A5vym61jMLd/S
oaroF8SPofu/6Y4lbF+HSisUx+cPxI+QD9IZehBtIDMEOEf8gfghxcDE+MDtoQ/xldHuf4P48fwP
ZyPdR5lkkE5jO1zgfefjTUad2NkyQt25lgCQECgO4puqX1ABY/D0XCQbCMCbY2T6NR5eoCPg7Q24
zHlwFdED29SR891GGrixALWOzUR9wh3fJqjDp2NgevZGy+cvuWHWR4uK0NEvajSEarbw/MHYqNme
eJC37WoxBbCH/xTxEPEwyCOkRqKy6rs677HqyT6kmhgo1uEGy+UKzcwhzn94sj/py2RvNRF/zqnF
PrcIMjE0BCQyhHZxSJEtRjJrEbJxSVSz3WKT/ZGLed1JaXEv0+tVkfayqOZQ165QlC77WCajh3Ly
obnq9Ha0623nRKwcYCAZpawmsVwcNUfbLnF7rVZVgTOt5hBNZD3MpE5hkWfqaiAhroayfMgMpAXB
gPaP4aZdHd9muZMaD+n04FQNpXVLKt9rG/WimqjFRGocjVj71aBkHk8hhR2iManuz46WTCdBHldG
jZSkmkAmTf3ARXan9ZAwiFpGZeLn5y7qb5sEodLcDjtuJKl9o125ami27bJpeAqiZGcEjb43vPyp
jzgTkuSK/SZ1drMgjahKwjuaqzUdMXhNDBnkXI/ifzcYxleAththafGmGW00nGmqSSN4vinHJUPZ
hb6CDPdQJkSrzwYb2Kds6epgOWPpfFafX7hQ9Etb22u6O7scXal1JdZ+7GFgBzZKNlC8P0nMIQc6
oCHP95lCvJyD8vP73GWdRfeEM/WfW9Q+l8XL49Q63QfWgzBhAKbXV/vLfv9wmI+b1WFDMyJrU82+
bSchckHyf3lOR724y/Ll+f77dQ2E31Va0J9Uj1WTvKHLcFm8rBsyQD4aGBQ8tWrt5W15ewsuyx82
q8WpSGgl9Agl1WI0GtWuIRkDz2ZxjOXvS02KPxdTFV99WVabmyJJl5V6jNryttPlkUChdnMnohXi
7Rob/b8e9sO6y9PTiuRO9sNmtXjZ5/Jqiq7G/4QKf612URv+br/L8TSgn9sm9a8vqy4Pvay7/G+X
dWlr3jagVPmGR7xGeHKfyqYItxHM7aNWMqkwLejUHDhFNqbWL6uPs6aH0F2bw9ukN4yt6dZEDOgG
rhGXQS8oJ45xOdqHRXWsVMjqk9ri82NjRCeffEYpt+/Qe6p9/u5xat3bg9U+6oW8HeGyfHn0h3Vl
PpmHtNFLQvyi4VgFX7jFAcZ77Fz8TwQuEGOvluPMhRz/cRZyAHlimTyNftxU9Xu6SQiFYr552PzR
Xsp4iDjGhtnKc/4gtzTqkvBup1Dtqrbp8sJx2VUt9q5tbLnRhQaf1UdleADih4RETloj5gxtcHeK
rL29V+vUfmoOxyA2qMuyevBl8XIYZQdRixFUIlxCGKAW+e5QBBm4MWROTfD0QRbwFuk0/HND19JW
kv4j+EuIjf46+bt1Xcp5tyGeTb4nk7oOyjnlZlPr0kX+btSW0Jj2qDqN3dSlvowMxqYze/S7jCK+
+bjz2+PUWk19rSEXbBMzi/YA9VAOyUk/BLz6KhxWF1uX8nbF0gel5tQGI9XoElfli95MwwGwSIur
iokpdOSkRWJ6GyI3P0/yrbJa4h0qKdYI9XqECdfGWF6hSYuRk5Mjm6wXj4CaU+ui0vmmFxPYnthc
jpOg/jDICck8xq4Y2kMbVt0xlaYxNZcQbjfYZXWYpbJklBOD6O6di+Uq0vNRX9FcxFpgLw9NgIVz
Tkq0RfJb82b3kZ4fuDx8YdTKXn13HHkRzE4LnVoeb5k0mgrCYINuRACr3gn1xgQ2FVaDBJFg0fFR
9L59VHORQy65mqNWWpKCVgJZzYt5QfzA6cFcbGkMrvld61PDclRCIZaCW2+u27050WGd6I098kaV
R8fSSEaphFhhkbDADiEP3sQ55OE0Irpo0lBnw1dG0o8odBMj515RQcDngunfmzQ8CXJUZ6vRWypH
b2q5u6xUy2qLmhSLzzivIq5nZZUThGa1fNn+bid1ELUMjNrdmmZ3fnuehZEh4IkE4YtmPXoGHpRJ
62BWYE+rjsqNpybSZokpyNob+d41QofwT7ariSVHXmqutZJcRg6xrB502afTdLZ82P2yT+MSnIKr
PcDCgVZPTZY+5pyqZvmWofur5HD3b7eDldSp+HrJ+sM+au//j3Vql7dnUQ8J4vFH6FPruTydmrv8
q8M04nufc1jA8o1Q79bl3/2wqP7RVNs5y30nL0iXiSEvQpdFEgVKtIRMDAyYVjO5fGHlpaVUV7PL
jmpuEhnXtctjLpvfDhtnVrH/sFKQ/sQZ969Pq/b5t+tcxvArwM9bV4dtYzZ809WkCxsO9XFWLRfE
07zt9HFz6zh8lP9++7uDftz13fLb7LtjT+bEr07r3bdD/8t2tesSQ+VqjR/vnuPvZ//+mS4vOp2N
J2JGku27V6BmL7u8O4Ta8nFZrXz38Lft714OGhC75RYMhZT5bpL9uZgTfWXX2kyYKXtc1l8eIGwd
CcSSfbmsos9jHk0nyy3Z8vn9wH1GS1ntQ2xqcYT7QTUUU62cTKgkjmiJUBIndk8IqJxVK9XmrKu4
G77sqeaiDF8YyeQ1ppo/NyPd52ZZbX93OAw8XJPGqtJxaTGrtr89k1pOmuVpofm0bZGDgYCWL0k9
XM29O+blJV0283E/aAaoCyNHkjU05rP6rVx+EWrRDl0ArG+/C3dIEO1d9tLzSqxxG2H+lJf4cWi4
HQbbwpSk4xw/zB8Tr+iilV/0xJxOtc2lyDe6I+Sn3yfasJgMZeRyvqSOji+GWf9n0zsUrcke5qIm
fzO2HJ5Ncjh3WcynbZIcwR+DaqPkd2y96AuDHSoIs6URuNP/nHv7B0Ep2PZlRkcZrh3wiTla/rIf
PguKcKe4nQnBMewvUp6zUffWKYch18PviC9r5H+nbt8vE3WHTxshorTGZUbri+SEaWvdIFXbd1Fq
HV2Li7nbiVVaEzys6f0ObtwnidJwnOnUynxXnaEXXxijyQm5oxuJPIkosfT2cu+qShHqLpa+9Lip
XdyL/jgYx/8t2BW0WOZ/KthBqbb+U8Hu7mdRtHM2fC3ir38p2b098A8qt/2bC/XHhh1lWLpHYNWF
yq3/RsqEIaFAJsUyauB/Urlt8zdWuZ6um1TmZCjppWTn/0YHlfsyA2q370Lz/m9KdugCiEv9S3PS
E0hKLWHopi0MSoEf1CGc0VqgZ/q8n7LqcUxGop3z5NGe5xKhJ6Nbl2RdzbgtMh3ph+6i/zLtdivh
D22ROagERfZQ4dtqaeov3WgDRunk9R97a+6ixRETYXtuNkzXpWjvR98ElKB11XqK6HR7kb2KrvPB
xUEV5OgVe/6sENwf5KgJxffWN14Kwtk5meBvL20Cgd0sxetjaRT9o+5o39SZE9yV35JmiA9NWkqd
PGn3o4/cFinoxs5krkxhJ+u2BqVrp71HJYmMyzYNX9ChGZxAnP4IZynGV+ImJwoLn5LoIU6aivP5
sIu6ZNiHpniNgh6DX9eu5jb8hYpx11pGsInmepXNFaaW0gDFZeIa1LLsiHtjXgnJEMmHTF/VLt6j
diLqQC+CGvJKYeKLJF6MUG+61hFxHcRdpgdhNt/I2vpFEQ2CL0hYV4BnXBJ9uOpnzARD5h3yIbLX
sWueSSwPqNZ7ySG2aSlY53Hq4G7jMSyiIcZ75yMsxyO4Rq/sHSakbyvh9/VhwTG2afw0vpmjGdOR
7x9LdzhjFO9Ohvutjdr0mhHbGRSxOLtCJoVD5940iLp3TUZOE5Fc5nqYiI20VBseMpQgAw41dIaC
HAnEapCRKrYMV7GS+MU2ubskobUDk4ZfJa6idg0PCjiVgE1FTsvQjPQlKm8fgZz1cC/qWvc9INml
kREvE1kvvQx9cWT8i5BBMJw0uZNru/MiQ2LAOd46MjZGyAAZH2vbRKIMZ0jIYWTMTDJsRqMp6sv4
GajHGdQ8bwd0a35CeIoejrSaRMbWzDLAZiTJhv60QJkffEI+jjlfxt20NsE3Mwk4W8xOOnXFCE+F
DMghow97oQzNyT3ic3oZpOPJSJ06+tGQsNPIqJ0cKe7OEPnWKbSfNa7HVTrhfWpCNsmoHsI1o5Ho
noQMn8YkzKeQsT7BOFVYOokS5CH1iqwIXJoyCEjISCBO+Xcgl5bNOJn9gXprs04G8aWTUUK6DBUC
OI0Nvu7CFSnhnyfuzFaDaeJamOqzLuofo4wnSsgp8l0Ci8I2+JJr43WuF494j/jGFfHZliFHI1LW
QsYe6eg61sZggf3LHlsZjQRncFn3bXNoAlQtaITaXTm75/JrLD2mAx3Gq9l8pFWa78NiBA/sbXWj
BmhHCng75+Eui4OnkPBKL8aflk440SxnPhigfQXJTvgH603e6e2qMopfOSgYys3YMpbA4vsS6EiK
t56MinJkaJTXGJIBzHlrLtoTL9a6513+FpMpUBaxsaL5S+6cKb7VguBfGUxl+f5TYzTXrYysotNL
nLufd6cu/YTL/Hok3cqWMVedDLxKvxikX6UyBmuZCMSagW1EMiJrxMoFbQCIaiIDtBYZpRXUhkPM
EPSiVSSjtmg+k6pF+lZOClfgYbFHeQ2vjUja9Vzb3wioAVVTR8h3h3o3CqB2OPKyrWP6T4WrS8xc
TIhjCjhct7EdTdRdUvrUcQ2puI/J+qBtDjxFpqOGww2SW/wsDicjVIHwceJ9i5gdjy7GUXLIMrP1
gfjWu8o/pcCsIkTfoHkiHAg7BJnmHrnUOg4Suqhe/dnxRlyDmUWeGf3iWrdeygxDTjf3MbKUOdqP
Fr4bxyCiup/S5yEmy3lsY2rBVGohk2IfK8Rq6pz2ebE50Y3dU+e4iKtHTyp5OV0seXQaakjKrpXf
Ii+9F4OJOm1Ech5WiJKS+VOV0UiW5bWHz0tmeVBFwOiQojQPHVFtINQhSmOvgUQ4A7pfefrRSjL9
ugCoCO4QQE9ygzAggJAclufUjd1153yv5ekasfHan3Mwf7n4rvnOnhF0sNPMnO9vo2MH72DuoLSF
VjIeNZIeFuH8sHOgZI7AVxEk2qYRCMDcBdxnGX9D2wGIOS5euk0Xk1OdiAIioYGb1WiAZEPAC/ai
17/pQ0wwAch2bbFbnK2ALUoQlNhcDxogwisngVVldmsrtH7VbvGcOpwwyLU1rqwmhuPbJVuUPnCY
HewpOHbOwZI+mCVGyqUDPhU01qNlxnTQcd3NNXkDGm2oKwYiu0F37au4gOxB5WG99PPWmaHgY6ot
a8h3VU4bHMLWJuluuiG4r5tga+cmHXafLxHoA2R0r+CYGgbEc7QNI9I+NXM4dPo409wjONlx3asx
w8ZX4lBDMr1snU6b8H4Oh4UO5dZCT7K2Mxv309pjfkWtlFxAt9whwy5JngrvEcAfCpNBdETmbrYc
yoSv3Fz05NIE8ZeBGuk5xHac9DAIcPEVqwYO1lU9YZDwrZsc4ojWUuCHMkFCtE+1yJfidX8cv3tD
nUhrmZkEX8NZfPJnDDNW3WxCJ59g3pdXaT1/TzUvXHfkb/HxjDvDt9ddmH4ffXHoSf9Z1c5LPHvf
HUJy1n3z3Hr409PuzrDHl3BY5nVSt7dacs1JIQDViNTGTXCIUloDd77CnqDZMtrUtc51mLoHHO05
lAlSaTkXINSOENF286YL0Jky2thlVXCIh4MDEu0q1EaCtOf220TUEMI4TYLcsa5dG1XNcMQOt72Z
AJ3qrNtyGJ7TOR+uSPg5hx1frs6yziVMl10yFRhnEvMQluVL03Nj1nB2I4JVQFZpP/k+cCdrTn+Y
U41hTUPOXAyf6B/BScBoiNCjW4+TME8hhUi+3AQK43SoK+JIxp7xCorJKsseiphkkrr+oQ3uNs2L
iYqZKzXUxHh6T0Sk4tbCthToM5wNDF8WqvorO222hJbCm9xUVgOjESn6Ve/SMoD4eNS94hMuAgpq
XNlDGnuy2yonY+fk0IhzipFpxwV31Fx+m3V2CMJxOgJcfj9R69wpGN828AVgyAk5+K1orsqkaqJq
4w1YzAPA1VnWKhUkJxayGKOW+XFmBzRdV3nNbXhAD+24DC6izSqSXeFyPiTVY572NpwGgrAL+jxv
Vd0PRV61gY4ccQ7yH9E6kz5CoNrNsgWtAGBzB+Dbhhyq1ntyo5pTE7VH29ffQe/gr5Eb1So158tj
vB1TzaotBmnQ7ama0wpT4Lclca1jORAfoPsHlzC9XaWlWEYK8r7yILaPagcYCaB3vOAgkO9zcyuP
S1+A2benkMsB0WZkM+rZShVOVfG1yaW480Md9rJZzamJOuKH/YIYhm4LvO3D+suiF8QEnyQ4w8qS
E3kUabjTZeta0XfCFGJn5Y5iWallWzjPWQX2WVWfLx9rIhvpmfJKq485w6i5MNrnY8eu9JynWQB3
Wq7TRVjuW7g1lweruQ8HbCSfyxUR+iNptL5MLnVOtS5uCVrBdjBfqZegDoWGmO+YOuDbbBi4LybZ
BGjRpITgzybKW/cj6zB4dlb/QzWUfFlJWkaSyhO3EFhxZL3FLbMDYDdU/SLBk/z2sYVhzQfzNq/e
+8TlbF46XbB+q+uqCriq86q5S2F37M5pleuHt1r/W5n/UvbPoJahe035t4D6/tm4EiLhU6jkL6rA
r7b2Ym5qCH2g7yRLVPjeqWWp0pmqpMk5XU7sIZFVMDnrD0jSTPoCAWrmvVWVr5rv9acyBj6K62c/
py0IfBmZoFXNk2McMUFB/e7mLy1YmnRepgejvbbnJn3wYmfnNMHnJmiyo9DGeFMzlN6mXd1sKxEk
m1i66O3qqSgtcuK9/L6wqnDlIHHZRdT88D1YKALJAYeGGc8wbuXIw6TqYzs0CqNeCgm9LCGhAt6n
gd966F2obSnIjwUvkJPoN3WfGWs/trxVi3/6YGANwNWoHahPkRbutulp7DGJGkOQ35hmyRXSXRi7
CG6tK8tN4SXNQLHC6hYX5Bodsnnqp+F1MAtAFFWGbTts2k2SmaiFwzk9umPxi1/4E7qJCn8c92Xw
dKN9r+sEQxGZvs5GsGcdVjPYsQDZ3RD+3myffXhQeIPJ1wyH+AZRH3rSpsHZHrllvk9lj3xJuNWs
ZK8zVydk+Z0j6+6Pmt9l5Yd9VDHQlwIaNaf2I4TylZiaatVY/llty2rX5SyjdDaD15N7gHZTVvwX
WZNXRXi1+DbhtmTlZynX+Z6mSsLtDL3+pXYPkb5zIVQzSOiBUcvWL6you0lfhq06UItM/u2QTapX
x7RZpoNLTot8ErUtKIp6PWipJAyyrpa3+PrsntTGXj76cojLImzn+QrVN3lK9NUkEy/ChBC2m1Sq
FCpS5FknZy+TDB/ibnRHuLMYuG2nwJejvv8etUxVJeYWFLq1XHfZcFl0G5+OJc39atcX4m0XtRVo
5FezTXROJH88tGore2Uwzruq5Pul3pekEmBkAvtUxfg2r7DMXFNbhU0jPwL1ObhezAb1eVE19eeV
mjXlpUe3nBc4z9Oq0TVynuVk7kuLRmAUroZmAVvkC5Ab0pveYD08jkll7j0GTgo6wbictqBsaUHa
+n3usg4ymLcyR9Mn3omQhdDg3yjk5RfHg/yXkQXVAu30JljuyzyOIVNDZogZRI7z2ZRnYlO13uQc
kTaAi7RxH1pIymwX/L8zmHtuXEOqu1p8xU0O3Rr1WhbVTlPqMfViEBmZWOD0aK2eHbKvsy0r68ai
LHxMMq0l0eHLnIy0gXts5xWZ64p3Ybpxs7U9796S/6GSpDVJGnYntTxlpNeCafaTTTKFOKhWxN7h
elrmo50108FLf16KzUnn2/lelZz1XGvaU5jM5c7Xs+MorxJq0qIcR+bP262QHerBakPv0LyQMepc
ARI17dMGAglN/qt3e8kDXZ5RPZd6+L9d57014VXl/88Hq8f926OqDZeXdzl0UvNjDUJqZq3ABXY5
stpZ5CNDj7fXfnlMlHl4LQxzc1n1touGopVzJMpjZcSGmIAQZAjdbUVp3cz4vZeziDc9l15u8fkp
a/LbR/EqKve27GurleUyfRq7LkJvm7iYUMmLlQSVMgT3ajeWgTZJfmXUN1d9Ty6TSXg3ALjMLVIs
GibjfWKhPvCg3x/JSJoBeAqsyEWOLq8oNQgI8jpcwXLi/l++HvUi9GZ4HE232HreDPLPorGsgLAF
PRfPq4j2yInS4V8oG3olVl7HhwhUmlhhMEoOcC07BFLGnQEnCK/Mwk2B1G6oY3AVXxh0LE63a4yM
89L/sHcmy3Ej25b9l5ojzR09yqpqEH3PnhQ1gUlKCX0POJqvrwUw6yqlay9vfcCbwCKCVCiIALw5
Z++1Q7WP2uwHEZXV6r8bC/9fjQVD2v8c+IkS+L2ok1+aCh//6P81FeQfsCR016Gp4NAmcDDb/BX1
6dAeAP/E/t3DECBsnR/9pQM2rT/ELM4VguYBNsDZffWXDtgUf5ieR5vho0dh8Ib/5399G/5n8L24
/zAyNb89/7tvdw4h/bWlYNk4nSz6FqiGXNv+zWtIblalBD3v4yiC9E6JtH30oTfGAKB7HOozQIll
tcdGN/B/WDYOrynt3Q+l+S+f6pdPMTcu/u66cvkUIPgFp4lzId3frBGqERqcb1BeOVbAXWn5Twr9
6aTIfbEmnDpjVl9rm+DyUF/ZgSSl2Gp/jEMZ7kMLR4Kps/f8W4PorxP194+k/1uvBQsUuXxohRyT
QBr3txNTa/icS5eEKX0EPJukWrsR3SRRITp/Zm0s7tOhO1RFQ2CAEXzFHF0QLQbjTrq4yy3tkRWv
s+3yvgNkYvm8AWGjDjExgPnoYjpC6/fImiW7+BaoJSLgTeHUB61vDpjq/ZMWDP/JgDLbtn47yZZw
5v4WF5Q7C8h/sXUBfkNr1tT5UXiTOBsOqiY3LHD9RP7aKD3zoPvE0zTJoB9kae7JTV81QNSKtry4
Q/4cFY5+l+vum68Lb/vPZ1tyqf/bZ+NCN0ybRhk4K673v/t5qaDEde86GfyN/tGfd9aGSI/Id8d9
IDwbOTLghtGo3i2va0+ppcME7Cu8k3gCDT+Z7jLtLmD38Z8+179dmLbkJuRTYdhhHWT9ZoWLafSU
Oov9gwlQvKUyaggo05Y21hQ98gtj/kx3It9Wss3Qg/61zHrog3kFwcOa5JX+z3+4MK35a/rla3Qw
KNouMxktRQ8V/a+namzwsQf+oA5GLPsd2jDtbEOgE7qrXWmM1U+pT3qGETxUfRo/59LejtYQrqnm
RrusVmCR/HK45WZBrVYR46mG1DyNBo0otkTgQshrV359nYx0ovKjITlJzGd7HOTFVmRng3jKZVxf
5XAXu5Z1HLTCWk3lXINGgDCDxAlZGL/i4KLbQobKrimKi4nuHNVYc7SM4j1s8TtB+UAOEONV0pqb
0dfariDK4wbME2Tojyiu9K0I7W4zONjEaAEOmGyHYWt7dYRxlGJrn/dI2XX3+Z+vRN1c7I2/nWAp
eZ37Xni0Wn87wXlGhSnOQILqfbey9ay4GQFBebnnnfUYNCTIS5qHlavuB3+4UZubzlOSA/MLSabt
YDLaLXvpXGrB2VP1d8op426sOEFj92cfFvztIynmyZy+F/rOt7KCXBdFo8f51TeMSijwHa1899tk
jUXYWxMZSqPGB23R6+Z94urP3hiqY9g4QMprDsujxAsC9LHdPbFIVH9DIrcaTYZ3yyENvZv0XfS0
BftrGDpnp8kf+Rq7W9oOw6FpLfmszHx8CP27YeV093mbyb1IJlJTSHhimx7eeXFZrTB6aVsungmY
JyZJssKsNgPMKKx6LeW84S5gE8OYzY9lHh9Nc0qu7ZKHaH0dOz3fDIMMrrSDxW6auvSID2YjKGPs
uLmjtdDrhOy9xrzYfbCJL4kk6s8GcXWDBxRdJczcTA+Chyx+G7Wmg/eJ4ZD94nheMoXzaEXi83jD
hXrvUtHYqJIYoiVPrw+r+ghQ36FoNDgrSdLWkYkdz6ag5goSoDhLtxtBn+DL6CICR1sW8YTnDRec
7jvUjMYhaXzASerFLQuXUCa+IzsN63UVGnIzy0h3hiHerRA4G7B88NdskS9xWxyNTLshE823jpY6
F2bVI5346IH+yDlrM+MSEor64GsqehAxwChQ2GxLkLlosEae2A/6jMwzf30wd1K3g4uFaP1WuflI
BiZXi05SL9VUEKAUbEzADNUDyVgEPxq12Hdl+zlqg/zSDDLfjF7XrDsHyHhiDafRcaG+jszysRZA
ZFOmzn+SxhdzPjSjoHALDzGZHJ/ePtofvH0Ms1AuYyLFTpolo7tBhMEuZosGYB7xQG7XlFhnggtN
PHHv2+UqAr13rMbuy1BX432XacO9arNXL0nOU9caLP4BWJii0uDZmqw3eGaY4hkiGSd5jgcdSbG3
yaM6WewKOwJXCKPgYCHNO5K8Eq6Wp5OXux8/SGg9r1tFHObyGvDdHugteOZML6bL8ssGOcfgYXNz
62WRO8e7KrpXDZ2M+UAut0vngMDn5elYMZjWRjhczdreLy+ZImdv3MtTY9DgFZ4b7sGPBk9JHjr7
IEEbxQCjkafFQcTWCVjkdBPzb4Su6A6pS3PLKK/Ag+z75dCy1T2N5vhteZbV7nTjz9sMLBzJAFDl
SkVh+rQcBuUD/nPy3cigDXmsRRWrxVAynRZ0QprhbRqqkiTRvl1Zg9c+BSQtMcFOF63EPNUZHhQP
4VALaPonA2WsLILXknbTIbSc8cBGk+RVGw1B25Xxirhp7dY1CRFRkw5Fky7Hu1updWT/2QNneSHk
6pwJ1ZDTaL1Kq/Eg0WTOUZpUU7vKdDZsqL6lRefBbViRVv3ZBfZ0j3Pe78bXzm7PgAH2ThjCq6XU
kueBIvVb1lB+EVEh9Din7IMG7outhlTE6vr0aKUWLVxK7+iOrUtXAxmNnLreJ2YK1c6ZCFqFM7ry
qp5qQZZMu6CHp0wlUh5FGf3QGdp2Hn4aRi4CxdOecaLWXXst91MBGCc08k1GWudDmGafqdKyd2Tw
PWRoZvK6c2+k0oYgQPpVI1S2x+RkrrVRf4nbmdM8NtU9iKeHSPTP/qDZ2z7w3DVObx9TGrE8hMYR
SOAG1zSMKLzPZzM1J+045TUQCt0gUBX2VhS/WaTD3ovWpjlFjuAyPk2pazyPXMt188kVEGSZqW6Z
MfVnj378WrrD0yJi6awzkmtrT+IaSGjPtLe1MZS0VTHrN0BhzAiMs85WuOsZJGwXosjkeesGROza
jKdDiKn6IElVUbzBe5BORGcH5mUxmOekTe4TOsti6Mlp9CLAiBV4vKZee6HMznx/924Q9ec2ILW7
nAhVE74DbYrAaDckgyMtaKVREupYChPeSLvIdH2bhYYx7iYa2JshQoCrhWD1a01+FVpes17ttmVM
yF6fd8QBKvqgQ9SGl8GQ5zZ0+wv6JUPm00126pwXsfY2TYfRA8rZwwU7EEWQHCjX3KbOzenIixS5
wlxy1cLT1I+7MFFvNH9Yrgz+szCIAUyE9ZQEZGV0oVhxOWqvMEQJvRoo18B2wEEXTPdu9TATrE5+
EwU7pxxK/nvIJIKuNyHQ09kd6uRIjuw8Ecj0TmSuffJgWEdxvCYKDfdelVmn0s1YgQfMrGNZeJdw
Xgdk2o4GPE4H6AKnqUFeIKhiF9+EW8wUtzI+GF15xRBf3IT3PZyDFH3f+MSixjomVv0dlK+2roRN
+GjrQf4znJM1kuWZ25m1DdK4hx2MZss2J3nOSVK46u5cEtYTZy/aASt9Rxca0q/5pWjc8j1ywleV
9CAzgXKse7OMNvTuiI6naHgkkLA+df6ptpFguU1qrdxIwYmvIO+D6SbRYpU3BYzuBmxGYt/LOCv2
5C6XZVkcYfOPq9ZBz+LExIG6jl8flw9PFFbzUHbetQhK7SQqsAFkbIh120Xi6hEmPAWZhMP7DO8F
WEGGnMxoB2Z/F1aTFcV0vEft2kK5NvnLRq1u78w4BAxpRtkZNZtLVF5HHi9r1KpTyFOM6i6tVX0A
C4w1oTwWCo+5Gr7XVl5c+8LtN5Nf/ygnF4h9wAQOo5pcEJiqMeRgdyakpIVhnJjUQPzz5a09icHE
DqjOwRIFZQEWZNOB49NVacCP409IoizbJFqhHfWYq2l+DwKdSD4k6BhIoToanWGtvAluPjzBdmv4
ORlribUdAkRCjCverk/hFeTV1vdL7ZKqNt1MtZUg8XG2XCb6pm3XUWx/B2gx3YftVocVeATI5e7J
jQWxPboQzjpiq0hMJlzRhnRoExHlqfS56zd0rUB5lHV17mEGFaHxXHeSwHe6vENXvPlTX+7ayHvW
O/QPxARtur4qZtORsWLcABFku/FLN4of1IxJuR2d+LHuMj7caHxRSptQRWTlTmotqhtN9eioVXlO
I/6f1OLWbbuEqamNb3bjsDY1svighUOyWZ52HRpFZhZOsXLPYcscpSxg9V2WHRPN26qqt68uwHHo
yZYCLGb7V5ap+oZeafZJhv691sfqu+E0R2oPV7cuh7VOk3RdZ7l91l3POnuosbdC6aeBbdzyStT3
9tnVKf1Vk0FwLcCzmiuO3y2Xf9WV51p55srMcCKm5GFe6o7gzk4k5ZpIif5sO2SfRSHbJLPWear5
f3qSzJW+J/kmsrLPNRuyswqi4LI8Wg5OqMJNL4DPwjnUSLURpnb2YqDvFMZPy68A3j4NVauRt+79
cFpos0qMN82KkS9rtv5xyKHkrSpV+Ztoxs3CX6Qpnq+IExBFSmpL9C6qeNxp4ibZ0j2Y1f2Q2va9
ZjH7FH75CKnWOlRUcFaaGks4g7zWWUMNY1a5+4YkB5bSmtxOY1g/Fkm4dtu2ul+e+VKXJyKQY5T1
/DA4WHnQ7riMIVjZWbS1XavccsmgAEPo+zAmUUE2CLqZkKovuP42PlbGCGHclsNN9O0FYkL1RKd4
zbTxiPo2oBZcZTAJ+Tg1GMWL6yUv0u+di2zdo2v2zsYUJYELQSgf20SKRzhra7PhA/oU5XcF2JMo
0klhkuhO9G6+fcj71efoWz0oLoDqcuRWVgGIWbuTDZE84yTEqZ9QRq6W506JQNShjb1xC8Li2CCd
NUxwaz1LR8AVWMZMLXg0OrfeT8bgktwColSxsOv6YTothyJ1O2QR/3oekurF/TZMW8RhjLzdaH+n
f4n+Qh5sp0ILWVkPaUldHIVhcWZdrmDEoYTPCNniX8Rnh4bifmiqmw7fbqdH1ieN5hnLMJhLrBsA
xwIiz6lmb7sgg8CYfqoL+yuO7uCsgUUTHjkEWRZdVCEivtjgQfTxzZuiW03YhN3qz6zwDrHsbkPE
Rx0l2TNphoYHatelZRZwrR6k5jh8hs+VrCs9ftOESTtVAGiPo2cbbtuqNo4GazTl2+aa7n3ELeh9
sybzizM5h95VL4TKdms1vZNQPG3sPMrWwTN8lgg6T1zs80FjB+iCcOkbYgub/hCb7QOLk7dwnmFS
s4cquWsEOcplddBlfAzSo16H91jo/H3rs8LVm2Al84BM0r7IGSsCYB/jcc5/aDBQikZ8KbpH1vn+
1q9GPGQDqxqJiuwYGz6MezUclGkm+1Rp8pDa3FOVjM6RKOq1cLvvpkbgmG0lX4ZkKpFAum96ASUS
Mz2SlpbvF7oZpTbCqtMNsqn85MzD5XIghNWuQ/sgY+97M/F3xl2zrwz7KN1WbE3TerCjAeRsnaz1
QpYEM5agF02x6xVUzIRoefoR+iG2tUfNCJtdUSkHMWL6dfA6FvFzeSdz11Xivgrd0+C8utEKmJy3
IfYSKd6sdy0iAnyYOteRYjtUZPKHP0dD9aRrTBrztiZZCIDP/5K8G3GZ3ZeCJJ0AZdduriDn5dT+
ycBxxzCEGA2+xZ2rBRawBdApRlb86HEWrv3Y0neSqO1Xkn5vXmXNgWQeFVAbPUCK6lx4ofFie+Un
yAPpKSrZApseOVzkgsYXvWrOTVU6DwnSNRTb9ecoL8o3vhLoyf5rXSmSOWqSkLs2hulSTXuor9Ea
wIVPUkYiVhZjCJv2BDq2RKaVGhTMHCO8aam3QRNY31pSG3dNq70CkbvlEbv2eFTutiyZvlyfbBnC
j2okfH54aFNiMyfx6E23jjjOfeOU5UMUUTFEtJl1iU1r1nHYlNs6DAQCvwo/u6i01NksvQjZCoKj
jXLDJdywF6o4ifpf2ISyNtONldYVRBmUeWi6PucUjla928yMjHDHuDenyIk7ZPLOfUiBOtfse/Tm
yhzFFwBY5DgGjnkmtgI7lcg/V6yl9olyH8RkXycY5esEWeieiBVk9orIxqRH5JY+9xSVD1oUK9R/
5HsVVfTkmAlJOz4yNmw9awJSi7MvPGfrJpSU4yKDmDfZZzPh7j8i86x2UjntZpk3Ak1HxGcZRxYK
lyIJ+k3S8OlTM35w7d5/KWISgcvx1fEgUeQBjCkxEkvphnWxniBabGSfPBBOyrg1YCSVRElLMi+B
UaWgo6ApdVzTKyOo7gj6vCVaVq7DmJ8nI2vaSPg+26Lq0DeVviYK3IUFfuxbmOBaQepiUA7GSc69
bztzip3vTC+LHMaidD2tl4cfbu7GN1ZRW352YWihlHwucm+HzICcq35Gl5YzujQs2VOWjkn00FfS
q78SrOaeJtaA+Urplntanue6Wg1hFB4Xrc4i3al/tYCacvZG/pc/9ueu59+EPo7X7MY+fHL1fC/L
HqaI/e4kVbduzFS3t7Zm7rIxTw6KdLxDPf/CbGCe8JUym0DVRSy+WSzFy0HFWKrGP0P24AY4KRZr
ZKeC0Ew18m4Q+pd0a7pIPeR+eYGe5Z7yjKCrtMy+jNlAwqBB3A5KFY2Mk7smIz2bva67JXwJrTMq
QvJh4+nRr0howVRNMlwfPEBGb/zsKXLUC3BfY//TdD8EHiHatX4eJWRm5NC989QBhF55yn0TQ1Y8
e/5YPE8ODJcAMLYit6pAddOTD3cLx6jaWI6G+r8gL9pLgUuq9OSDZD8ErYYGsemoZIz5cQLdSEW7
zZADD4Cb4LSuKK6aT2R95tgqTl4x/cmX7TBka0SW9bmLzyYGCVGOn8Bne7c+JMEs9eySjeI6jiZm
47op2AGO5kaB4l6HKZWVLg2KOyturm5R5Oeqy/ceVzJuCbJwVIEi2xhCuRZE07lT8snOsvrszwkv
KOzyTUO/7JKk+c2QhfZaAlzcOawRjmkbKIT7Hsp2a2q/DUm4d6Z2r6bWfHKAX8Me8/ODH4b5a5H7
5xyF65fOp3oHXFPdBlJNbkzRbJQ8tS1ZjH8JSmo8qJsKZzDfVRA+wPFwvhNKvVEAj3XGmLvUN9RM
iK5WNdakymzsr1mO6ttsSSx05myttAsfvYGGjuoo8rKhdjZF0CRHXeuNjZOZxGL43kQGN0PHiAuX
uaVtKM1Nm6Ls472ohj0lDlyBeUOfPezsW1AFKfXAQm40u9MuTq0F6PsQ/rLZ/wER9cCGEmpoZQCq
JbU5kUo+U2zD/I9TPc288WyxgxuNAihu63fb+ZlT0Y7rwHrdWqxeqyGbtENtdu3WHPPnkD0CqTLs
goM6i9YxroC9KVrkz2O8QaauPQzBFYygc0V3yzyk2d9qkkCO1ud8aNtbFyEKQL8eWYi+YBhzYmAA
H/t40HZ1qZxrX2dXN86ji0zJqyD2nXQ68lwZM6+K8IEHPbO/kA+wDs0UKRsV3/tYNNpaD5mkJIzB
yu4eu4bJuAmEC7Rv+rOpMnUwfVC9GsVVhA4hMHlBA7cmfymugxC7V9SQNYSrYda92BqJ630yYgzo
xvcwbFmi97W8LWUpPHF72kb2oxRfKoOsLNLHmcJa95Nd4tQKy9A4pdFkUcXAP6HrXGMDCqUkmF4j
HAUHfeyf+LbGo5177IESBftc78yV40JiI1lD3ycBpjXJBcYQQVZe7K2nhOpwU/D7oVG/ea2TrhVt
pGoU3Vml7YUyp3UZ5LvTZXc5wNCHcMoJPLWD9qplZD6YTGl13xBwOb6PXn/zZuZvAPPX4vSexgjS
4+T2Z2Xb51iP7Rvp9m9BrhX3XeVfnLDjDoSvTdgNLZsEUq1XplC/dSJQpqC5myhtA2PWN2aPtWIi
f+DcRt3jZCdU0q0/K2PY5pYOiC7QWGzH5rhtjHzeqZPwW2ku62PyXnvD2du2RXJm335DkT+D9S0y
3BThE+qAJgRLWjF017BSyBZJd9lq07WvXNIxxtrYiLIMt0vloMkye+PPUUNekB9qp8+PKlHdOoIJ
jMqS02Ga5o2EMue9fhkZlC2/xbyhcECr5CkY9OgGWlA/Jy3mCLy9W/RmhCaHZXEFFSg9dpGertsH
8K47YnzNU0hBr+86SHcN239KxeUboz2rcAGTjxCMz+10HKPo1AEDu9kavWYWSY29ErUv7ghPZ4lL
5+k+bBgOjbrVLnGt8aZ6AOefYgDaliv0XDJJmi7B28wuMaArscaA1q5Y2NrnsEBI2hXeSz+QGVXp
Ndr9OjdeHKLKGHj4R2VrbfABgmktEM+fBz/+rowUAVEaa6e8e0Ro331So/jUtcywTj7l+1DyFeN1
kPsS5uQx6DAGAtjcYhkfHwiOMPYFJIR1L4S6Qf9dlSULv7g1L1NQOkdvKF5NGYcXgLcVtiZY75gB
jPWYYQuwoFI+uLzFJnKHiViE2N8LGGETGrvBOUTs/8/NLN2xPBSKBWtGv6VwlCi93bPDra4WProT
sMZ9bhXyGoX2q8jM7sBY9UqrAshgXlRkps1LC1nT8NXdhvqSztWnIzRae2MPTJ9gqi2zg4aqKkgo
nPgYTJh6CUQFb1Kaidqb0XiRLCguIBrLS6QzItdBd/Z7VoQl4FCQMCjmIptmM/DD5z5LCX2KtWij
VWcqqdk5MHK5bnrtR+ojqSUZpXw2TFfdaUmyt9x3YY3WM6xW+3mi6N/2yXskVHt1wI5frA63TS8F
W8TYP3FGJup00XM7ltaNRFD6eW6bYC/NsnNGqOg5DMgXzmtiRSpZ5edB09kgZsMVODchDQKbWGrZ
3YDxLfpu43PYdaFlnlC7u0evfQVERudAxjiZnKTJVjYTO+VWnYcf7OKkLJElsrO1GwYMPuBwyhu6
AiuvkTti5Sn6OR95mQHpG9SF6r7y60PZNdXGV9awKtBSIEdkfpl0P9CZEcv+Flqu3MWYbCmxti+6
EfWHHLEXgjISjK8Llz4gotVjSE4a566uavCd82EZdlLuYHQoycEZ7mhaslavWjcH1k2b2hxkc7XI
HgrIQwMvGa7iHFEPxOvkLpwfOZH2PSnYdOdtbx96xMxQTNVG1Smv+Tk8T4XaOk73mMjcc20PFmiF
JD2GccZOIQzpsjrsQD3jJcfBc2tNIcgk9GNm7sC+9u0QH/pMXBNUa15DLJpH7vGxEqk6MO5NWwO8
IcXYjKTaYvoSEl/ODjnznqDcXPO2Fu++MeWbsLfzrZjkfdew8c+yrkSDkgzrJqryPVnixHCL9HMv
ydaebaBlbpH0CCP+1UOJx3r/5AgjeK5beY76YTwDbdY3Yex0K0Q+30bUdXv4A/1WC/VzSN/ofRDB
ZrJJtqpZkt5kGfhXc4DNWVkANymgnBRLPekU8ivRe2D7MroHLEJzl+ofjJua3qZOZWevDJ0w+Krx
nuPc23ukQ/SsXS9DSj1BZfpJyrq6q0RxR4ke34tefhmUIB+j+2YVeXHwvWZ8JgfmTGnhOSqN6EBw
HtkWc07BcmX4otybLDm2ZYtRVc8yH+crfmkubq74Jnkxa2T3LuUMEL5m/ZCzMx1DXIzCwMxbUSqj
D/VZha1cS+aNFc34Gq6xfKYBLjYpGKytYu+2o7LFto9257qLmkeVZOaxKqhUxAPGQVUXw2vuWd+1
ZuKlNBUAX1r9ZZoTHCGBT/tlEDYKukqRy5qOXIxvpFdFZG+QWDCqqtiMOZ3NOta1fac51hWT6GsI
yvw5F555DQ39NakebPr/T3ZiRc9eLalQ4wjdh7GHTGD2GpgLTAPxxl8ADwNZ0wdWYwFjLE+BQCCz
irAsZBbmBaIpvKNhejgakhm3tBzyvH+TdZJuBiQYi16zc7BCrcQsL/14mNDWnqXIFJuL03L4Ter8
ISAtWgrg3PLxB5IS7CZaVxqhs19jeZxHdrQKagNHh65hdJqF2QsRYjmA70WdbVdnctrEscEakswe
kQ8l7E8B7/II1LrNGG6/xYvrRC1Op+XhgrxYCJMY/efQWJwq9JVR3M/4nmmBGS2K6n8drNnvUs3O
l4VkubzB8oYfbzWDLZdHNfYZAr6LQ7ZYasBf+CSe9K/LD5PlteUNkp/hhb+9YTJ7eBAzvi6AymIx
+GgxXp+P57P/J5idQD2ijE2ujGbtpsSaLILrn9Lrn0/9kPjSLmhZK1EG+Pl6PDOlfnvt59Ofv2fQ
5klWP985DSxwduQbsbTnHZbAw49vbnmuaSVfZdQEJy5+QeMSk5VvwtVKMVUYa2xgCDK8ZN/3rkfp
8Gn5Bc38CkKhJN9mKJvzQiFd3tdZTFjLw0VjvvxkeSRDF+x23H77+dLy+oI2XR41pMbBRCiOP99u
ef3jPYuBwp85O9MW6TAVPNgsM5xsebQclh+QD6YRhYbTLSqfvNn51s4euHF2wy3Y13SW6LMuWumz
Z275msPlGvv5tabApuebarmThhlcthzU/Mi0x4QuSRRuCRYeTtXs6NMpz1PU4+nPw/JaFk7sDLEA
xosZsJ19gcsfsgBUlsPo1Jj+knpALoKp0MNciEkTAdnsN0TnUq9mXVM4rEg8JtC2xIkZUe7zMCu6
mBaN2b2YuM+AUOsV7eY9mbBkeWB0zDA8Ysx8kXn+aCSUYPthO9LKX1E611YTZkmtGfcs0PSzi40y
mv2U4+yspHX4kkb6XabH7k7HfOnOLkwa4S8ACPYGtGw6i9zTWl68uaNxVHljrvPZzdlg6zS53PD5
ItQLyPOmCvqqVzOBHi9ogCk0nOZic+Rf/Nkv6vABV/0KCvZXanH0ymmMrhCAJRhNB1aWzew8JR1x
9qBS/R9xpdpU7sAfZohacKz6WFd9Ew+r0V2HuTfckQ7UYHIVmF0J4vHXVOtUW9EjxVRkNd0b5oV7
KmZ7oAoSx+gmxD5bWm/t7KYtWg/qXfKN0XpDE5C/J8B7MjtwiSv8NmHJ1cyMr5vGrDu7dYl1fdF7
54sm9qLJ4vXgtB/hVKPnwIWbPb/+7P7NRjo4oc5mgWk8AsUazk7haPYMaz6USzG7iLETVxFR3sDr
5Urqw7FAbBHTuSFR4mj7/n3k0k8MRpbys0vZmf3K3saY3ct0cyjIzI7mngKqOXuc0aNMbN3wPcPq
eEpTeyUNzlzDTgx+scJIir+OvkK4K2cHNfnh74W9h4hMZMPssS4xWzeYrqP2ls8ebPyMa9MjU9tl
XYMhGbTGtEsbmG0sv2gE4uQ2DTKLZ2/3MLu8zdnvrWP89jCAj4sT3G67NdqIR0pUV/72ZlWOGNMR
U8W4eTh7s6c8tnCXl3b+yt35g8jtdqJOGsMCmRf4R3IurZWU+sGf8Ko3mNan2b1OkNxXNhANt6yO
uZ1rm1S/PCg21OVXw85vy7dxdsOXRfQ1KvtxhSZ6g0LS3wLagPSAiX50rD99TPVWfypnj309u+27
2Xfvzw58OXvx68E8wIEnkRXlzk5oVbJrw3Z40dOO3FRNG+H9Vvo+D3OxqatCHYjx9dZm2JrPA8Ew
IBLz8+SFqAGyzHqectk80FXfTfO2YXkpIGWv7nos/fmoMQsR2NNU07sOHOqaTa1zdOKEsECTcsEE
CuYYWIPzrHWwKQzfFzv6igg6Lf95QF189Ngkrgqo7UdlRIAzbEsi9zH1jc9f0Jhl/mDa+fQEwX5T
1CTgkWnGikdw2Xho/NC1oFcyaKNRmWjU8zCM8U2V8QsThXpeDu1wGoZGPMXFJfJ5p7gy/qxcw2OP
5ffPjllT7RegWOPpO+EI3UmP+ug+IngFkAfWe19nrEq9A4Fi822iRY9B6JxC07gUNGZdZalzNVn0
CNpOg6zwaLQGoY4y2o3ppO5BWT1Vef0tFJnHj+DHDKOR39lmSzK1kP3RlYnBqFEjtinksJFZXW4z
r94XZmPcMJ3sVZG3Z4TfXygzJ7uYMiJ1vyFiuWj2Fyd+zcrYZfXf16SADlwF/TNCj3alq75fSddj
6VSyLEzFtYJmdLX00YTejFxxQNews7XR5k6OLaiLdkrZ31lHQSgvpjQfKkVSimYHw5ZyVbMqtDdj
UCRjt+4FMkF2mEiv3mRZOGxwSpRwW9pZrZ6Rdtq138dUf0JZET61lOdDv81e7B5eTOM9WaHNuJK8
ZXLsL75HmkKsycdFdVPVVCWjQpzIzD4om//+n5XF8vdYJ9dFdeUYFm4OaQv9d6vFpPTYixyjPCTS
TQ69oundZj4+89B5cREtElrb1HMkxs6axR2D3Ub/4SPo/+b24DMwoAppSUEj0PhNzu75YdtBZSsP
mYbcye/0OydgBND6MNowkb2nOutzBAHlDot4eDO9gAjFDOx7Wah1UwGdyCgcnmexqVAyu1PkHrU0
l49sV8VtVoEu1ah/PnFL6Nkvguz5zAmBewIdvonq/VfFO26G1IgLslxIyrC3qSXdY6D8myTsd4t4
wcQFCMx8UPKo7DHcs21K3iconmbyNerHi4/5+8uwLaUbfrV18VpQzKH4Y31HoGKZjF8sganG3DcF
/CIsiNMHlu2/dLfMPp5fFft8fk/HReB6Nn/G73k6YxPjmZF2wVCXs3Q3ge9EbcMfQeY3iBpxRJWR
r5E84WtNnU/KjhgeTLJdvXZb6IW5Rdt/6d2vVhLXh8l2P3lzBaSKy3fuvPt4KMv9UBb9uslCa9/G
5s1s0+4jFei/wyCex/L7//4fX1jlEYLXtHX0rf3FzWXqBjfyfx0GcRdGv8ZAfPyDv+xf7gyOI+gB
fpFjyZkc9y/7l2v+4RKrxU9tywVv9HemnPzDcwDHeYZ0PoBz/7J/Ge4fJNsKMmQM3ZbObJX6ze71
T/YvE0zeL5em43kYkixrdpmhRv7dTOL3WqBIJLWgkKUbPGzjne8NzUpZ1M+zwPpqdP+XvTNZbpuN
tuu7ZBzcQt8MMkHDViIpWZIlTVCyZKMHPvTN02cB/nP9x5XKrcwzMIoUTYkNmvOds/faoH/sH/ag
PAoHAV7uMPodWvu1dtBSGroO2WuMwqDRhyOedZcxNWweLV1w4A+3vCKBUhmn8ASUazmUyDsNp3kQ
HAuuGOzSBcWresyeyXRnuRslsXNc0kvVqZk3k3vgGvJblslxYJU2cXFY+/cIqeMDkRJgslp6Km2v
/heWn5Uc+PdHospA/vhUVM00/04Ac5DohMro6MdFshxgconmRbl0yUUy7ytJ2pulSkOiFaRRLdoF
SdFBXbJ3iZgt9BugIWbeaSfQkvUOw0QqekegLqfsclcixM4eqG8jx3wlTFIc/7Xn3X6fEv9tWlP4
+v569TZOPrxdBHghJTF17S+TVxirgMT6pAalEr4WNd1noRUPBYgPIFYOEasLfMDxewmdCQQciJra
qikZG/s7ulnYOU0EkA1NijeOeY05TQ3MEVE4IU4mIecuPQdfbUHjFfWPQWBi1VQC7is7ghbH8qs1
8rOWl4ABSQ1Q1OUhUWqUDFLzszAQY4qwO+PjINqoms7zEAGbW+4Zmw8A5+xXdYieLdGR2pCg1F5o
UQ1IXbI0OZv2LYLE7bai73ckAT0vqB0J9JEG9VhIoUOraSEHvA24ApHl5Ew+qemevOg/mnhBgWkO
nzMYjtrWvYLneWOMDkVpgpYgKwbRg+Oa3ddmd88hudhpOKMSwvAfq8Uh183vkCb4f23d09FNieZ4
EXVHyadKn6gUiTyyOoOI1v5gqfA7ZKyLLisx4Ea9fFeP7C3A2enry9Zx1s2nUiVBuJkQJnT8EqmK
SNju9QcijD6RBaeuOg57Ky1zOvbKRzY/TQMroGzSP+wY4Q94ibDubolhMyAUwBMR67rMd85ZYe/Q
9r4tixk4Ia6IqtFh2gOHdJOiva/1RdvJsVa4rB32Vll+LNlse6ZRyB61lN8PzauAWeRWI+S5evVa
1ZXao872uyY+F7D7vaIrabWmZu4ldBOvBEGjRlF9LVTuornuHzLpm8048ZA3aoAYwC3wdSMlmU6F
1aEqw44QE3JLyMouTsoPySwIr+rQ5oXyULIMWx4im8zQWcxvBcP/YYU11uWLmPX3pmt/WDkNMb1/
tWzGnUNXfrVp8qDGJHIrSXJtsk7mcxy+mzWXRcOjLb1Ki2cWAdISRDYxzHp4Fgsx6pOsv9IYRAml
3tfy0ngVALtkRl6LLgFxk0JQoVAK9p9+ZWvZ6D3Rg8kxzd84crNuuM5Dv4/V7g735L4jwsmexmOb
NZ+W+kBS8Kl3imckf3kQydOHpBhB3dPL19JgjQBES8wGcMi0WoSI8oQPZb3HM0G2UtwfDbi4YL5j
j/HvdzuznnJyc3VpuUtFLNPhSAua2ZF8KIGz9cV8HZLqMTXbj0pt3+Kc8U20cujAq6Cae+/sg8bE
wq3wBbgkqrWK0qNlgEMmS6lPfC0nVuYwFa0tK/9BRPUvZLrvDUHupa59wOcXntpxQrfa1EMXdksG
4zXl+2TGdc3C5JzV6b5r6mcMbad6iG6WYXyGBm+g1D/0eWz2lsK4pgwf7ZRC25EqhOwp/QHjMdeb
oNPRbjCAgHUX0sdeimFfRMrPkiPPtWOEbYOeP/fZzNR65QqbVsgxlBCEseAh0HC9JK0MbN6qHi3g
e0qGHnTp8pSzBgluIOiuVWlCfaGNUwwPeJ1uyZQ9pOZ8cTTpICzHV4SNCNYgHN7KB07XDoiq9jIn
mYZyu9IBzqvHFsJbuq5A8vCHahR3qBG/OTPSBxyRcO5MFWE4KX3hKN9+/92sW/zQrHYQeA6kpX3k
meWvx/fcVpAdOJSQDxyBgQYaVA8FH+miR2+0xWd3QW8OXAQMTQhyUNJYHii3UCgP6wOpY71mIxHR
k/ND7cLHyMz9dmyQIYWtp9n2uz2RUmifQ7ikrbOGVQ+vTGBl1ny14tScevdVvkxB4hAZWBPIO0oy
2kcBIE4lWdLCQooczkDOY8ZP4WgohzTpjyqCegagJu4QJdop+niVneZYdsp3zQj0FK0Q4nbsdtX3
yGnOGQLTLl+X7otOlPmHbJWEMJK6uCTEh5YOHZQ+Qo4Vo/cvW9h1PZSzvrOe2gYhrKHEHg3u9Dji
U0cBYdl4CbEmC+1Fg3qT5wokxVIdd6R3XnPRvITxdAO5ankYnF6UVqZ/2H4x0qlXSuCXhhCz6lY4
AzfgOOBoKIZme2h26kehk8+GNWcWNtl2sfauoldaRF76SCP82FlyTiFreEEBpXZm8mFmi+SCEP01
aT26S8ebouKHKU/yCaXteEiIMHdG5shMY5pdpQ2CrqBxjciZZ3pcHKu8f0JXPbq4lDm/cO2ZUWwa
mfJZkITpaiExs4jxXNaPbxnmWD8NWXRL4fcm7u81ptguzpsS0bS813DyuqF8X1gJqHrVkJjKzDT1
sMk5DgtsAQ9snO1vKZAhybZeC9pwbl84sf+eigRl1oID1NA+DAqRFDRGI6kdcUlT74kEk2LWWBe4
koTZ9eyKojMB6vAGGaqZniM4s4xYNJOuuekJa2mZViKUGVDDQuuusSoTRU785z1CXflMuvTXYstP
9TQs0HMddLPs8FKLW8hS3KGXKx8qAU1Xs/qZyMzTcqXCcKOBHZ7TPawY7OAE7oDHC9FUPHWrMn6A
ZzaROomt9ibrI1+2Pn4tidYhiJ/3Kk6suGkZFNK74+RS43a0nkYab1lkn9QOjZPs6rEAsGXQUKGH
ZXPeCpfuA7E70yp2ifudkaf3Y9h/X2x9DdktTIiJdyMKqjUt0Oqy7m396NAOA7Hi+8Dm+RrV/ReC
2JldSX4dLQIwpXJ0mUp+j5TiW2Ehf+07ctkr5dVqVLGz9MTt9PxrKJm9CartLkFdjpLh7OTSjezC
d50LIqZtxNRh+WyW80SPkr5zXVcvdrTgj88vsVkfEYU/Sup4TREsoKt5ovw8YUImmysxXEOn3x0u
zlFx3JZn0dA2nrd3x+XRY3zsok6nvc+f1Ux9p2bONxQKP9sUJfk8WS9QhR4G3qGpt8GY6Qc7vJhz
fZWchheO8zRGqRTmqwLZTnaT4+S3fvixDAXKmAypctNCtzG1wBRMUI12PBIxZh27iYHJMBYP2kqE
4lSvzGpQlwJOy/y21BZ8ZyIsJ0nH2Z/Pqqvi/PHKMbE8Fm8neDu1pycSbhCTysdpqp0wddwmSxLo
Ahxs5Yw3+rpqIFXIY+tSBdepoupsmHRBaCfqZUCrqOdPWANIBVdZwWS6Rkc6Vc5jMdGVp6fNlPeZ
QCVqBSnJ/Vi3n9KMzlG5tHyNfeeFmfxN6bHqJEh6jHTfVxGHPw016pL+gNDoZxI1AOgWWnt2ygef
jWNyN6uLity1oVcrYOAVYXOZSOV+LEvmhkqUPNQFARqZI0muKPWaExZuXQGpOm+PU0TytwRgCLmN
5iMthSalKkuA/5AvcZSPtSWdc50ZBarEBQGk7pt5WNxbRU330oLttgAYW2f4fc7ktWXu7EooxDil
mRWplyCuEDszUoFojcBsRWARLwNzad3IKz3rz93tloJKpdmAWuuDI4JIZh3gtrYHfz9Bu+Urkqtd
4Vx/fsV2a14hXtYg3eoehhX+C/B8tcy1XdvH0WIepd6CAobftUZHW6WetELCtlCpbbPFSW2/aLsr
4IuVBLLv6pVoNg0rx2y7ifmQ9UUovMi23yYDyFkZa6FXGkTCWkygj0JVjkVDKKBmWfWecHv9aDV4
eFjAYSrpSqTOhCClc/ikG7SAt1+//prt1vYnoi0pYfvd+UpRggMz+W3IiYlEAUwps4kRTClkvq96
vKMnbB3JaA3qAiOVSEGeOI0sn0Onj1wy0pdL6qwrJs0Qe8gIeBehC2zue9yQ8XWyY2UnzZbFeaAt
URehWFwxgZc4jPJgGtXGF/QOOSqXb4gfJBymnfpIjy9n4I6TlQqGai7HmReNs+HrZiV80sWNB0MF
Q6QWmeJjH1e9eVU5WVg5gkRlpFRhpqugnFO3jyuMPZWvWSwF5lC9U49UTByc5C6Jm5dudXcnQxlg
TtzNSlET1o0XXCooHuyiDDD0IJRWBOJyhb/fGlN0RyP0jf7C59Is2bEoqFLbJoSZyOAkF0csvmBG
JaE/xkp6cua+dw1jSe7MlvNDKbhUdIWgCoyN/H3hgmSnKE9z8NpnRBoCctegBXXUPBTMv87MPaxA
GZtvOqOj+3FhMYUot911famcTVodsdlEV2VCNKCWxpE1vn5kvpM+0Ikz3YhDhlKj/DGgPcRldqp0
LmCtVJTnUqESgwvRPkcMHt1YcqguceWA5R/yV8uKHqpQs2gApNNuhR8+jUuJTJXz99gKD1xUd3TG
UEOMN77VWTHtrdFa7tlFbN9WO7Kaxyg6mCrGacgu5xH+0xkhJFPNx7kTNE/y8pUuDMs94cxX3Rxu
WZY6+6yPfhhVNx9Fpf/IJysGOjFkwWSiTxIIIi5d2CUXSUMYFkYQ/nvVPM1LPT9JpqT4Wck41MjV
R0Ak9lMktSVq1L7wKhW7TN2atwkJomdnAkfRkFKxlqmt3jEPUO8GWb/N6PhwaChZsAlEsBfeMhzG
h6Sf7ttZwqDuhJcxVfKDrXXtOZrGZ6DA1Ym6nDgg62b7ZdljGSRZ4Y6Yt0OMGyVmafIIDkB30wZY
5Cj018RsEBUW2bAbDc0+xrjKSPaNVIZ1XFXl+jWkGvG5iGnH1mD0lQ9VoDPmuIiayEW9iPSjmU9e
Ymg3zJUyIGJ8K8SYdYe8Reo5Pim0hanRTcRRcXSFF9S6Ec7bPfqvU6KX5S4uwi/MTuJRmWQGaoO1
R2QEdlwx+MCU5W1opuxAYqY0kWfXl9lZG+TqbLDnoofEb6c9F8lwimM8EdaI/9SKS8yVSvZolb1P
vGZ7HnHJ1nKR+MJihxgWcplJ0TxHdGUsl08YNkoZjheDAcnRNqcHiGHkNRoQVms9Mw7ywjpeMYTh
dy24fVWKpTOowG4ASdY3IDuivv+Z5l187Sf7LSy0l8GhkpmWZs8YsAF9YLlxHRUnhVHB0i/aUcFM
JIYYddYMrY9aQqUPkbxrSTU81iRCSF12wkkZPaApvYRaMRAo3ZUsQPDsLLmvldJZ2DPvDldnoC8v
i5w7OzyN5T5JkXXbQHHjzppoKLhRNcMIGLP+jBepbB6MpLgllDSKF9r6tDcx3Ht2r4l9PJXyOZbm
K/V0uiMo0T6G0n7Jeucqy2LgWp2DjbLmC7QgKIfIB9ltVGeP1ci8GObIWaYp4SPLIYwbs3w2pPG1
GxT5vvleN1Ly1E+9TxJ0f2OG4qoTBWMhG49ypOEIi3IdJooS1Cp+d2iGFERwlXpzzPxCa9VgMkJg
kpP9Fa0Ew2Xs6zOYbN8yiOlYVar0SncismmtmfozxvXuwGCP5REdOEgczkHIJCg0XXnXZM8EDtwD
6EEO0Y0hoifP7sS5qNDPLHl7VqtWfqBn6ZJvpzPLnUcmuk5NaoS1brZbSXInai7JUi1ZLI3Wm1Nz
xxI45OoYE5A3IOObmbGl2LODUKaXJDXYs7xcQh4zaz1tG1KtT3lc/yIMCmHzioxM6Re7RB/3QbJ5
bTYbze+byWqroaDJT0V9tMtRDgH4rSp/e+6oPzjW8GbtRgxyJ91hAY9Tt2DMY82nuNX92GIIzwrD
9rYfbRuk/i9TT6sj66oRxcuqXh0sdfjnZoZJ6SgPaLcLA6vmutlu4aNEUjd04z/3uzlPfDlFUb+h
PPU19mu7VW6QT1ofK0040ljvlDhSQX5C7ycmYMIXucFKN/gm2nHHl9Et/f5ZuJUufx42ufYHuB3e
Oc2bwJQcAA5r0bM998/mr5/9uSvLa+AcUemq10SsQf88pbaoZ6NSXv7+hYq9JtFt//H3TUXQsjXi
qPD/PPtf/2n7oS2ZAwBlxBV/v4Pt4T8vaLvr2IpgCQz+ZnsgrkPT7VQCyv78gb+e8X/6LX/+izJx
5CadvBNrtciJMHJ1BN9BWCXa4kkmiMS2itNge7jWydVUR4c3mTaPSWTJRxNTJYs6NtYa8EvzFBHq
dh8/bofsIaR1F+ZVADuHxRt2msE3h361E0jf8tJ+Ikui8tR1D+C4+nRo+QRGBXMg2PLOGGvwQLSG
wTEtr3a2mn9zuuVUhBOcHubO8zkHE4ZFGdl8lIAKJTDmfSqXYzOMX3FRjTsSG0y0pb0qcElZuUth
wQVyNjAXWCCe2YtcQBV+YwzPeoa9qsnEtySxfsWVuDpG7Ueac6uU6INBfAViOLvQif3V9Ajgkls9
9bI79YnlCzM5sux+HRLgkowKPKXQfpgtYhcaPp0rN/h9FN4/aj4vXQgurqfPrCjg7otp8mMJSZhF
FrXbdPM9oSu/sOWSVaV8K0f9mdiVp7ieRdCr9m2bICBzo8Obj5/aaPhRxcrIVMX3Rv8JMI6UCVTf
sGEOanEcZDpAcjOihIm7n3opgVkhgzrOzoUU7VUleseYn9D0WjM6PVWxz+R7hBSIMX9t9Dvqv7Sf
doAHSOqIym/kUJ8R/nsdQURZjXDD0K+q0b8AiNJimul5/TLMxiMwKmSYur7vEumrZSLuO21yVeuJ
FMjlmQCiiSlxCefHqe66pj0IqTnl1G5ZFmYn0YXRAavQowA3fxnCX1Y1UxbVxFbEIwvksMUntaUC
EFKTkDzNJ6FhacEP0egLki3MvLaTP0+ajZp4XHZIqim2PJHZjo8divPyonkW5ySwK5T/kVQ/dvXz
nM3jL5WlKYM0MOvvszTu6ik8Kn14qY3x4AzOfYf3c80HoDy/yHb6pCsO7vPK+WZNfopY1UBr1g33
GEUOZjL7Tvc+jK1Oe1NCjItxbFCyfRXpLyJ9EWr6fQrjhiZsr+1tkZ7JXysCwhdSqtfkkYQRch9M
8aPSCl5yi0qYEwlRQRoGuF5LdmNtGjv2ntEd1Vrh1zizHzJMWkdeXi8YQhTYrFAlGtNBUzgKkSig
saGQJ9DBcs2qCv26+GqkcfIWdYAFfkCvhcJNKhk5wNwCVs0HKEZUNs7MWpCV+skeHG9+dCQCUYFy
fFl9ftUtvfPUKcw8DIXsjOEDnhAERWUGLYMK1tbMObCM8BmQ4b6U2xcWZUfWEljc8TG5uuxUsLMM
xDe8YTGhGAyb5VzF+c+KkPE4+1blzi97lOtgqASkDzKoiFLhfOCo7y1SC1dvJ3/JROrpdFQ9NS+J
TDLJB5T1ybfo36vfq7yhKVlYNILyhIlEa/auDKzJ5ZSSHTLQ0i7zp0nvbVcscDegbuDnyV4RPR/7
KfFoFAl34SMQJRlzU/mec5HbqeuxJsyCRctJGMpl/YefIPEIUDdocGpB1nF9lYzmiR2eM40Zs2s1
HVRL+EdNRcuuzukyNAsXR7BdFELYRyYZAhD0EK+Kl4gWA5qFUfRMb0zEQmp0KRgVcDUDchnK0R15
L7PpkJ0yS2qQR1y5cyxIZffW0u45t/AgQHaTtgu0dvKrDEzU0pJrZWevDe2RQCsaInqb+luYW8jK
9PyatQvtJum1mCwGVCPHlWnRsDPf1coJeb18kDBSmH+hvGW1wlQLZqg+v7eG80nuFU2+Vnm391Ez
IU4rCM5app8dc8gmyx4TpwpwSNkEbkXP60CaaRdOFWRqe9vM9+jTYFKstGsrgwqE3Woi34eSXskW
2HgGGsYZcpJmI5opi4IUmG59+52V+HZNpd6AbZkca5/XIStmnfXghKfcYn3itYZ86yRScMGufqp1
3O5TdY6CVfPNIA0bBrsgOLenSf812KyGa+NsDNJ1Whv23XpElj2IVMIP1T4xVzmpGzvSpxpDysur
T+hUJMwOkHQErcLzvY18xxgcQOGalOzB7TsTIPlQnT9rjqCGtrOkKC9DQuumm5O3cPo1SbMggE3z
iWK9jNg0NYnWd8ZOJ9M6lc1fGS2DnRCMDujIeF1eAg1bygMrp8YrWMwgkrer2VviItvp9GDJ1jHe
EoWpcZp9armaB0a+0BEEWO450fiwNPZnxjlUSMazlSlnmDoCTah6lYphCnpF/+hg67sc3w0RYrym
HHBzKWkJ7m3zitCv98yydVybSHaOdj59IAYeFURab1+F/sRgjahkpyk4Uc3sEKHc7ApHerQ5LN1C
4IboBhxiZejsJ83J/E465NLPJl/VfQh03N5ACaiQ+wX2pn7J8mteOaAcl3ENBPM0Taj3fV+jaBMW
0coXWYbHI/o5KBHboj/mxJdSJNULxYGaR4dt4P//VTn/pSrH+L+Dma/NTxCT/7uQZ3vKP7ocRTH/
QzdXpqtpm+g8dDRl/2CZkcH8h2GCekVlY5pI5RDJ/S8ss0nWI485msZC38Cv9J+6HB3JjuPolgWt
mSuNKTv/L7ocDJSrqO1fojeZpCteAioUWaVMQz/E458fjyQ9tf/jvyn/PWsxeY29k9zK8N2W6xZq
/tKeSB5Dl4oiY86Z8VX9S6zV4Wlx7M7TWRzaU/IVyTHmCVZ/MKig+//Z/DYRpNrdhMrVzycNFQFV
7bZptOzc1VW+/20q4WyK86MT1g4Y0H0e9YTvrptqXYstK0ipY4EL3bQ+mopSBV3MGTBlhLI3p4XB
PyLVXZsNYyDaIjv02nAONf0TzH5Iwzfvdp3mvJQ23WYm9bUZWjdWUA0tSay3dfJAeMcx7PQLvmb7
DjvevdET84cp5EeCHF6Ei3SO9NF0a2ksd/XWf13Wpmyz9l+3W/3aqDXV6UWMQ+TXlXnVhlLsjdy4
ZIOcnaU4Lb2hbb/CKfxEFWGeppxuSCUqTB5rBL1uT4o7Dpxkm7AHeDsCeVo3zsBSVss/Rnpz5zqM
0DDTNvAi3o1Efu1a+P/xlGx3N8sJ9oKnKesyvjJCdzDLSQf6G+5As+ScLQTQk+vF1HxQ/M0OtL0H
BznkYV6R7xmjG2h4vDmZv8ZiXOTBMHZYYivwHFp6l8Zyfp5ntffnCvy02mTWycbriORcvSZ6s/Z4
6bjiX1RAFbpypOaE9KxOxkEeWhYTJplxXETxsTenpDOPUYjLBGMd+fJKR4/Y6E004qMFgmDRoGhR
BPMlY3woIphxFspLzfn3R//XN/Hn24EnQ6Zv0//S9HIvizk8EAjB8MOeRECDoz9tm2lCHmBXxk+Z
kjsHidSeIjNt9n29UvHWg2G79WczSXF7UvMq3OvkOmyZDttme0N/3aW+I2toCXXKGOZisSTMfzxh
v28uDBNGHE5eoqhvmylsmZiBbLf+3GUxv1qqGoZiBQzc9YsHw/JP/MV298/OsN1a5qn2AWQOrKY4
LLeD8V9GoO2H294xpsarViRa0K478fbR/dn8+ZkWs+rN0tPmCYvWA/l3OIS2tim2wIXtkRwrCeAW
Ars2Y1i2xiZtm83Tsx3nRbIua9vVBbb5weCKiRNONVbXm3HsX/fx/Jhz96C3Ldmz9uphi/UeQFWT
f0QZ9uRuqIg7lWyurOggTmgOF9p5bLa720Z1UszoYP3w5b2lSnFQlHAvBpAkmJU0354q0J0gLxDH
zEQdUKZwsy5xdABSODdj+N2uqAwqVfatBLIIgrin2QYeMm4xXNuL0oOOVIeTvB5s2w+U9SPfNtp/
3truOkxk90xg9oqF62ten0Dxru6LNCFNFVtkXSrHrIuqs1koiDJkie6mhk84hvB1krEz0FMb8f/r
02tSNM4pkeL4pC/PfLJYhSKdtIhQYzPETk97v+asHRuvou2ic2PpT4writ32ErdhUlxAKp1MTNfb
QGl7AJNVUb9aslMfZ9ZaABnG9GmeOySWCqGe2fLQOjWFO2DGoB/aC5Xuj66RkK9IiPDlAXAn/qj1
SuexlPtKHCU/UmUpu7rofDWEF27LyYGB7Yus1wdIIqy/S+ejEIrhL4xpnV0PFOaUFPLdWCT5rqz5
H3XSHSIm1ED/EDaSvXwvbKvc29P0No2Lr0zZW6RXOC6nlGKysBfqo8XPmVieimm6ak0GsLTH8Tvj
26oUVKBT318StYp2VWpnJ7Uk5j4ZknYf8e7cLhKwbWcz8gHmMHsq73KB+JuDKLnTkRsS+1kYUXG/
tgdkVSznxJD8CV7GEVPNvbKu9+NW8UYjxNxZWI47QlYK5p7rm2FPB5bV5yXFcC3sVaQzxbj1svll
amIAqqm0Zh+XXxm6ExdkwKckRySsCcUKNDu3IZm3CyyZh9CW4gA79XOy1ASypTOZgnZ3jOZx2DFY
VCjK59EzpfiqsXg+W7gzj2WG+iTVmCgsMYzAwgyMMGM4y1CXyXRHvFZ1lhpHoz6FuWtMbb2Hh1B4
WhuCsUhwNkfjlZxeNTB0Mn01PcMghGYGwgC5vgaS517rJdKLbYVzeKWxtNK0nQZZEpVG9hOQjryP
nPkJQT/8S3N8ypEdBwwYdl2lraywDtHgvLC2kwcfVmF/IIhR7GrBL53b/NYtIF744qezWmYS0+yY
J0df8ZybFzuXcr8ORY9bsnieRDcFmZUqO6XS3wmIjHbjAoZB2/SZXXSbc3HG3QEWnLJakhqowyZ0
rmi0IVYXg4EmGcDjmDYtsmNsalHBmNPulXtbMJktlBXiRp30IzeRgK7DFzfR+pyu26h6tq19p38c
kzzmyCxmShXf2ODLcvKVkYiJ1SZcUHFK9z2YDWWuZ2/gen7oJg6goYzf2mIQvrwgVRyYuB6RduCO
yp1AzcAg8GK+LH1Gd6YSTEGoLYzdL6XUblYRYsK27rOcz9SUq/fOacGujW44OTBFi5NucdxmGOVI
/4suoxbbBzW3DhSXihdnHJ0xk3vXCPu7tlCMZzDc0m6uQhQRkQRIRTxnc3pkfXLqm0nZmTow/xyb
mJqmtT/Go1f1evxSmc5nrqZcTlYjny0b0mXpgr6o0r01Q9TLlQJWwiizMsPyLfdzf3MWVQoGx8AO
N4yfUYkXD8NvelhyI/O6I+zE7yNEPV9I+ttkklxkOcRyTM9gNBYf4cYvJETGQ9kgRonvGKRPgRV1
GYHf5uxTl6qnshp4uWl4aDU6n6EBMkXYh0ZSp9uqQeGF3pI1JreVxvo+XfsQc3RsC/NnOmuvi4jA
lNfynSaHdqDLAwhKmGlJrF/obHa7wVRRpODMRyIkS/dFOKIxyZOzrNW/ALevyYZyvKtyEzShAg1I
Ywq84ObDaGT9YFJzTSWoVpNc3zNnSgN8MKY3Zcpd108XbW4Tjxneg2plj42cZ147dE9672ttfM27
pDnHJvQIC39fZFTTcaTT5mZKC8IRcRxBprRJOfVHLsN0xkWioQKb2u8jLnNfXJMqmz3TpB8JCRzG
Y5vvtayX7u1VrGW8o8wIz01Yl3TyEVvANAk6OMZcarPbaFHKyHrUQSrYgUn6MfRZvrMW6WMp213c
l69xlFCJLzrerVjjfwFItGlx4PFn/UAyl4jH/tAL+Uy0ueU7OOWDTKq/ysXpjnwQyOHSqzCA19Aj
vS3YjCGlxFZq3JOmt2JZuBxJOOjQPNBqrqaZoXTknLZ+kyZsoJrVCu6i5wMO48K1NPJEf2tsyGRK
mEj41FU+2Blttgn9u5CTioDwlGWOPAQZDfdw9YqDOkbQZ6z1yXZ/u7UlRm53x1WmOkuUZOvyZdtQ
m4rft7a7XBLL3diWL5MuKL+LMsU4WhouXEuEf2sRtW22JMe/7pIOaxwjCCAq9R40RcWvl/mbBmOf
6Tc8J0hDydnqLRvOZFL/TttELYefeshK+sTk0ZP3+jyV+bNWyYBW4T1gvafyqhXR7Po8/owUrT0l
62ahB/t7k+IpzF2bMgjJb+gXqy/b0sm+RoWvojZTO86hIZEo60YxBiIO4+SuWf305Tx8ZBGGS40G
fDIOw377caMkXsSs7ABQ09WqeoYzTdQBa4z5lMgIiAxYl+xeBLVhlv3CSNgGdqn3VIOJMOjkn3ok
FP/adGtVrkaFtS7r7qHG/AOk22h2haDP5mxTkRq5l7Ymc3W6MctBtN538nAmbda62gYjnSJjRQMw
gZvaimBIV1LDdhdKS3Ei2ZiFxYnsXtq+6nqTc1csQ2jqzv24X7PYLnOLmCbRlW8kjbyEeTYcuIqg
NYTycR8N9f2iF/qTHoUeOhF0KRU7d0WoQWolX31MQGQ9VtZ5bntGPAKteNil0wVt2HRh7PtzybEp
bgNICc5JoDSsj5a4d0Y/HxRpH4cy8Ml1fGF+JhFzEn1GRlMkBF4b6y6Ck6jez2NhXpVhPoQl9UIZ
mx99pRt3NdNXmPDRpXQES9Nihc5JOcEH5giSulE/JpZchExUj3dcGsQ3aWUtS813CMnRk0lMC5Kl
BF6ookiubpTGM0BVEiSZBENl/TXnYXXfKeSuoKmJgmxdL8qaqge6MXBIW0pzjQF5X0cTag06hR5C
tHFmz4PiEXPKNBMFQH1RkWaZrLgq0OnTverMD1Pe3mMNvfBFOIcqN9KbrvzU2ia76PUxLRfki7Eg
RrNMcZxyiQcKYBa7AtH2rnXmVV+azFciH8edYobekCnMs6ppeiBuQ2bKXt8jFGT9zw7jwpLtPFFv
ks4pkOWlOJNa0RzB3qEx15uLM69g+woJhUjQm8ZTkt63ZkyI/dj8BL90jpwo3CMjrJfuvmu15TDN
+q1N7ArPClPkVGIlU7S8dAMyjY794hA57MvU90yl5AU8U4UcCD0rFp/URRqjMnZsv4h2yRESZhXp
TeFOGmIGLTW94TkZOMqV+UYQNa4F/Rb3k3Ik09SVkIw+pNP/ZO9MlhsHki37K/0DKMM8bElwJkVR
s7SBSTlgHgOBAPD174BVXdXvbdp63xualJliiiAY4eF+77lJsvXz8bsL4i+tmqzHfmoHgnmgRXuV
diEFKAI3b/9O+7nAkQs5d+KMdbN05CpE+uB+jeYd5cPDYFTFqXIG6jlwSHpfAzB1Kyi8yqJnzUqV
8YlaS8tor8BzXS+99ml/diZpP2SmdtLR2O/tsfzFQAmx8jKBT/wsezD9IqbhXKDDaIGKwSujm1Ju
ODVPZ280j5Bx8d2TP7qeO8M4dMXH5GccT2AxA2YYGfVJRIxSRfB3RCagcukW+iwB4TFrhl1Ctg02
In6blAq+YpnZiXmy1nqOkGliIrfJOauaNB32ss3eQYaQ5p4TB7Mi7Di62bH+RGfe2PO06M1ixMoQ
Q7gzO6Y7dd5CU1EbtDGEBabISdIoOvsR4URTaR89Q9xyEgzOXeWp8/0rjijmOidHI3TdrtrBZ8gB
amUN5554Xagp2HPqu2gQp8KpeKLHHqPN0bPTENAD0ups6bTbBhzqgdlWSus3AxJguJ7aZmgoMjVs
9DZAOOIGR7ts3ec8h4logKl8b3NnF/T1r8IHpgNnLg61OLsiW8HLr190Y3hNxkjH7f4pez5feEO2
7VDitnVrUrcr+GlV92PoqH1st+u3QO7Aj5sw6hXETcYBkppsCSAQRVxe/SbJHwpAEqS9rceeNCOE
NvFLM8dHrWj9Q9vxFEVW/1YGFit0+DHu5HXJsGhbxB15A7azy4hlQ4rV9qe6778Bd1nnQALcCmRn
h5nh8K4WUbOh1yH3Tq39lg0BSHLx4+uV+5aDLN87dvYs+6B7MBIHUZRtvNwXWjGLpxg6H+AFRz0Q
FcDxfsp340Io6yt4ynU5Hclv4EaQyRz2voEIXcUXCUAY6E/5mFiE9Drdp4gMYkb98eaROndJa+5A
KI8r2SAjcPpSbSabLgQyUW01FSNybA+OXFkWB7TIZMqoX1ihissU4yTrXQ84QtF7O0zO9PYzr/HD
WplH00/ktvCZyJULFZ2gUIM75iO3Oex2EM1SYRrXNA+MXZYPVkjX2GX2p6HfBBEYBolCq2l21xE5
0NPSTR3BZGber95Vu164eIUMgaugRfpRM7JORb2Lqx9b6Tofh2Efg/46jsYPJYba59VU7+FjYLtL
8BwyAgkrIGTbKkdApKXjrmrrfVB4fzLK9leb6l6iMgS7r7kXg3Sapmz3UzV9E16JF9/lo+QOCM5t
0SJlaszoNb+UgXPIUrd4GPLauVFeMxgjPmmTqj5aL3MfspSDvwK/IxAFcgc6pmNrz3VwZ2hgdqOa
Alsa1QtZOtgpUKb6ico50Zr+ti9dezOmjO4FOQewSKjmscyikMHfslWd+XAvxfQebD1B1KDravHW
F74bAgU2jphuX1vWaRAIuNNqCVqjidWqBXAXspWd7zx9R43YUyaaMRTrPZ6lg0McVujO8KdMpIRm
pOEZnMtdLItfYzcFYTkN+IrMNyw+/cnSbJj7JM8lOOTxtXUrj7ESfPMsepG6RDihvm01JydF9DGq
K2NgGUvxx8/oa+PAJrNioqg3Ma6VSRfqTBIROp4qVEMXQzw0Q+1R+EbDFsnE9Bxb3i4XeC5oRTHQ
C7xhU4sI1UFaJA+FQ+3tEau1JcPod5vqcMsS3B8NyZ96RjKZH6hvp2ue0rwpN06bD6vUjQCNE24y
T7lFW5Ow0pyp1CXwPBoOQDEl8Q0b3dOSw0z5s07TgFOr+cxJ6u8w6+PZE5CAODEuke3m36AH181M
5YCIdcPANw1jIGHsGbWxsXoaHdJ0rE1jp+MJ9O826Do8mQbYHoTO41VaEQCK7z7LwMxIWHP1XACQ
9MUvPycJHVVr/0DCDp0obMmnSkxbS7eHWwtbdq05lc8KY0c7B6teaDcd7U9hPFVsdDFA4zNm5veJ
CMmjavHyK1iayDHqloQi5EODTUQw+4x+4XDEfjiiBkrMJF7VstDOsaMPqywQHe5itW8Mm07XcsNa
HZp9G5gnUdQXOxAI9KvmQ2/97lyrLDl5/PajtqQ/uqUZ4n0AAj9H32XcNIA2U9IWfBZZJxiftBZj
QaPFzxkIXsWgOiwr5h9GZnAAFX4NHbFdpUEvQ1UqsNEcbTelHjvrno1mkyyUjkGgxskViSUqqIZT
0pFOzjavgf60zEu6/C+Czu2qMlCW6CTDh8vQPS+zge66Y7xY8DVCdxRq7TOs4fjQymOaPdVQWTcV
/yluGGGidqNCzdv6wY8fxqJzTqQ0RysS2IoDLPSboaVqGyjeAC9AvAjglCOQDNgAOGKv/UmTh9TE
NhYnxYXGxE7ZgQZv2hQnS1X91hZDsRpwMjIKAqLfu/Uv06EoMoA77kAv4zGB/Iv104j3VEVbS8Vc
kVmkm3T2aR2ToHJwap/zWt2Bsaln8gGVZoHY0aD+LJfAIGzAMozpQWujlWtF+okcGk4vJ8xipAwt
0T9Z6+97tzwDM+5uhm6uIcqx3CqoTO6XZgftuvLrF70gDsmJLe2YxdgRJ7O/1KX6HIrZYJWF0hiN
Nh3FUs6o3WmjnpXIP+x2xEhUztY5Kstg107lT1/m3Yp0Sg/xjl7Qj6yYnFjVOXUpLvBFdSHJFdmp
VjV5KA3ytJGJ5SH3GgQqOkOnOruyJ8cnv4+Ki1uSWqbl9UOvkzjHK9s1Y8rB0ImfInqbl4qshlR9
pEsAiZ/3zcqNrHZj+717LLyAQ1qtPTlZ5p3uD343ZDxdl611yy6vDoDrra2QwvkxJWRb+t0uVZ53
MVO3uvCyfZlqcKLcT8eRwSFavuu97HPkfjhxqAcSP7IWKMt9Lz2temjxeD1klomGauxOWQoWa+LM
uvFygBxAgZ+gwainMRCbopJPwcBJFTNMd23RJnmBPJHY14YcHsyzhslzPbeIsfMia08z4M5DHcAu
rgrj0Uy08VmfE+51HIQkUc7WzrAX9zFv3BqzvoejJPPXqW5vkcfUmwG98g5WlFgHrF34naPsmJfz
dRR8fut6/LGHNoVaXPgPFQZtrZzSSxBLH1CRAR4/k7/U6Ni3jNsQ8on+PKA0SgryGOPaeODMe5jh
QZxb8MH2MFOcFwe7dsQVGEOx7RpPx5UorzQIEfnE6UR/285PbkXZSJztuiCmj0yasNUsNgOOphga
gOLBjTw0JYtwSRjtJRg5sdBxevR7biJr6HLKTNLQqhbPD6QyR5lh0Vjg+wFOd62/07I4PcT+Apxq
e4YnbZBf0bdcUQIOx4J2oMgDtbKDOsWFUdGnGUCS2iiQMtw0wpiw0PWgl/A+02QuGfGAK0s3hJpZ
GwIABtaPgM/14P5Ns+6PnrntDuD9D8bmoxJDCdShID0yI0wSWQzA7W5+6NCFrWdA/2tQXxAhmA/v
pnHsd3bBVp9xbNqqEqmHrNpmm2rkS7UeLDIzlm+l052l5pId4jFvniev2U2lkUJuVMnJIcRY9+GG
DjUZmiPpccjN5UsTBf6ZBu5LbLCXFBGqqTQ1AsBYMKO0FbmVzYFYeOvAmZubQ3J6wxy8Kx16u8bc
IgUxl7CL1r/1I+0p5ZC1ommaDXgcFlMl6Si1hvhjxWN9qloP97dT79Os2lhkJK6EFO+VW3/qU40t
ZFLfUlLZ+mO2ub8O6bdAnWfvXSUVN3AaF3tlyNfEH+SG6FuNsdt1jt7IgIy3g9bOLIEuDeKAya3H
4Amvkv3S5CfD1scP22HfUZ2NIMeRx3/O8jm7/s+53z/hjctAEOnfS9LiZaCbS7O3XHpJ5FXixBP1
RkY0YWpiOGZ/SKB50CnTApI7faQAtjaggDMqvVwX3qJBuH+fCYFyrCRRdg6QXweKJqtLOLqhEsp3
ZL1H0DbFJrXTAVJafIsljO8+ycgVW0ae/TLppoZSe0x7hC6nSBP08ru0fElbVtsH3RUCX7H4Q9n/
l04Z9gEPC0uDTdk11DE2K4TOYAlWWdar4/0hKbKHqIenrdGqOYrJBu46cnOXTLEwTWPfoaS58WHp
Vmiz3hz0PZxZUkJ2OMsQOlcYqAhLBNSEPdLGcEGoQrCY4ATm06FYNPGxNdfrzCQj3tP07hjM7Lwm
UbUr+qCvRqZhiszgcAcW21/UAixNE8DFHEGi1f2V3B/+A1/8z59plplt86l+/R9z6MiiSso5jTgk
yRzvr/z+Vb3QFv/z7f0rrwFT31lMkjgeUgV3uTrev/L//dX922S5YLVpvsx9+5C0pbUuGxLsWNiL
zbSkGKp7lCFGv1VhoUEc7E4e7w8Ou9dhxqHq4yQ4LtZZVMbLl03B5PP+cP8WEjIjrwz0MpTAMyq3
6STiWacO4GIsv9u89DTp5y8yjPwuUshZnemqMzRmWkHBm1mL+dhPdqLRP4zJ0jbJ0jTFSiOO+b1f
Sg0ijgG0URlkGJyZLB9LPBvH+1f58lVSFc6W1Onr/Y8YJI6HxHvrl5dTp9m/HnpMLqEaCmt1h6Le
lTKx6x8xxGHf1JpgNbtwUHyaZmDnCT/qJ4Qy/34YrPos8ZzthiRHNeKQROPeO8IMB40NlJwcgolL
G5FOZjrajzb5Kdv/LxCr6E5N/xeBmOVgWL5fqn9iusLv/vt//bn/5MN3CfDpLe1iSqDv/1Mi9q8f
+pdEzHP+YcLRsVzTsWl0g0f6t0TMt/5BTA8yL24hx0cOBmXnXxIxK/iH7Ti2oetIy1wTw8u/JWKW
+w+eDWqi53qopk3X/X+RiC0Z9P9dIgatKfDwpfKc/Bo6QLf/LhHz6QDV9RTTApvbmxsY7crOmWh4
Z6dP0YvGaJwCYkXItdgVs3fqFU7nwdiRAvm/F/lpGXorPkIH03uokUrhi2TZXbQtdUMU85BDclk+
lGWjvQpAaZiLX2cDVzn5pGEAuqOwcM9JfQoLdwgjY3xaoAQUSsdWF88uYGgfxQsscFLF60thuHLj
kSj8d5679yYaPyJq3C06Ozgc8filxGP61jnCYJpChTdoK89svjIR/9zRsmUSrOPGfUpN9+wL+po+
5vJBO5AXDjiP/kq0jUXFhuR59Ndp/RD7s6Rm6zFIULNi6oZmtK488yhq29r7Ho4uJ3KxASYjgTS2
f5ht22XVgrcaNzO6+Yk8lqr662H1ItnQvbZdQCQ4Rm+yvNvvbAQvOOSYFPW3IvhtOQEHrOGSpcHr
iG1xdV9yigW/y9v3lEZDt40X8dFdgVTSrdEY/evOSE+1pCtfSwymdq9hMErw+YBSmBhzLLIcTY/s
cAyO9JCSkOw1+wNWU7ydoVbDnbbXOdHrWKfp3nbc9q9R0n7UiL/sojpNnviLGLk5N6l7Klpe9j2P
x5xBFNR2+mhKYAxOVNWnwdGwCSZDTAsx3ltTnGLe6H/T8wV2M2ZzSA81eFsmk29ApA5s0KHZcq42
VUnEBAT7DYD6MrRz19j72c0ij2tVBngX/MS+DlMXHchmwZ7RyX6bB/hDE0g52mKfs2Y7bKrXZuJK
MS0WazeBU2PY8WlIR5OgHurSbvRpMY8aPzfQMwhCmxgKbhrjS0bUjvcNrRTmG5qHZOsuEjE4HMFh
dPcp3GqOu1DeSz/eTVnxx1HBi0o4mMY1eArtJ2FcuFVmrjZ6RDZGZ2+ygiEWztypIvek8jHeLSMv
06jqLfOQIzg3Ei+FQ5OIgzHapafaMKxtHg+4IctShZbur3WK5wOKiFPeQXGFsW+sa7d8buaMJDZj
+hlHU23u9UIghzMWk3x33/+cEbJCRaAQEgOkXPeHjsjNcNY4/t553lo8ofxoESRh5OiP/fJgM/Au
0Y7t70qysfhMu+DT1jnido626pfttv+F92LHKB5TQleBzrZ9b4k6xm/e6UvKYPG3XPa++y2LU/3M
8pJyoevfhVe+M02PaIRu6LSLzdjij8hqWrUqclb4kZGmLg8RbPMUcfTOETCBROJBWl9pGK05MiyI
E4xc64y+4wrWybgPFoDYcmE0nOJZ2b3mWb/POnI+9NwRm2xw5yOZR/oxKuN6oxY5Yk0M8anWxa1D
HrKbiW3x3czd9vmSEOFAZwMnojXZo9fix8M+JNYIJVkLY0UOVK2Opp1uip4g8b4Otn2s94fJldck
48TfmLa5GpqR8fsy3SuAmnZCYw4tNXA/wm7X90InG3xri4bg2raLqs6NjbUnE8Z5y++ZOs+0WNR2
qOXMKMaumbAOu6gdqVFUAsJLyK3gH92FdV3J4EWlBLP91vMAZPLygMBy5aunXNFEVZKJCXTiu/TX
8vyHJva4tC5mxDorD2OB2GQks/su92s1A1VnJKaVlPhTVAdmRjNXnMJRq6Iyk5OBxTklcZKlYN2h
EZg8M902tTeFgpYd91J7cwxWGo2+LQovRKSelWOKM7PpqUCK68o5CZ1Sm3f9AeAFRZjpWw94DTE+
efPJyDaMD+0twcce+igyGPDkkoMFQCdSymNFoHmnJuPYYshyE8Gb4eS/Of/HG5ekXKjCqJ16nDGY
FHVSZvLDfSMaO/si4gx2c1yp8zjmz1VOjBvM6FtOB+hhNPT6qQsCzgNd9zZ1dMtJYfi8fxczeNri
riMvrH9XlWlcTEPYD7OTIskvcJ7VAL33UsYMuqKYqw6IKowDHT1CbthnozX/9ENyLLHzoko+K5sE
JtpU87eZ1A903+j9lwwqudgijMjFeOfSrnyJZXnSm/FM6ut6NPP+IpPU2hKPQJpp0DScKax0pC9j
xGSCqIzERDxn/mRywl08LTmu1r03RqjdQBBtdWTTKGVAb8+16x258cU2EFgwxFzHgPF+7Gh2TnVL
x3LqGmOTjAgr5tlnycfIkigIcMQPFpd6jH+aiC6IPebMDKCoOk7tHYl+dI/uXTRAMrDXqTqsxvxd
kO5xdqLaYV5RgRvus4EIeJGHvo+GhNhiewPFyl2JuCeiTGRvLpJ0SnNMUMjsJLrzog3JE/MRSCbv
cOaqcyzJnWlSpGuQAFymr7557Gu8V+NATL0zhTTTxDWqmmsS1IyFPN3d5b0JoCWZ8XsjPziWxe/K
YhfpA97TNvdPKrXlwSiDl1QZ+l5RkbFOkBI++4aDkQMsAdGexUXnucL7X3AJq42HKo1FCRJbmj8m
qfmYzXJ4rqwKHJaIn6TGGSXN+olWZFVdGtB1KQDup0Lq6Zakw5c4tg6aZr1FfR5hOTIV+Zh5c+mM
9UDO/PNgzWQu2MMRHR4u99Hoj76X9t/dtCt0Rc7RjMPOEkW0y6j5Uxo6cjeCg9/qdAH7e596aNzx
SVni4HnaY6bq4GYr31r1Q9udUCdacbZG7AmAyLPEvp54V2dJlCqKZkJT+xfCkUqkLbnktiq+NQn+
Gd7eNXe7tXSGFlKYN52r5iwDA4SYE5nEXYwXrx+WocqSiBvbNIaE2qY5VAArJkR3iDfdwD+aXeqy
JlKfcvbjRwNff2W2wcbpmT033LLRYD3zFnGOc89Up/0TnqJ56xoanlQSr42gKl/BLlyKDMQTRNtz
RErMml1oPundczJ36IpIc3ywo0QPaerUJ1PYz4DvyQ0rO+2aYKq5aC5Lq/81VXH8SBGhr3Fsjnv0
bjuCxMGQIiRhTOzJ14HE77UE3X00RCpfJaBl1kw0gUAP55XNp23y6/a1ND5maXT7WPH21FgWk867
GDUjNY2GNp45DxMfFGJ3D3v9GXUxerA8zXe9XpvvqbnzLemeMASjavVG5wxd46RBTj5Hsi/PpBFd
omoguEaYNKWAi20xd9AiINOIMKuk2TEssQChJA6xacEZqJgdWk7PXIv7ax0EzrRJ3Pi74zByTTNV
bYKucaAJ1z3Ma1XtmBAuUbelf4N9cw2y6TbMQUfAkgnF0cOIlHtafFxS37TixOETjWCTea+dZX6x
9K0suF+v6Ug3OYacVyKEfKQKKzfzCIyuZOp0Rqj4izO7hqYYLdecSecj3zr54tqthituWLlBeJMw
KLb7EF+ef8Ua+hSQIbZhwSe1rBYZmKvE3aKF73fUzd1OE5DaphktbTw6/Vqz+25vxAzt5twy1yZ8
tOe64enySkQ3lKjvvUhqvAte86qjDMG1aSe/HQQ26dD4rx1eS5Rwa230utcqM7CjjSOrejs3n2IR
31SGFp9KRBuoK6D2gdj78cpuOMaTBQSprpxtJdrXKl/7jZH8ZKq7OqQRkmtMrlJtEq42NUVopBjx
pO9ic0eAvBp7DjqZiwunzPVDhDgtJEiw3ufIal1WO5apzgTVJuZLKv8gYNRxDiKrxfh3tFBE+ung
cndwXTUtCbZVSZEcde8T0+szFH+OclIbaPfR53QIj9xrBNmYWQJ4iYQAFLALJBTF2QcIklNauM5t
AtsADbA757Ug2xSD/C732vGhDrJvnoXAR/xxa8+rnW+EC+bVSgaxSQOFBXtUmzkajQ+oZIh04qcY
7gFIwqra12UieBG6OBgG1z2L7U0DWfORfJaF+SRghOP3C/XGQiSQeAY2mx5KHvj1HGzp2vLAzeKC
B4VBcahHVninrsyzdSFrtt+Wrc1tjGpgVmn0SCzvDeeKwydH+wvfJzu42kGS5BxncplR5d2eVua8
5UYb1mmvmesyVij+pmbfwMe/mNp0ztg+BYv91UOsvMr8ZAqrmjs/ScsWXg9ybB3dLtXXFe0gJyMz
t1eENR7YJNqjJmmAM3r8SdRsbAXYyZVO8h/eGIQr6YAWSEM8exkL95bK/kUFDV0cT/ibcSB2uyCb
uGnpyfWmWfPMOJi7ONiLmWf2WuuvE3mSsDq9Q2FZZVeWG+qNxhBPHRjv1ZQkw7qkObphlewXwhxI
DkY8oReXw1qjwgjdiJlc6cuH6JMWhFrl94klTYyVGPV2VZW2degn75YKrd+PY4UQdUhJm3Qbgu1o
1p7N4jI7zPXZmcwNOrfkECXex2Qlu7LziteKeD7NHrgXk/KczK3k/cl3NnqnhAzUQwbfByHPOCCB
QAzh4JNfeQRA4E5DqR6TL60ptnxV5udgtoGN5TMXOUIXmuXypnncmJkBDYbICKtBUIdC6DSYOb99
5X53zJHXiskLeMheP2rzCMvHV+DrhmwdMzVddegob/nYfBqJSQu/SWOqPqRyaMqLZcCBsXYa4EMX
DjDIzNpPkYOlpMHm70ALg/VQPqbJkt3MHBvFmU+jcfZ/9VMAkIeeIZMG8xQ5eKH7NiffIFJXu+o3
sJiCG7IoeRnq/EUrnxxLJs+uH6dgdY1HPCFk5w31k9bR1cR0S8wh/ovLWA5nfCTjKrG9c524wTVx
UNxWwzYo23Q39bZ90rzfOoSmk5nDLfKylukz3Xa9flZSWMd84K8i0k2kW8SQjov04JuKY7cZ0zTV
3O0kLMhkvkS8jl5qnJuvvmQ+lBmPJLUlnwMpIR3xyyOxKuAmmLHCxXkwaz1bWzqO2IAxeugvO64X
GS4rZjnu+0mHBxfL2+jha+BEST6un+6E7QrwWF63bjokFpVtnoba7xnpWaFRIwGqffEyBRNksZ6O
tlsEItSHxNyYupNuKiSLqEOLvcB7kSFj+mKrNjelUaE+he/AgEQeFthLxinwYNjua5xUEjVUDXNz
6eZ3C2LGfUVzPI41lQuzaICDVr3KhQcWIE/eXCy755jxT2hyvbdsAavmR+XxeBvxiK/nYfhtjMNL
UksbQY6zt5AIbKbU/tPqwR+nGPH8GOUvx8VpmMz9Nmgy98JhmBmoS8ZQ27nmGzPZxAiCVzOovqHK
+Xu6+xSvBl4Gn+QOesGAGSzy0ktRndAONLSNZfNNKNAzV+LDFqU61OmJUjC5VfOe0DIqRFMvPpL+
oTWr6T2KZwdvjrSA4dnlExOPQ1DH00HzsvMwyDeD3scGoDzbQUJ2MB/xE2ZyjMidUW3m3vdvNSg7
EZhEC4j+Fw/h3OTrnHj05wQjDu34LVkP1L8e/nBnUAIPXBKOlEtX9DdkmQ5Tuo1pO7ma2AFJbM+T
om0Yud2n64HaSHI73iSY8WOP4OZKS5/HgdJz6jSygj4mkRHn0kk0O0skh0ZLiEabWJNLv9Xhubno
BuIczmXck+LJMGbeMMfeJ+bQr0uaK2FUztO6mpUf8jaVwFRo+A3GdzuTCPVoeuP7oDBoemPNVihN
dIGzDptdTQ9SIa9k6Xcei9IdVtgAptCVzS0StX+ClE76j+ZTkaGabLsm/TST4cCBqvgqcd/b3mJ9
TNsEkZOVUqkLZP1jC2G+TSyuLZ0YMUpxNXT6Lz4vK3ST6DdicebRnVtivJ1w6mglUetZf6v82XoU
moVHytfwcS1kVz1ACjdnvGg31XS8XRO+rcpI9h23XAvNWPeWmXnzp4w59RsxRkFUEiHEpuTRjpE2
q6Lr2f0x2epB6lwCxk8bD/vSpvfN72ImEKeNiY4sRhL2xEZiIlr5AFfcJRXSzCMAaiDHGFYT1iTL
F2ce+Py76VZK+zlVPlTR3jx1qVxMHy91S5RdeRyZnLpt8sQ0LHlKXPLivb68OSU3KKc+N262hRp7
BCNMfaUwrgFyEHkUaN3WYxtNqxgRxjDFFxOARzktiAGXYE9RW9Vay/mQIvJYd4zC17XGHVY36Y82
qLUTtO8GutRWTt9jan51MVLkyCHYqKuunbKwScysWAGjz2KwXrnK2D+UvDpm8zlG9j4Hx1OU6W1m
H6TOwR1R+dbFmRnUWfmPgzaspFZ0gsfGT15cE90Q/A66z7Er/sKzTRf09oaZ5DL205nST+YVOx6p
v85OKnmibU2AGHfiCpktg9fkFdPypSra16SwY+JjtNeqAE1StRINZs5EeEbkqyn5aU1WTEDgxUsp
mmpCfugBwE0ZAoDWQL3flUlhHTf1u0NvRKPecFSJdmQ4yyrxyY7mp5qalKP0MUmoFJrig3vyy178
gkNlxdvGFZ89sAlYOtFbEGW/UL7au1zTT80kFYnfCMzYAEzbgL+bU2QTxQNzyHhyJsVsLOfWdEcF
B8ujY8RltRPaK9qTZ8BjcIgpJvqzeIsnghuKpCLTB0hJ2JXmzp6YgsV+9mrX4mAWBcw9Z+SQWWtz
aHMhsR7j1hRau67pWdYdb59eZZ+S/iAiNBe4y0B8nuLF9uX8tyAYmczoECctBfu48Zuz66PiRcdV
2w2AfbFoxfL2R/rjj6c1tI1pH+QNS+006fuu1JyTAV3FiN3Q66GMtHSTu7H946bR1+yKOQTGx/tU
PKAGYUI/2idqBpM5she0oICckwmUfI267ixjE4LRVOnr0vAe4f7T/sM9t4EetsfGk6A8El9R7t9g
nA8rfeb0bgTihJyUI2C+twPki8AWa9osHKbTdZDVJhmmp65pfsVADt05TbddO1QXwyModf7Ri1IL
6aYEWz2TJ0elP5jcxSH3FYNni7jvyTgYLUrTNs1CGxGG8D3r7PJXlmvEYZRg78sb8SfCzXidMVWX
RvxLmfbwQaUCfMmrLk7q7VSk3jxqbmb1cULDm8qutri0HciblWpk+5VHEMWI5syv/UTLodVmf+vz
2uCcMKZ36HijZOLOHqwhNBsE+DMB2U6G1lvFPrIz23yIcy8/V8w7NEu+YXU6usPBa2X5pVuA50vt
r5aZqAtm7jg4BPHBsTAKaAgA9L6cWKjGCJkWiJfJMwb8PugggnHctY14RLNI08Yszj0ZWVi+F3bH
QGVW9NwIjDfaF4eSdjQ0do6K02zNz9hDbaxzscRhJ5w+IdG9cyTrPjO34dw6Dto+cmYrdABTA0yF
rFTS8iKgZJR7LceAD5Dv4lvOOaiaG9UdIfGP2kzqBPH1LcZhujBCLxOUi/60cpP2IBIOnuNQPVTN
9OSOeChR6a8nzp4hKYA3VyE5rMsXogc4bQfwSuAHIh9SvrYxNTrsba09WngqBAuvCdxUyvo6q+Jp
1vtmk6k8X2cPZVcSKYFMLExcPzkJiPxxG7v4E+avyNR/pNko7nwOSZxjflhujD6qdxr6mJUlfmIE
4dshuaSDXDb1Ydp6+NXW2LqbTSFaiDSR1W0DN/F2gvsvK+LiXOkFRB/qA1+KAI3YezJFvH0CD4CE
2m4piEOItLndqwEEQfQ3Sue/U27bN0dnnBNk+AgkJ8k0Z1NYula2C4DaQ5zKp6eyQ6fTXrz2a2zY
GJw5/kicmK57sxrb8WZMfrsRpvkNn9U5lan2WOUCknSdHQvd6EOAYisjaq2HwGx+uCNKsmOQZDUX
khNgKqG3vVQBFQWDJZQ6c/8K2oGRo5z7s4WOV/VBqHpfA4DezmFZd29Z0D+5cCPWPs4CAOQYFBwQ
455bfFcFuh86829T7dICmFsjlOlkbgf8yWevgeXQe6+ixXSUR3W/GD/FvkvNk6VnO/a6amdpwU+A
jvCj0L+woQ5bi37AfmoruQVGZxBtNiQsTSLag/d2Fccc4HG592615YtHz3lDVPD4rqABjTMjzijd
YV/8UnXkwMIiynLAeYCzMd93nie2aWrGX0bnk99SlkjOQJpBqeSN8An2TvZV+jFQVpLOANVIowc7
u8WJHnwJX7M7zyCyGoMKDxLkqowsuWktpoTKB6hkmE8aayTnQ+Plv9g7s93IkWzL/spFv7NAI2mk
EejbDz4PcpfLpXAp4oXwUIQ4zzO/vhcVdQvZkYnMH+gCKhBDSu5ykmbHztl77cjz2I+KDCURCNmg
FMx0weDP0pHS4pUKMOXLYsh/wmlrN7n9oy+AhKeFFQCDIg5LDJT+ZfrYlnxiDeZa32B+R2wxgNF+
h3UQewV8er1DJ5p6hcb0BtG8oX8beXMbr0NrYjn9j9QOqoOW6uOT3ThPXc26VQ7lxqpgCEu7nYch
fXVOhINK9agHRvs0Gjmtqgo7If9dFePnCaadNbNDJzmt7N6AIEVMSe8TLynrYlNEHRzUvn2FWgEz
zLjVNSKghoTBbsq/GE37bEfOOkRLSvDmzk/7lKgyPb4UnRZfIsrCg9TdZ7/o9KOy6MsFkOUky2pu
2ggpd6xIBCU3iNYbNlndCfdOQL7OaHCURo+QvaFxJaCExTuu1WVIywul9mz2NfdK88VZi3UMgAV7
VRreYmkaDyldk0p6+oVnmAK4ZN9io5mjDakuMNuZ9jAf6ImJkBU4gCJFa6vTK5fFGVLnYz9x6mZj
HYsBTm751Jk6daFVvrXvAAG6XTbZ36QrQ4BqKdE3bfI8GrjQelQ6Fuf0tdaRo9fShoTCyDHdZow9
reMerUA5upx+pjTDtKAvPTkaTzgTN1EW+issk0wpyANRGpen3tme+4IGG3kkI4a0avVN7xHuWSV4
O2NNrFssvETRBofaYeyP+zkpGI+UgfUFMPWSTY01IzaPkUPppY8Pk8ZEtIxypqnw8hhCJttGsNSh
QuTQ4cbVadykLOtPDSTFRR0G0xZK22lywWtjEGF1YgrA+IAanhszaL5HhRArJ8g2+QB5DHYvuTGi
7s+9S0gSOULkOL8gkaQoNnsc5Rwqrdj4icyT7ubEeDLQ7JuMPtrI/NlP1UPhzIaIJCzWyic3FJp1
CtCHgI4pQmLYC+fJgSI++ij1Jjq0bnmjv5YeGrO5EVzTHQYpH0NOpcxaUvMRMfXa7L0fsUPMg5VJ
bQ/31cQTFN/bNM7XpbwK0NpJ3Xtf1KSug1fhVfB146FQw96we4uTMShoUeXvUxtxdJhif9c5SiyJ
MgIRjEfDo9ytXYK6oDvfO2GvREcUVuHcB6el357cscHtBlUCXgimlFgpfVh1LWpxnAcFdC9c8zjB
5SrXyM9MgyWxyUBFukele098gps52VUGRrntYti4rbeq+onMCl9kS+7feJWMzYVUYSZXUo0U1aj7
3RhNdtXvUcKfwSg4W2ABP7X4tQR4nDmq2FS2eZ7iIVy3E0YQAoEWnflE7/dNlED2HQ6XtbkGqKSt
3MTmVeUlU03wNkxVD/l8RuElFYNqTvVblcH5T+WwacLiTE76DwxhPDZj/4MfCHcxDIZtUF0h7V3d
p2ny+y8MvDbSVuRkNPIsGSGOMbhsZXGglZ53xRGraHaCqmYdWgRRSdMnLrfcPie7rB6Z1pZI/jGQ
hf5JlVpNbu1QLE3pHBrsJZSw0doI3WSPu/vVU7jkO6tH0coFmqhJmLS626ajgR1kzOfnUKYcK2Fq
OzQyiNZwR8fn4D+QyEyolJcn9VrYpVrTA0IMbCu6Y1WP2REuxGiUj10evDHys9dh+C0nvQCZjfOY
ePKpFMi2dfOK2Ygi00pO0kfGIAx6QfCrX9zhHWYw3srRQJfhJUuRcAKENNGsTNfOVoXgecvYjrRx
2TZm8RZDSz3O2iZq14SyqMZVl4NnX2gjBmruiC0OE7z4ZVtADe4F8tqEc01AYq3jQOxsiHDwgi7f
0DTB2GqH8YMXjG+1Qtaf9cmxTMnH9RtipdHK+yEROIJjlzUMSFCS/Cjspt6QnE2yqYA1kLrMDZg/
LYfIzZdBVn9rAw5PgYtUMWG44tn7wUOXBDR6Uylwl/BKCdzJ7vO/hj1mksp5LDX3yMFrTWsPFegt
4p3b5rAobDoSvQ1CD3FO0D8NTX3TGW1OgfaSN10P/sR40Xc19o82wEJkMqpAvp3tW+ThUW1f3TAl
AwTiNV6IaIX4KdqUZbDxFYkPvo+mvoDyPKsR6cw2QkNizxt0xuI0tQwC5hLYcD5neeGKo/n42NkB
QzH/XnK4XpojjHQbkEArcW8N3fMgKJKwOengGFB5C91OtkktqyXpbe66sJA01TF5B2Naz5dNt4Dw
h9qapsp0if32BIyx23gY11eG8SyRfazpiZer3MtOXlAHzIuIaQgpu1IBSWA2Z3QIpPo4J8E6dtlS
UKqDUHkwPFxeXJOlVP1G+XSwzay/9yNjZ2nRjKmhC+07hU4VckpsqrVpumQEaCQemCLb1Ql2AtpK
mpozm9ypWPtfvXh4RQEdr83I0qiJGndpVzi1W5td7uhn6hSM5NrgufS281O7tJwGSdCAJzWKvMcm
k3e95jLIkByq+dCAxzdaVnKTd3W0GHWQ7dU6jqv2bIuHoNJx6qvqPgjQJ5zXk3VsxeQW6P5ji3iY
yNbkp4XDYWPpww/QuBYB0wsz6twthlV4pEXXPsEWKxBJ7XJj9NYzXz9iCNPlVbtscvK0ncTD52r2
a8fWUR2NgBQ756rj6wypuPDsEjIN4BQ6igIUMMnmETFjuDe8kOJbjaumesxM+mI8+c+GObdugmxn
NjjwTbWtE4YKHfycDecPa5VnSbSO5lhVx9BiVDwT3icYNnb5pZ2yEVootnURRDR665Nej1/cVH6J
DNqFY9RsERSsOoemUdLhKK6du5sbwa773oz228j0YRFayHf6UFyTNMLINtIXcUP7e6ASgYK+RLqe
lx+IiUCSMLzNBnOVSEr2ktOIkxPRNrDJRidDrUslmNX5NdZKd9onob3OGC9TaeHPupPZMK41NolD
xMQLMP0Ai9TPTmkWcLzkeYLvlL3FOMqKLPqRzRy63ncI1GHq5FIEDmxXNX3QNWfifU65eBvLU12N
3TcZyB6lk47Mck8t5vL7bloOMieWLn6w6MnTYX7O3PzJbI36wUDC71X8AJafx9AzTQ6fc1jn6Dhq
l7fcTpRdJKONRX6HWF8ucnL4JKvXXgvdbWt+RCqyjvo7iXD+Sm81uZcFwk07hUwdIkFgEUDLFZNt
7QfYKwKAA5MQH+HghfPg80XoHu0D23lrrXaLPFtchNaSUCbRa3Y+jWGTsTCT/WnpMZLb0l/H1Non
SGCIjdMxwzP80HWfI3eQsUn18iuOjf4xMZ4G90zylIEVOuLnjuwBdg82UTm19FSUAbYfNVUc5v3a
ahCe6+M2zrmuZJBjKiCwYY2z31mgO0NsH5m3pvvmMTI8TnqVYChpn7iL0m1HnLJTew+JBrLDIoUl
ahg01QV5JUQmqgoebsn5bhFX4Sup8UJr0i/END5iT8UKiLM/Y5tZB4zz8NA363CMTlyC8hll1GX0
xnLpJtg80uQ62urUldnXxlHJ0narZSwNFCvxkK0JJ1xrhs04akQR20CEYoBvrrwCwVXqkdLjVO91
lDCdHpeU4QdZS8nCENBJnbSnbogpIQuXYTcE3yE3N7OXGdt3Ei6NfD4ZWCBjshgwUp4O69orHfbU
VVIy5aEUcpegE09TilxTt4D6N6LkxtZZ90a5Gx0c42ngUawaBFPzgY+LDsHhsnHy7x0bPpJ+ANea
GxKHQ3vXMrJXeOoxvW3vETVKvuj1YNzRNagrQjNxk+zsmcIS2/QzbFdR2Ed7kaN9cZtHveaZMKes
JW1JMlrz0g3Kq+9p0JUADYibqAAubSw+brOi3WRwUIelrJHkFNiEwQaRc3YpoNRUlzT/CqRhqqDB
EvAIjphts6jY544LkbwjJgkU2Kku05/eHBDESXrQv5IKynRuGtDSXmU7dqDYqmavJWKHOZ36Pp3s
JWvbOjSTCW2WsnYJwpiRBi45J6tcwmmUwKk7O5LnoOkQMdJHY0vlAJchy+O2WyQDt2XaAGqsSclM
GyqXibnZOETXIoOsB8Hri1Hff2n/Z1FwkkCAnMLaWdUhE9DAolgZCwm81ynRTsyavywM96GVtGs9
Ej+nMY3XvjlLlWc2ykifqhztfq8RKLFPq+CMvs3eIOCGslnp1UviGrBLNEGKgM798jlQw9mw9CFm
H/SSyNTOK9lBmnCTJGWwl25DfAgYGZRR+I9KmnNDcLPCZ0eIiYm8dwWvVW4+JZ74s/BT4RwFpobj
3DLoyc9iS3aCR3LM5MYF6WabRrel3z0ceMJOtJ5prjTFyycfsxsbsQug2Ul6l44t6q3n0QBf1CAQ
DhXwj4mAo/3n2/FmDnTJH1dx9NxXUGKY4Vir1CFL4pf6+9MmE3bNlWZ3uQHvmB80g5hQvfP0VddN
/bTEBsM0lUlGvMIi9dRCDt5KioAxQtlRKnIq3fnRBLCxskeM7LZwaYnP7Bo/M+RGaeWjhSBgk+vh
O8y4Xd/zcNjYjZcwXACqEKOwdt0fXd2VGwxz2IXsXR+FNCZBFE0xN2KdpteWfZgcuf94TojjuOd6
CrBaEWe06Cx3hecqWvve+HVWYjCmcV4mvVWoDlFzLgnrtbYOJrM2SNN1PWnfBB0IxivZUyM8nLlt
5qx5bE8YXgAGBca3T0MW8yL9kAC62YclA+Igr1cWpAOoi5MgBzCm8JJqZRtXkhjUOrLgAM0+ns9f
yhgAa1EM20mREtrH4ZudIXkV+tlu4iOYDMZuPv6uUGwGicHOQXPi81drBI+PMAG+TM4dHH6HqgO1
MGnSW5MYAxYuuY+F8eFrncs2C3V7TildWtg3V2iWsUQWpUWolEWoLudz2Ptxs0Y+mMO6QbbdiP5m
GsKE3uMusctn+4i++8GLPQUsiUZthr9PYQle0pOaMbrBaH8H3zJLGLOSEAZuicYHbG40xZ0j7qsa
xLAcMdOyAYag4dvxkCdM+cEDWpuyKa9Ip/t1mDpXl+OA5ESS9s0WIqq3TGAxcC5KjnSeS+ROPH0a
R5vneshvE9TIZZ9rb3Y9gLsKyc3pkvunctih+vildR5pom6tyH3i4EDxNN5lPJsDmglkv9U+Ei3l
HyYdc7p/Rq2dIcpsymVELez7U4gwLwMQjJX7kGVgr7luyE43uuRJaNmiGW8J7Hu0MgtJ+nxlJs+f
T5Xw6Ib0BqEXhR4cSfS5mLNz8dMK9al6/vxltneRKvfoD9ggGu3JKfGZ0BHXcYuU6cZQ4y0RLhSD
gf7knJzG1uNvxtkypmEzFF5LWmKdikM7I15G/YFlG2Hy/G6rHPVKOd8pOm73ozViVNcjeuOD3c+7
w/j1l8er9PkWpJM2BW6ChTNvMb1XPkpcrHB+vbfM1E6eHYU7kzXJ7tJrgj9hI/ypZk0OiIgGmPHT
zXr2OcjzZE0ygO5BEnXYzyxoOLumnO/uyPrlltSzDF4VRr3ZC7zUbYY/vZXQMIMkVE4Wyksz3bvU
UzTmoOd57bRwvWbl7n5RldvhBw1y9n1whL7Nhv75APomSwKhjUwyNZrVITZAv5sXOSN+bkW7Jt8p
AUPUCgkCbxwQhoX+tSOCYOl2Cez3cuMg9oHEVvO44dBNAfJyRv2DHeqvssSxN/0RQE1oPdxprDcm
XTmB7+W3JHHf7VsO5kOFQj36OZGePGOEgOLYDJPGQJLB1XH/GkpaB4QnBi0UpmajfXdp423//r3w
RX96MxaICGlYpsNRxJDzm/0DDTsJutGWeg3lREc+7UgSH5MxRXIU6yejKJ85kawgJEwLDfUVrSDy
LERjZqtaqAndcu7f8vw55tF6cMI4e5iV0LSar9Bw4rNNpyzr6lVkjQHdp8Fb9wG+bgdTOU5384b/
mbZ4GJqHJsFZjbGgfvAsBxFlw6RTEIW6bFQEQS2jcOrjdBsKK742DQwEdzoXnhd+MLn/rne62gmj
CNDlIjViy2l54JnH6mnmLRuSV77ALsYSQGRkHOpPWhGyuved3CcxUwOZU9tbkvrHT9g2fatS2KnF
httR+5qj4TXLfT53UfpSOxsDw8IUAhbiJz18nVxKSzvJ1khHcKgE/j6yVQd3p9l7RAA/WmHxZlR9
+uAHWn4MTQ42xGFftaJSB9oQ2AqqTpwzxX1eVCHLpBzqdWfOO+akzEd9ni9mg/fgRpp/o4mS+MzM
OXWbGwgpZ/ABdGFqphJIbs1tgqF25UB53eOPnphqJ+7WYCld0/hptogfxCbX9LdETulVk+pKbtR0
gvfwmQJDUmhYdBfWpXqLPGvuRVffYy/zjzA42oPpgJISBjgPOoc/2CrEISZhZxlHM29UpISme+Y2
dHqYJhmLIOFi5ABmKDVTSz7qfZl/H4LYX6gndonsjtAAJnIQ7JhayruL6JE4vuIWekP8ANwVkFdE
zKbjxQ+BNbHR01rMU8N4MTR8TskUfcV2snOKRK1RtTUoBK3pNXXzahkWyYdZGMZWJ+DkAT/KiH46
rm6u03wTc9Bx1dEKA5imn4A6pXvLSy/t/KfI7mCPfv5Dxg11Mg2ir1VBai5EyaTkfiE3UJVM+/Wh
xZAH6G9YfX7l59cQw0bHaMyCX/8hyBeHFKQRGJ1NVwL5WQxGB1ZGi5eNSDeDkhTKLFMdXPHBJ11k
AERI2gw4mZqWj7pZEfqBjEF0oBxrmfvOhGY2eSY5qTzlrq2vdNIieSrppU5UUqhAoCHyTGbPdX9E
O5ReYFb4u8I2l4zkxwfX7d1FgqtdDxobuHxZbQxiO0otMNjZa1y+OV0MTMvZwiDh/kq9iaraeyRs
I1m2rYfuNzCsDfEv2KH4YB9Jc0owaMTqpFdZRCVOpq+kWXhFf07+rXKjvWfVDLw9XHsdFEpRRMVj
LD9Kv+u/KJQ0UjT+uo7p0qHMlMcw0jeJh/ElVo1gO0Th69gRvcDR+a4AqO+U0VkPnt8+15pfnIbO
Zo4phk1YmP2mKSpsi+1EKy8nPZvPrNp4FgxcSSNHQ1OBlWhae4O9YNSR41I2z5Gt9wczz9dJnLdH
vM+fPaaGMyJucjBQ1nLm1B4dF1Epw+lqg2B0TvuYvtPiJdxeh7EDdGAHqzhcSUDKq79fnIXzp7XZ
kbZlKcVSr2OL/W2jiCtheHat5zsUBST04Ce0RBYddCONHqBQYG+P4p8V9zGOmQTJgApz9O8DGTRS
Dx8M8k1EyUEpyzCRMGv5oJv4D2/RmJ2wfwhTYC/jLZKxgIvXUqbx+16mKpsmHxqo3SBmEq6PUaNX
DPDQehlHPSGhtU3T6KfHUm7FaUmwiUF1Kk3t0kX9SuhPSUbrPaB9uOwmMDVdNTgnG7FamCuwrr0p
aHQzr6JnWCxqCnpanbnxD7ugwDr820+hdFO5rk1QlWvC3+Xf/7AJFhpSen0ccmRjUD4sX14w4C1s
Dh8rKWR2qtNDkXcPPmsgPax/x9nadP42rD49+vbii1WFIdlTd8ZJqObyUkOvm+IJ+/tbwjL/4p1a
hq5cQzim+6fPGxui5uVehRI+shFClT5mw0K3d4bqV/BUcMjU/fvgV09lo6q3xn4fRkbxjl1X2ybD
2AGl5GibWbYavE7b5qn7ClDjmJKC/aAQca+rmK1eVqVLgW2QTOClHFiyQoIiwEMGPpvA+9Qxtx30
sJWbpluDM8WrZw8/u+lRG9XwVBQ+GujE2vmha+OWReqvN7R3YgdhBJ39kG7SrtKZ5H1+NP8/seUf
DPmGY/+9If+KjfTnf+2ZBWY//mjK//cX/o8pX/xLGEw6bJPH2VDEh//HlO+IfynX4smAXWwrhwry
f1JbjH/xFTz4tqKU1fHz/8eSb/HtLOQnrjQFf/1//vcvWsDl19pR//bn/8ralNICouV//y/bmQNZ
/rjGsP4pU7dM3gPvy3R+K1FLpIpV6rpQQJ2azckPvpGCZQMLVQ37vJdfqlrn0GpWHcoktuHeHexN
TlescoWA/+ucsXT56UWV3YvKQdgb8g0IE9HUIW73CFieIKQhvqdefGKAuuk1C5rmiWzBfZ2fTUl8
eOaQqMvwE9rdtgOj7LrQXcsc0y8ExWs4gK4QxVPTWxu4uWgA855QK0Lu/DQ5A1puVo3CUmSYCATK
GIc4frdbO51InSXVgYjBZalxLjITSGwRrTfdBF8t5EdT6sdMY/YXDJyx9JuGKxf/Ap12hrQEv8Jh
QeWYdzjd8DV/RCNZcap2zkXSkfg9iEuckD5uOT+60VlVLi31sMahheV255rpaYYCxgaOKK3fllX7
0sAlXMATdZ30J+ZGuGoVgzH/5yhXDvw5eOJsp22PtEh7duDOLDyjO6HFOSLMD1APM+3KuieI56ew
wRWZWbs2y/mSYmWVoCf78RJWzplouWMI9BVi/MX19FugoRnPxgvwIg7KmyoVt0qDRR9X67oet6AR
T1UTfgj0Wq4WvuLDvYZAh4xAvrWxv04PNb1VJ1dnxxy26RCf7Di6CzkdR+wrbpydetFdA93bG/7e
jcGkhSzbRnxqx+lCkXWM4EK61Ge9Gx6qSFt0U3QKFeNiEZ6KuVUSb5yu3TQ4pgi4AySPUZgYXqyR
597Ql7ljv5VEXTvaeNEn+9SMr3pCtpdrBR9myn3g2/lxkLhBbHH0SmvXZ/56BOJDVUJupKmwyfLK
cAjpsQ90VRvIho35FtPA8GXygIySSNBLgYWtaIJDlDGTNnwCa2K6T0wKUB22NUzjKf5uxcmH9IOP
shmu88dYaNOtVNzU1vQiym0V6++jzoRRJMtER9GcYadQBBZl8b6MWzg7/dWdxYFVDiTCLqgvyCiv
TRccZn8ZJnvXjuGBRMtYyHM+ybMR8AkWw1EErPb+eAyD5EMhtF5QIi/DgYQDKz6ZcrrN9+RUEpis
60tLhgdPDu+qME4M0Id4eLGD8doX1huY6MPUi6VZxKeqjO6frzG26HhHlN/MXfyejk9b+h9erewF
g6etPyR3Rx+OtlUzwogPgZPRb10CWzrh/rh0CLtDPXyTbfTB6ZJFAluUQwk1JifNig8mzzkEsp2X
x0hoCaaYaCkjrIHKcAmnmIj7ZlNG3Kta9Yyio4uGLcrSK63il0pLYSizHChONtPNndoroufcH64G
l6RCz1Z3X10E7E0/3Zxyus1XEJ7HUUvikxWk9/mDme9HgT3aCXucv9OtJru5EwwI8B7MPxLCMETt
jJ4cawdBKVsAqLr0NVl3Rk/OJD13ZFBmxfebfU/xgQzcNcOoRd9LZGP12p3kLrTUd1Kdp4A1AUjn
c6vhNefexkMGuWS6JT5rWd81LyGtuWgyMHpmoDZYCqiYj7aEj+DxrLcpjqU6+RgsCz3CW48cXoTD
iyHA2nIzuWW9KUMD4y59lPQG2Htrds7bUJTcL/p00619rc0CrXpTyeigRdUmN1GsZdPFqYZLIIcX
WCCrJlsX6XDR2vHmRD36j5ZVJg/vytdeMdY9PdSDPFuV/h5U+BPpVXcGQgc092fTGd5dQigz2S/I
b/9oMsw/LQIDbmbNDxG/HbDWn0kMLrSL1+cPZk5QbS82wAd35RQf4J4CqO5eplK/FPT88bTM96w0
pyNBr1H8pCOKbCpzV+L0SvFv5QOPxxhwS/BJ24m+rL7VJhqSdjq6RfNCeslmQvUdMTufeBDm/2tI
k3OscCa312A7G+mLYynb99obLgP3ZmW1LyUEw0WEjMzjwFI5cjcvVmHNYwUfJoO4kGCB7l7mBRu4
IXmc0aPLztZE001E6b0pyy+Gd2uRKQDqQr5lDeQY/qxDd+8PNpzhmPTS+KS7zhkm1WZ+iGqDZ4x+
LBZ8X70BOUBpkLHTuNZb2code2Kw6HR0mxbPPAsVjIlL0ET3htdIAJzQtDwFAzZR6IQ8auk9cnue
j+BhHpbwWkgezp9PnBjOSE8gM2rWN9Iaz4IAk7VOcEsXIqu2oz5ZBKP5BXAsog3yUw8DrQ6mVOYu
GSDLw9B/RYR2R97V7WQk3iPfZnhBMDDSgOKB8BU6KL19wMjrP6BpgYRGLxR95gJmig1Jv/mShNO4
i+hJQeisl0kbk4M5XFzyIY5jnh4bUX+DvmUtTAQJqAcY/XlkkmTss422zCRCE4uonX2ivwwzZkVE
YH5C22p//e7z78YpHLd92uxbx34Kg8gAJ2ObBBqHhNvMv/v8RbOqf/+R4Bje9kLPCCBwkQAfhhHZ
vOv4r9TcqLlM6veWRi/zQNqXGioDR0I9WLrVBKN3/qUfEYKnkdUgnpOvQpVw+1rv4Cm4c3nyGoTE
vvsNKDPlFrjdiO9uk3l+ooc34YhgP8JtVvjDV26r78rG3ggE01PWrbopZmCvrfHMLdgDFjTYVf1h
V/YmRkEBw2UZjc0K6ZxTroiDXI8NuiTyLtb4tBiqtFqNSSJvfv2CWLE58uamHf73sxNUw4aiCEdg
5nHVGY5pwSXLLXAkmnVTHNPlfZLuLmAXWJeBuleZQFDQduoQZu23cMAVr0UBhk6XwanDQdMe2I0T
62YPTrMqiLWFJGbHLDc6LUsCNvyMG3uKjPcEyUSXybOyMA4FHR73ijl/Mb61xRxZwmMeVSwePALZ
2F5Td7r61QjcoVqPYCzoFaqviZ4ybQXwyWIjcnIcWP4GAyrqGDtvwFjOMu1fjGpEXZmfE5TYpae2
0DHuIQ4riJ4WGQJ/fzQUfy6TXcNxCUlUhu1IR/x2iA0jbkM07AytnPijjPco0V+gsL94ajhX4CC1
8VhSRw1Ouf6HVyac8bcC3TXIKKKtDStfKPu3REXXYh5GkybboRu8jCae8DGx9wkCCNYXCh16isuZ
6KS59nkulf7h5X/vQShFbKRUDu9Ah9ms//bydEEHEz9yvjMainjWmgzzs1YWW1e/xqK/2mZ4r3NE
7U+hTI+VxapGYRtE4z+1Ef6EDZvfCCYlm6IN9YTz2xXwzcwNVA2DeL74WHmvksok0fAl6o/ofK8G
+EysUwuIlMtWVOssaa8Zs6hMsPskFKyutQszTODO699/RPMZ7fcrhOKKRr7jCAkg47dOEjbEfopG
le3cliOUnh1p6z9pNWJ0OlwUodJeW3H7/fP2Lgj6CJPxnUrsxa8vuYzuOopCM2AB+CwPlZwu+Npt
7bVIplvD1mVG49IeKUOo7ex0BIw2bOcSxHb7bRzJHULBxVyl6xBNVDJc0yA6qFS/TKbcVVwL7C2r
JGdeGHSkkVc4Md+A/m5KNj9PEXPVjlts5Ndy7HdJI4GtedSwqHs7tCN2tdFRApcmmpjUv0Fweo8n
/RWeJ7kVWNVAGirRXj0w3qXb8u2je5UT9UOVaFhOh4CqiVG+0ORMOP+l+RAjEMTOWuXZPzRv/ur2
sIQO9dwWujR+Dx41ktCld2WR7GvUGyvXL62bwF35/llZDzfRVPu/v+zC/KvrbglzPrUrYk/Vb9fd
7YXibMqTiR4N80H0HKUbe5685P21ZuPbKCu+j9hBFxPeYr3tXjjuHrDIHkzq+oQRiZiegxp7So6+
pbu6brscjOzRdOabgb7vAgnZBRE0BwnjkZZf2ADpt7ORD5Gto88eJtZD4oeO8/ftEQczgpOdTac7
PM2ngoQ7wQ1Q/hsDXi0oDs506zhVgaFdQ5hkVPzNxhekYdXkfM/0NjllCJ7C+juYe8oUOCyujY8f
Xd/KcIodfhEbbZSCqS9IqrNIQ0Q65Bsk+FWwYCrlnTxFYAFn/XfREBJOJWWgHUpb/zGLh1vveC9h
2GKOpfCwLfPNSKiOK3rE0vxacRzNk/A+F61N0W8jmZzTsX6t2vG9MyjHMgZSmDrLao/oWbb+vuMz
9mV0ivWUJqf1ZuRy1wP9s8aHQYs+NKPYGb5cKb/dQMG4i8Q7OETAmpehMHeIcncjq3bXqDe7g8XM
cY+K5Yi2iMeVAIDPc1JO86+dWHaDQ5k9DQabFj+H1lO/2T7ZZzmuObrfojv2Sn/3lHV2BG2Cv7/T
fm+gzkuw5SjybHTlGKTqsv78oYGKhAhKkmZmu/n4Nh/pBi67uDle8Tr/yCDed9k/rLZ/terDpmGz
VQ6So8/O9B9ekhEKiktrZLGNOZDVHEzzf95S/+KRRRRjWCAOhUE45vwm/vAiIVK9JtFRclmqI/cF
7/fCSKYXvI7bErmaQyvoKdbLK/ZVVBPQ24R+rIP4Y66yQYkcowbxtumuXYlPzqAdoRnnmGNPZ1hv
DguhkyUHMmbJca+WdRR9VzYvU3YxkyZxsJJkMS/EcTrcME3e6JhzK1ZM0YxpXYwpGTwumKIWvdB0
ab34Tm7QsUEwmoO4mM9ljjndAtc6x4W1G0xK8hqnonOdemRyHHTmN4kt/1Da9nk07Rcc4Nwy604V
Xwo6DIpBVThcYjM6MbF+EY5889PhCBXulFXmKYCeoNXjcT42NUF40idnFaNu5PY4Tv6jYoa4qOkX
GBjhF3T3YFHlOJCdEqV4tm4HSi/dCD/Ar2y1kTNJGJ+Q4R0MMuYSrqRKzN3cV5hfTofMuOgi+ZbZ
7UtaI+stnTcdA+l8KHHRKxKZvvY8QhZZwS3Oa39/cwv9LwocbjEXWy3lhcWY/P+9DTKjwBE3phk8
OLbPDGRIXpK7FDacmyoyqwln04858PClCLhG2hCixij2wC+fDXeZrKypO1cc8/DzHVvLPreWOtTN
jSkt+eVyNx/duu5Sp8M10PyHWhkPpYq+uiDmseHSktMhvYevo4rvkcH3dww+Uoareyv0NjmNv0wS
wWKw5pW0ADqefKrRuahoq+HaevI8r6rl1L3nXg3ysj6GXv/usPKnLGaOmZ8shivFqA6aJSk+hq2g
uUD3ztOGq6u6qwBJ2mLCSPNv8yHVIRy30oathOZQ0BzB+g7Lm2qH/otdDLcy0C8c8IYeRA3Nsrka
8+Ju5XOYW/jyTFKBL9qDVdXXlBTEsSVFhSJI1nPLwnzDzriYlfqEV2/bvL/Zkp+YyBGMot5TQYuu
Ud9jqV2p3ZvV31/ov1jFKNzm/wERpbP922Xu/dJJ/i97Z7IcN5Jt2195VnOkOXpgcCfRNyRFkRRF
aQKjOvSOvv36t9ypLObLKquyN78TGAIkQ4oA4HA/Z++1+2kkQwKVQkevwqnxxPoTCWhc5HY/3zve
Jarj/3J9EdLxr9OzgOkzT2jTRKLx9+ETd+1CZtggT33iPpdtcaueczARRiSJk+BkFOVtNPU7VT9D
47Yj8/vUMuGpFwovVDgBc5zszkWxhBEWCqiaZOeUNVvyLtVczPS+eRRSHIAIar4UUCj153tV3SAn
9WUMu8PUZBc1ZEzp7WAYx270jtinfKIzN0XILKxcvuNAvEssIEMU97Kl3TQ1vpNSPKtxF2fBXSYp
IWLraEuXFJx9l5W34PZ3dJQfYiY9zCcAIHy31MNIcjYz58Yj63jscZDarMfBXszFci19xg11D8d2
/qo+s72K59UUz9kqbhuCaLr8m+EXt4vDso+/zdN+n/jt3vIYfUnTVRMdfxbXnssee8AEAXVoirse
HIsbvVAPVDGVwYuqUOAfxLmS8Lh17gi9/aXKIcE4f5DMzH9UTXhEsnJLSjd49V9tkR36qbz1HGYd
yKG/w7G0I2UwMLYoSIkCIvyTu1JN61ZXvq64VLtp+RAnkcfoR1Md7+ZmLcJDx3I3y4vLQuxYEojb
WrEl0N0OM7axxb9TVWuTep2qNi2kGhuLg8pp2LH2+q4+dGgzY8nN+8ZILwIbapsND+oJn3JvoGm5
Q9N4r14TAkEAGeHUBWDD9FZSTh5n7zbpcmUVQwieEzqDS4eWrHNSo6+qrFWsF+E/fUAooRexy/AU
LNN3s8oeV4oz5iAejYsadTEm34oIjT+tA3PNXh0i4Uw5sNhMXh2H/5WBMp3WLjCxZbtEmQvD9eq6
7ouqtJUkZ7bcvVK4LzzCYcDz+GB2WSePWeMRGMN7FcuzUzgvGVb6KrIgFazfx4RHHbOJUZYXY8wQ
PFNHDJExEDMe+5c0iA+q1tb3BeXFhgz3E7PbS10vV33B0/RQ08iUx/A88X0yejlUBRysB2o1XtRo
nwsUZm5EyBf2Nu4p6fSsIN075KZ0V78Lg7q+uuBU9TXjoVrPrB06JNxkRtCCoLzQ+eNzsdLhSVae
pA2D/4o2t6HqzHCs6oRrHf38z6OWafv/bvjwXQKFXI9BRPxtll8sdtZYjlueOn/BhMAXuU5nO/pE
nYuCB0CgjVqMBkN5QxmTHg1wK24kVXtWF1ZH1sEm6FkD9NhDibsuHgqS09Swrd/At741GRPcNv1V
hcv3DI0u73fHw/sxxCMkvAA54pS3N9SDpj35b4YFtqFCYJiCFnJGnjmyBWopsIyF84CUvalhqQ3D
femzSI8tAdkC2kEarLeySuHOU0XyVm6T2Svbg2k1r3UbQvPKarHxKWq0FbXQvqK2Kex62txJmokY
0AfCXaojyUFUwodHGJPPYcMScfwlWrveVtzganxJVvtcZRneVbFVo7rn9Ne9xeCkxpxHEnfuRNNi
8EheBdLqYET/KuaHOXMQRuYbosEw/OzVM7xIUYrYKJVJi2gmpnrquTsUtyFXpLr/ADI9mvbjSF+j
yMS9ejc1TYottTROL/kH8vT2FT0BdVXkPmQW3iSk3t9SXlaVAYN2AkT9i1ppON34ZGJ5cavl+1Ly
H6BuXy5AWELzAGCCWVA1PIibtPEFRtoJN+fKsITNqul+Ff3wZHvzvbqhe//Pqf//9t3/S9/dNil1
/eVO/RcQ/mM19Mn/2b3mVf//wvDf/vB33z30/qCtbXouKyjXRQzKe04/u/5//mGYwvmDBU5gO0w9
fctTspQ/O+/uH6ojH1DvQwji+zYLk079e//zD8f6w0HP6VGFCk0Crfmrv3Xb/1P3ncHlb3VFEfIe
VNZMqhYhTDGtUvrLGigUneyjqDGumZGqNGMSCGUQgHTjkbudu/zc8ZCDfdO98ITFqr5El2zuXtbS
uC+WyEf8RihMNqGxHOl4WONKA/K05PulQLMdxNN9TLq2D3U2UunDbTBsVkEd1ZYg4lkCHaoEMhY0
guMMrnMzgMavq/Kh84YXeyXFnvTwTTvIO4VExmFwbyI8ZviB92W3sG2Z92yRTn8Rrf+IhuBTtq53
Ey2RoAZbX8BMGOCiONDSyLBU3eIbl6jUDajO21yVj4SVP1R9+s3OVrBVJ1kb3gYA/0PuEqRjNam/
rwclFIPx0WbFvrBglEJWqTvUQEHJY3805K+kQCjmzFfkWbIe92s33A8znSGr6KgQBO0uqn4RK06w
OtZ0bAvOp4GYsmnInw0/tjfS5jPDN9zkU/cRMjFstqGBzRZb31fToejOlCRvrIemYMDy3EesHXQ8
arVwGKAft8bXntVe3cjXHpdGj1uTdHMza1usOKjw8gpa2Nx+wlzKDBMx6Ioy3x2QLYIVQzjh3Rq+
30NKehbZCKiPNj3SJqZ+fNycb6EzKPiacryvC6PaEmoooX0kJ7idXlY/9HImNdoKtuaQ36yZO28D
pRs0rPS1WZIRh3G6btYg/1EVOFbdDy7yPhwgB4/3OOSqFTWkabuj076z7DoDuhjnm4zeUZTDNEzd
+Ru4yRsjoVMDui49UKwv0ofa+y6Y7Ex1MV16vgSce/PDMstTtoAOCr+hA74iwhXbeoio1K73tJ22
ODF5fqTj2UWdhA6z8QHm5RSfSGNsTRQUSZF8GuwpOCVtf5vXVn2tKR9VAY3apBhO5urmh9Fn3ux2
RAtzMjdjl3MpZ+bnEhrPzrN5HsdBfuOxfDxAUq2d+WNHYMrJ7ZI7ezRrGr2Rt01G+VIGypaNLU2K
Z8fPP9d5XWzz0YEA45vPuZTfl5EmHnP/Mj8EeaB4IKsCQfhI5OZD3VeP1eQ9rCXYGOhVOJ6mSxuL
XeeVw9aOo3vP7e4seQe/VpkQ3YfVr2aapSd3DVFmEiZAtRYLbEVGECmnW7u36eX/c9N5qXahkl4Y
xKGSz0hu6Gl5CcmPoJeI06b/OeSs4/IAmcpaNOl2acpPdc0psvAhA47fmqvzpbFZZ/XQUjcSzsOu
JplZggso+hFNgUDFnwr7RzO22Y7U7V3YoqNwe3loWf5f7NRaL1Ts1re992MGc+1KwdPB/OvN4JBA
rvc6tacG4/3sBC+/f5gZOVdPCfdhcN73jbUmiADt0e+f/eXtSshUTg2pDLQ91vYJkxUX5tsrIo96
m954RlK7pVQ/s0rCaEofuKOLy9npaByS9vYdcjZZbQPzjRNBPQd8EAA2ZbL1iYM4JRhtkNcyu7jU
YdVfYpidb3vg7O6XhUCb90P6N8hyu0vn1D+8/36q/kj/2sKzZLe6kAaNCtsWUtH6UtugCVbfOgLR
wcumjwHzrFECK2eX2kgEymeMIe9H3n8rpQ5AgYrEHgY386L/8u2dev1++sCYZg9xCK8qgFxI5bd6
7IDoHXDcOU9TaVyXBc4Feh0YbT7SUIabwP4yVZ8ioNHwN9Lg2FR+c29iudxMGISvJWnrQ9Nn12ms
nhAptbcD/quTZ8o7bYsc+ibetLVMzzSdJJxOcijX15nGQoou1lpznDwGZWgFeZqb7G4tI+dmXsYn
2EfVXo4VJAN/BVO/QlttfauhQFt96gJjopUg6G5Ctuqz2t8XabbvE9zZ68sMVHYTLB0t1/Wlhbg1
uMaXlbwaqurtepznrL+rwCrllqjgonavTWf6J4Nl76lcqm/ObCPfdpvklHRj8CkNoy3EiPzUp9R5
ayMoz0YQf2mW4adMhu7BU5I3a6T8G4ys0pjd4fdML2slKQISVwIXq6L9ke/LJXkgt5bk7M6jVpB4
UCN98TL2YFfyuAlQi/DA7UgGT36Qsdai5/mI4rYmG45wLcKmuwsY0Wy3yAEoRtxjok033MbMuceY
EDIH3PLRs6Kro+6zDG7jJWk7/Kn6dTBuM3skKISyc3kaVf6Y3qxp9GEciW9mNgEMMQU0sOn7jlIA
3B4bOBjrL6fruCN9fzTPRXbxZhVbmQe2xDKZQtCZISO2kOwueoPHFwd5qC7G99dLLaxjTd8omStY
wdbc1he9oQQVjIRPW8SJeSpKY+5ALhiGPNfKkwm3uLm0/9zTx95f+mv9jB3JINKV90BGW1+Q/FOm
XSSmNeYKFAj9aJMqM6j+qVNX2Ta1aPCXfWozJwefVYP6OhdYPC9645p2QCinek1lCO6O7X72PFC6
Szo0F5dZAaQ5CaAu7i+r2qQqkuv9JRVHkFKxD9+Y6jEJlwYSgrfdROW46dfGRCxbltffHe3X8giq
zfg+uSL5GgjsQ7xSLORdTGuw7ROyRaplogWfjXT41Xld4YmgzVC7bl16R4zHB32WE+Jr+IbrEz7q
3ydYn+VBRc0BJ5QXvaePFUtOWryo9iE83EuFa+Rtoy+E95d6D1YrlQkiQ97Ou1GNkhGJTaouA30t
oENm9oJvPz6UXvNJn3vHXJUvUF0bJvMG8JNG9xLJzt37vqjPIv3WxUSWRSr2J48RROtvdFVfmd70
wCz3g4xUP+zPY/r7jrMO/PbcUxMlgu59Ywi+4veXek8fW70vTZX156CfMC3r71RfbnovL1sPiFkQ
bPX19r55vwbfL0S6HGfBjXUcUcLziYrgQy4BdQfKoqc3hYoadHVCoH5NFgm0ubT5Oalwwrdz93aP
iioB6KVuV8S4DG34r95PnB/D52DK8ued+n4O7SFkBu8PJ31uRn3Pvt25b/tuVn/3M1Qm+sS8nyJ9
xv52zJfhCPUFHvz73eqlpAJ5+tzpu1n/xDKSCOGHeDYLvMhvN2/b8Q3o1x2R2jx9Rr88M+3bpKBC
uQ3VLaNvpUQ7v9VN9X7MjM0jtgTnOGMmQTXK8nqQWxfL37EzSSFyVFyc/tnbL6hjVYygeHQHfxcK
xkO0St3F/+fe344ZwGJ31JicDZ6OVT0b8Xz7RUqYBOqaK8kaR0sPHCMrHb2HYADDSth+1afQVAPK
+xktnYgxTb+uU+mdOsSp+hbUt2TVJYnYxzE8uo2bB/shH2P8CwHD6ds4exeqoq7et5W1GwVAtNW3
pNdREjK7IiEhkzvUKyemfPoXa9v8KDOqLvpEw7T36Ampu1VvooBnPkRcSpr5kLMCUTdk6Dr8tT7T
f3mNPpPuayGYeMqZa+7tDKvTXKubU+iD5dgT+txnB/HP4dlVVnD9Uu/pjT71+hihKeixmpBA9z+H
yyJaYbrqkfNtl/f/Qs5WkgGmdA6hesiUaqjxlrwqT4H+CLM9qw+mf2bF7brXvzGbzI9Oelf/iHnY
77/VLylU+csW2QPosTpJvhFRQqq5+kijyUfSe++bf3dMGgaj6Pvv0E7jq/l3bzGzVtkjJf+l36bQ
fxfFggqqnR7/8mf/7m//dgwKlbeDuMXlqP6v+qei8F/9iWqdflVBG/a6Ctlx2/8wJ/U4klTdLgCS
f2/Gjq/7/diUqZvNgjwtWss/giK5Yrwsj7anzoX+s3jBiQdplrfRf6wP/u1t9Mu//A10rL2b2TeY
UaDBtPZnMwEho3/r7e3efncEd8gZ59swbaK99M/1hmAI/jX90xFogyi5UAynZpjoJh7/NdGCuNGT
Zjp3Xr0A16xkexpVxJf2zKcJyjJSwI6rukeRWNaXWT/cyUpg1KHgiDr5EVou+s2MWUKjZwmJx38m
jsqXFnvtPlJ3xJL0EdbB6aYZcZpFtQW3qkwjebMYUYtpnVuu/+dGv0TdysirDxItYTJcAIXQRue3
jR629W7d21xCwdJ/pFlJu8YefpROTftDDR3aU62d2/rl78xY+QmcLb5TFng7R408o4glX1t00Z9F
H9IfSG9i8BE0PgD3wfSuT5pCkahZQqoejQgIE1T4PAJ1iioQ2pClnnoGYoZDVjjLZZsEKWOfNpXr
tFC91/VlcgHttKoB1C3EF5fODG0il4FYbfSe6Y47J+2GE9gBNXHhV/Vei4W8NaP1NKiBW4f85ZPF
JfgO+cCsS1EJ4YjTu7jRUjU+oImBYUEIJaNk9NKPik+hoRWaY/G2J1ziWyBelTbOwUx9TpR87UXv
NXywQ7YOt1kDIm9v3UY60ldNqvSn94YEtE9E77VWk4pSCj63UFO0irU8no7EWDfBEJU7wGH9ZUqM
Q0IF8LgWUyz25LVUwM3j+8atZlhwaig1S3lxV+BG1HXZjXqLy8KJbpowXs+rCwFJUM9agEexO6gH
tbRg9sghO9nqoT6pSZje4xzxXHg/SGKAsRsQ1W9y9SHeN2WQ+ce18+nP/Hlc5xr3ABK3fRdRInHg
GcyG8VG/26imFHrvfROreSHS2c/A54K9fqNCP7v0LnhUvngHnw0KHprdDouxazTGwymxmx24ama5
aoO3trkk8J/trJhPIsdXSCGFHxiVzeKgb151uK++2oKwHH6H/brSYTfpbfgctf1qjdaVUMyFyYCa
wekNbhOkRaWMf1Hsa6BSW4K3RmiwyiY9NyrVN4yn+SJQRLDY/+frMm6I8yJzRIcg6rTjiqhmjNBN
kpZv0YhpCmw/cOV3knvHS0ROA6ZeNvrlvxzL2q0REg5QTjejJasPzVhOd3hrnU1Hjwvi7ueSLNsQ
gdthLUlE6T3jcQzW7JKCiDoklgfaJaxIHpVltKdnqUS8a7pvRbDem+XDIqQPIJs0X5z7dbcG12yu
nlYnIuYsJUq7t70vlrkkN1NDMFS1IkEbzOqmwCYcBbdMtzNcMcK+ziSemuBWM8xWe1JMAfaARi0C
+z6kmvscpE5+zseaZuzoPwB4VVUY9FKj8CGXUKicIRic2mj9CF4iPTWdjwR4Gm9G24tOE/Qro5rc
QxrDqlzJixl8lh9LlzUnzwfwbExQG8Fv2WegS3cyMrFShp08OgtXtNd4w7kfhlMYI16MGyhOsb/e
ZCkgyFgsnyeSmLeTP5F2QPN6AyO9Olj41M607D5Q2WqubWYTcq/2hrz5SfobVI2mQz2e6Ekuwcy5
MdNtos65XWtz2TYDxjLpIsiRse8SFkMuqFs46V1RwFiF3VUdIJuvBb1ZWvzVKYNWdZLk562jDwCg
m57sIQ2wGWD+wmFHtrekpU+6Aqlhy0okV6vKIDGInkw029afDxDthxsL9uV2rPGa246VbWuSqHYG
yBkbh87Bb0zw0tRmHAgulAo/urXxVIR2fyQDY4+t2v1Q2sN3N62uuEjhDi7JcSjWbuMA39wAuCx3
9hzunWj8UZkbWcG8Cdap3kGnfnIlbe+oTrOT4y6fZmElYAtRFM1D4F7qZIVcMwxfK+TQm0FiJWqp
rC+Z+OZ1FHHl+KOOIxJCVkGFPzytcwoUyBtu4XPT/rOVwQvS7c1aZA+NR4IziGbkIZ1dUxybxccO
EE07Efe0CmmRAgrpJeBJQdIGOP6eVD/UCHuIwMAhm8U9uoa1dwwLSQH+6w0IWojgZbXexEsMG4ip
/8FG3H6ugfJvyznekIT0Y8QSh6bPzlVB2sh+CjNOcLdQ4xQmqT5dgtHYJ4jIhk1AqYl/uMavvCkW
M7mbDXDNXuq7FKMr8L7kNm7SoPnZu2q+aSc9sSn8RwIetUPe8bC3Yp7mveipQICvgOZ3iqV5jFxi
Ce0KbHmUmnu7ATcyc4FuZRd8iER5JTgwRwLUn0RRl+ccLH890yypTPu35OV/u3f/rXtno8P9T927
p59S/uy6nzTj39Ktzz/+5x/221/9bt0F5h+eS93At0yUOzy50RP9bt2F4g/bdG3fwxfvIwkPUJT9
mWPt/YFdlq44Nm7UwKo/92frznb+CAP8tyFtPUWIQW74/9G6sxC//10YYOFpN8GDIgEWYfh3+a+/
tITgTa48J6ZvbPW0Ryd/To7dn3vxrGddlW3RC18FOHqjqYrt+3xM/9goF6pKeh6mX+tpmd7Tm/ep
mhwwlswDOn/VLtLTG40gE3HMKke/ftsN7PZsFSF5AV7knZgpbKRaoPlqyqP39GbQVYZhyBa0/PYH
Va66mLouqHenqApXvG4c1dPs3MkoEpp2bW0q12gPXgNeI5lgMjtgIqw5zvdOkD+7YKmoxZMfAvBl
06/XiVntDPn6YgpYXJuVQFV0BNKE4imv6cqDsOyaBWgp3TQntA55Er+aM2ZYoJifWhOFS5/7340P
tiO+lIuX3C3YllyUf4fcWaNTwgJkWw4oYuoaZIYY7ycCQPbFMlXbBWwTs5R2lw4tjuDYpvHDxHBo
s6PA1XaCxXNJ4zlF0eIfkGBGBHwkL3VrX5c5hlQKdwu9ES7iuKCbZQ8f56I7pkyAt5Q4mpWOwvQp
T8bkUEJpHybommKqD1bpfAYj+9RN/bqH/82ykOi+Us4gDcvy49KlBGD4wAUcowbIFj4GsTkyDbZ4
HJrBC9CrTV23896NyD1aRHizjOS5QIAxTsAwsn3aEe9csS44TK0yuTaUyftjVon1k5E8TH32pWB5
J1OQkg6hJkyyTYixo0nnjrwqP3SIMQbbQWYDpF5/ukEf/Vj6pnMSaat6FB/yaHAO6EBQdiPBKJBk
7vCzY9FKglunq+eT45i/DGl4O5la4YU8wXs7b5uPVn5xRzQXi9JpLl69iQkHOtCkbTekPjs7aZrD
Fsvsg0/y2wHR+x6egXFMi/Aa91R155Y5HxazL1YKjiavFInNDBpWAN63Sb2Lt9yCNH2RUdOf6pT8
DFbSX0GRpfipWHiqNc362BUQhRdrvheStimTMnIm0knFwjjf497D+mmDFCp8LpsI2qJMpXVE8XEE
7Fhse8u70JI8tiVMU0Ng1xXtvCEVSAn4Ah6h8YL1yj7MCbkLXh7kdKVAbfeAdcWYHlyo3Su5B3Xr
zTcpjYVd9DG08rMbIG8KxnHrte6jlY7fioEwkWWt4LQLgjdRixngZ5ExiEON8Pqc2OsOkO7ejOqG
5EorpWfVPcgWWdUyp1s8FO3GcN1dho/b49uQHq7lbCjM/Vxh36gbE0tm/tQKW+4pll/Femoc50dq
Ddhv89I9eZW4YRYjQX7gPZzTcYEyR64k2X6beJjSvUg9SLlAWnayWeBUh5jrlxBWEnzhtH2hYhfT
ljjqRZ5JIkKUS+dqignN4DIdUP7TIKxm6kbrgHWechgrrT1YmWO6Ul2iH0OwZnv0BII9LqCPFeT2
eoFoPSkItWNb+0X9xxr8atvBBsKBTb47l85TaXpfc2TvB/OQumI3Ncq/gJqPTCoME9EYbIC6M7Xw
fw6u35+8AO1a3UZy51hOhVay+1xwmZ18e+y2eHYYoVjcGFJcoxBbXVfSvQpvTUdwesoNEALggq48
ZqKqj0lIMpxhzRlu9gmC22T+aJZzXLYvkKBd6Dt2dmIAORYOt0bCKqZJ5AdP/SNVUx7XcQKljqt/
F4lbYRootObWvR+E86NwGVNxKAyowecx7e9QbizbsW3jcxc+kqsaP3e+4mku6XxaTXluucYEwRTY
X+EcJRaCsSWNl+OY+bCP5MZVurFpFN+tnFeliF9jY9umDpO6PGWxJbdBCc8mSh6WODKOVsLIOQpy
Llw/3QG0ibuaqzGxF0YP8n8c79mekTygN5ObOY7hEgdMHmPq7hgryq0hwa/70q/269ScPRbVKBJV
zbiZomsCKVBOkIumxduPU/ATeasDtG4pTgtuyW19BmOafy08GkREI8igLV9c5xe56oi9DdDyPdmB
OJQBVNW/gkpalzwaT0ZrDkTeFk+Es2e0ZNoWeiyof9YG3r2blFts/ChZjei8moybw4+6iddTtNrP
FMHG3ZybBLmTtAnoObT2XNXjwWKYqh3sy8VCdPED4ZtbEtOGbWCaRLG7wJ8smpTkyPTAl0wSEtfs
21ozcc3t3r1GAJo86+s4Nl9tVkAbxxy6HXl46HVy6h9hJr/N4fQ6L4e6ZGE1GPMHSLEg3wXYyKTp
WEaABDcBMMq8OPtW9AWu4HQOkoGnTGKeozI5ui5gNqeX/raw1+JkoP45tvS0J9cRqFXW8t6gm4nY
zyH01Ir2pU+yFcBI+o+9klBeO5NbktIsKQRJ9hGi67jtniHWKhEsX169QhKe7AUh0Eycu9uAMcUg
SnWu4hLe5ivma5mQEwEv46kpeRat1hQRDA3fO5cMGlMOHmGksDrZBQvOBW2SGKxzh9G2PoXjclsP
TO8DetLeWnwOhEPuS4M4yfHV/EX+kqFnbEO3RR+cNMFO8lCJu+XDkuMI8boeyXW23IwYqZg2NFv6
Rs5DbKb7zFjdK2XYK+P0XQoU7+DazTN55d5xwbhuZAfKl/PR6AQZxDg1+7EhWKLinuhklx49x3sw
DPcUuqycJfGaavpCg460vLi8ZhBCfUih3DkvQqFDmxrMYgtNNGQ+87bJmUjkXRbsfeuhhkAK+YDC
SzIxfRhd3LsKVIqCdFMqdGm5AjGt1MaGa0p/OtsJlp2zQp66OYP6mhcfE9rg2yAJv1INKfc1ptM5
du0jJWpwicRABZu0dJ+EQqsmECaFgq1O8EINzV+tFYo1DuQri0zCqhSmdXwjtsJuBWs2Er+pckkx
d6e1e2IhtKF42Ryi8EekALCuiaY0DaGo01yGnYyuZzKMb4z55LdDkI370T3EDW1hzyCtzptC2oie
wzNLwWdbhaF1kFzT8kTEhlk7c7uPEnlApNC1WGyECy1cqPGbfPD6rZ1oSRzTlAYfbNWhmDT9Fy0C
WRkURneTTYE5tx/gFtMBUt0W3TQWCq4rFfBWyVXKvoK8a3DnHTE1fEih8vo2ZUvdIKN2+2QrdC/j
/y0okvniK6wvWFsk7Yl7mCD+Ev07XRYFAaYkg1syK6xTBY1T9xSpgjUHqwgeZNevZzt9XJLnuFXJ
XwOYYf3f8SAPc50kZz8s8VsrLLEJnzhRoGLUI1vpWeTNKixvqTrYZQjY2Ojrp7fm+sJM+jDMBnEt
OSDkwZoY9xz0wszdYxoiG6HAySYE5cY1MM+TGXQm4nOLOTzbeY0ZkfyHVb9XEGahcMwJLPG3lp3u
1pXRVwd2c7YyWaYMEBM38Qy166HsbVCZ9AHBj3UHIn2I/IRNSsg7/D1SttDO9gRKDPsVZcOhbz3g
PoBTOwpAO9xPI6ERAGYrIby9H5Rfy5RW6lqgJVD1QZ95VA/3yo3JYRwfyyz4OaWMF4mo7iRZT8fK
KogTtz/NLOvzJn9KG5KRx9oeqb/aVFgzuJwpdd5VsVhDKu18DVGzS6eauTm3kxkXz2s4mPzHgZGW
4QvzwAQJVHZTSYIic3hDhTX+HPNIWe4vUZxP20Ukv/q5uJpDZV9q8VQHln2Oe3u50M340DsVhWSv
cynIgaEbqgWobyX8LTx7corlk4t+bi8FczBR1/5OzvlHo3Gbo1uOe7wnzemtaV1UxB6MxHzXslvO
ZfhAzJZ/qdVmir8XfrCAcV6Bzzby2bZNWghiNcMjFMdTamArVCxQUrzc7mizcHOISqLXWX9hRhFu
3JLBxnd2fe8oowgIvrZcAyxA8lPDYHvwgIrW4MHTtHkcp6Q4VoM/Xo0ANvAamOdlOPlrYVy6tH9l
9vBcNFXKbdVdISUSzJ2BWcoPYkqWC2mXgqjmutmRbe1cBmpCaUP5uHOHeS/9IQNXVlgX0lD9s199
RlEzY+VMYdyoNqQzlR/J/JXbUElKMtUzphrXXGC/5mRj+AtJOJUJ/ucrCcJc7jXVwVIY7TYeipti
7hk6PCNkWIGXTFeOuzvICEzr+Yqo3TPhW9Lg1IYxKrKSpF9MFjiv0styT1z6sJ163s6346dqib1D
n/WkOgNIP/e0EQyZQS32sOuGif8c+7a5TfyVAU9V+N3m6kmKwo3cyiLl3x7glfQDqs4Y1P2m6sLn
JsWaGCuliL7Ml0RQqhw6tI/eF5/4zySvIe4t9U1mmQDhyB+z2/VK1gUTIdfcpDU0CKSy7qUVTKl9
l2KfamjlxXhOnK+lJLTQIqJh1wS/ymEwLnojhJJhgrT8OJUr16hauxKp8HtT1MPzWHXzYQLn/Xa8
8US5sZOx3usNBHIMSkQk32D015P0/UpD+l3wQs3O3Bt0AoCy4IRJU48IilmFRLr9rlQF+NRDj1es
JFVscg8AMSUJrwSMkRTNvC2MZjz0n1MGI5RawrmkTem+7ZGchRajYbSGHI453MVlGEva15LYcuYk
dE/6eBpOHbRsFB0sK53mPpRxchRe45/WhlhMUmUvcPH+utHHiowWZGzM9T5Uv9JUZXTxsuxBItY8
zAv2KTv9aDnlwr8YLd8d6irbRRVbswqd56bywrvGiONjojjHVehHux5GDKaKvkezoEKI8uplUn1M
/EGwfyp4xmYqfqrgdvtLPVArKPMgwavdJlzMhBmzFPtTbaR6ZJF6SpoJs92s6deL3ohsRO5MmouN
YpRho2Iaq5SWemOsHxvbIBNRPdbeD1s9U3TuoaV0xUWozTrUT7J3QoQhaMiW1HmNyKs5mJEFYcrn
osroYexXrlFQaaTHrPl0ld5YwrGUULKJuSN9gJSIUI7n2CAmxgJMGM6Cp0viceWUzr3elIb4Jobq
0e19ghVC81ODk4IHZ7RP2xAmR5Zeq9ZFyWH19bHtLCSbxMESCHH0ISrdYtLyYWvGcmfnpnMjMr8j
7+I5pxD/ZZYPqKVw1aEYkFW8S3wzfXXGgcjdwu2u0Rp9JHXDf6xrpgYi2NYJkFBMXu59FKaMq0nx
o2+NYxQqcEk9oLEF3L/z5mzZe3lebXtmEU9DYl9dP4as47AwwMcSX1vr60poTZCHwxcAniqNk8zN
zP7c1ZkFhSYSG3SD1RX7MV9WnG+nrEOuHYj57Druz34onhJRhid3EMthtglhm1ieEWY6P4BcPq9S
vkYkVnwnX/5CUeDzAnbooS28mD4EoZEW7C8M+yOy3Hi+I77xhwgDELTKBlaBlKNWmGEpr8Kz21v+
LZ6w6hCWCymCwRTepPU3cyrsa/1hLkrngRWItWtJZjy0abhzEkbEalnrc4ZYfBfXJgFs8UDAecx8
YvEkPQLERkdWt7u2kc0pj9r2htCe6CZ2sgd3gliQ5F8tZ95QWff22Ww/ATV8DT4XsRne8VSMd23v
mk8JaXRlT2j3jB50UydyuelpghxW8qqP/tKFN0mVg9vuevj1pb0L49I/jsmMZ8w1d2OdQ7Kwf7WJ
XM+eC41qZTrCAgQ4TtFFT9W6MIsVTDAy35lvG2B1e7sngC8Jpm+FkXYfXNl9TpCHb7UQT2vDhjD2
d1QtmQeqrrmhms1LmpdonbsDtC8cC6E5bUM1/OPkBYzf4uck7OxJH2IutFzumyIcqGuxWZZhBHdk
k91irWI3qBrTqPrpvdoYtChCtG95gMPTXlYVnscFWJiiOmRO/ClXI3c7htMptglT1i1oLWCw2ntW
9Ug01StLF11ry/vUk9190LolvdEiyMBrDlX/f9k7s+1GkTVtXxG7CaaAw5bQZMmznWnnCSsnA8E8
D1f/P+Dq7ays+netPu8TlgQabAERX7zfO1TpNl5mnCrCp62YTutxcyEbNCt5Io+oFYhUxjneIEh1
u1J1V87TujHGxp8CLl9dhwjeETaZbWwQhKu16KE79MejVKgU7rD4tK50CpY1MotIIxvJmBq5UBwh
fojKjQ5lnOFz5MD/cErvbIRIHYsewNADVgmEAdwy5epYhpy8fkwdqlwP1sHIirLqDtwwOfLjiPFD
u8NYgijsoBUYlVdLZpnzs59GcZ4s90x+ggD+W0gvQ7dLi4coRJVI6CesUNVh/JU8ObOpWLyAHse4
9mIrhU9FWVS3quK7+gqTck7XXWiEwa7H63dLaHRwzdVKCxe/VVY9hh/ttIQWrztHt3hSYWvUHwpa
mKGbIp9ZCFU1abFeuQw14V1nyjvVW5AYSWNOK8M4SSUfklC9AWolB853MqIOiPR6l84x/hpl/5yo
DKUj2bSTu/iALc2umlOwqdHl46CVGzu3EdO+VrhnmT8xuc5ZHCGyGUJEcjhEk0txSLwEpKcJsDAj
79QAXGR47PdjxRQNwQ6/lgOghokBAvmRoIv9zrSDkXbkOEB7MBjL3Qn2f8yPLecK331C12hXLw08
e2MNhFfjP+p3s/xGCs+p9dJLhhsMLQ3+fW/+bA/ySiW7yhiT28pLwegcYftlE1VIgfwSkNfnmylu
Eod3d8sYNiPFn0RyIJCHmDWYpBSvZGrFoNcNGUlpZZYXIyGUTWpK3NIh9TND4wJ1Y1rFgL3CYih3
DOLQTCqtxKuuHbDSlIbiqIPpDl4FrRwY3ayzL/GAhtrISPfRU1qb7UwEMU1f0yVwpdUeAfofCQam
/1KKF9LLytNSxhKwprO63igDvVE2xy8hVdFDQwQZLRoFet5mAM6Ug3EaPrIQUCbek9kAKh49NnOp
ba2AGQ+qyDYvsyfHCK8lNTH8jeh6XE50NVnVRZJ1iy3exnKM77Jy571sP+XEMm7STD7T+vlkW43Y
RZ2FYz6enoMECvEc0l2Am28qYjloLJD/hhmbYj0nSWgWxpGe/TUBI6BlWhJsCRV16/Fzp2J50sT0
5LrpXjiT55eMWcxqNTwp2x+XMHX0IkSluoIYQ6KZIk0FR4LFHgyDhkDce8FOxw1zFs41sZWbpsG3
P83K+iprBkwZ0gC6AfwFYnRnoxY7na6JHgy9PzlW7k8EpWPobO80/ELo9LZbK6TVk2EHTS/3p+a1
P0wjQhFTlNtQK1IK49cwuou6MCAQFImKgcxVpzzYAJwAYNkS8JiQN777IjITd/MGzTScjQ2FNHbx
rc6gEly5Wv3Frq238XtOl3CThvm1Nun2JQujz7n6zko1Arxrkx3s+m5uU+S0Bks2FB4xOoLZA7Wy
tP2YNeT5WFwgcn6sbN1lvYQQH1n9uSMasmu50wYn2M7OixLDADxg7ttmwkaQcEC/S52rMnF8vSym
fU9aDjOwyJm6TOEHwCx1xb+SKYSnLyhje18l5rPVGt9iEwVphZ0rYubiU54BlUOqTjaxiM51Vxf7
dhwplUET80k80Qmv6mkfBtxzZWc9BbFXHwPZX/AHwAWtI7NBzTmm+BQ/ZHPvIzVhYB3nX0NBa7+0
4fVHNVwBOidbUT1IgJGBqqdpMXd3clIpYyYsi/ZQXB7nHO9GV2oPuh60j5FlfC4m7zVPyhHULfIO
LUN6Ezk3KLreQgVHYhpCc+OSD8UCTdEzyhc3eyooFZJe0izZjTKl9mim6AparJ/vjEQ7dQO4sYd6
a+eYyJm1AiPOQXjhholNYQSufWu05kCqqF+KBu35wrqWI4o8t0ZwJfsD9cd3bnY/qnVOYz6i7NIN
FteRtpXGrZmde8GdVqln6BnYjddlcSClCPpBiHVO2saoc9zT7JYYj8P0wPEOAC+BxFfUl8QjlHNI
99Q02C65uzqtna1uRg0fc40FMeaYInmsSvPNqDHco2XCtTO8DrKV+K943Smr0uvoCZ0bo+GZFBU6
QJXDz+DxEX1UVteBNmwaLf2CFo5iJW4/00Swt5Vp3CrAQXKANJwr0brhbeJuTYsKJG1vxygqNkzw
2RYahtxjUwMFhRAiQ/O56+s6cog9y9Fe5SadwarY96n3nfx0fpm5dK5DNZ/65YZqwIgCjWgpr94g
Emc5QAJImzBPNGjn6NgwuNgLt6IZl8DjDvPXRJc713H9IQ+6HctyrsIcn0P5BXTzewXVE+NfMs+H
kxSe/oSTL+0gNJjmUiSG5vd4as/JVOgnxhp/xlbV0RcFkgx37g95EHmGQiJHwqWpBTLqwdgHtYl0
/TY11Fc6bNU+bsnXBr23fUtTj3WROBtbJg/9xCWmjzTscm5p1JVTvktLEpySHPMqpxmfLFlcZVmt
9m41jmSB0YGMSt3Pmrbm7ooYVKVb7NG+xq27nekbXYW13CM0QVI7oT7QKderkWy4ULxUqc2laTiE
NPfiOqbBOaT5V+s7VlXmjVH2r1pXx5vaLqwTgqPtPEgS+kzHIbC2KXb2iK1uh8UjYwx5XbrEY3Hs
z21Id2FkzDiIRc0fzd3OzbxvJAWe5UwrGHEvaI97Qy8X78gFOix6q0hdonCt6BAsNe7HRi7s0ZVf
+du+j6faLMiKZTkWbqsc96+V+ZqvzNf1YbzyYUERqi0tnBKTsEWdwsz2BzPxl9fXgUH/O0ufy/Xt
62t+efj+cQt9sVjABMfg9hALk9I1u1sxi5kuHgfXzfrej6fvf8RKgvw4/P7RH8/XR+87JxwHdqGY
GaoDNeCM8z98zZU9OdgKdtv61cKJxDEjjWzxLXvWZxjfMtTzvRW23wHFpmOHEwGyONLRcqrrXamc
75Dbj33/mWhOZkMzJngrKm6kRNtT5a9qHqYvUcowHUl5cY3OPmrGDGK1MFlJBaEa+v1hXmFGWrks
cODafVkplyvrd92oVWe0PnwnAK8PI+JjafMsZ7fRpbrKbPDe3jrhqvr78fXz5MrbXA+ly7etj9aN
Y0AyfP+k950WUdbwrKmcmYM/XvfxZ71/1sfzv3vN3+2ztNY9yeawUk/thWs6ADVupDWZ78TUlfm8
cqDXox9s6I+n6771A9ZHHy/+7b2/PV1fl2FwRN3GuaiX5shvrPIPUvYvVPN1p1nWrDk+jhcLFT1e
qejrzvX5+sipWP107mlNDaw7Lmn61XQRgkLC+VsfrofWjU3ysFZpp4+3//YV61NTh1i5Uqv+j4X2
Tyw0Wzcwmfqv/2F5/cVD4tPPOsOt7U8ctPf3fMQ2WNLE2tPUWSUtaQv/5qBJ818Wpnw6mfbCWXhm
fNOHfYQu2O3iEkiVtzDhPtwjJF6uUM9sGzqHbcn/DQVtMTz9JbnB8GwbPy3sKXClkfhV/Gaf5woM
z2KCXLCf9L67pHQCdM5iGKm7sAX/5Ye5e//UX3MiFsuLX7+MFAoaqvxXUOhIrzB/d8EJur6ClBkG
x6kWyd5wO+KD+hFgszLjXTVva/0HS4YTvpQYUlx7uftSaeMpzahv456+kESOmCIwqodm8Id28JOR
YFIrQd7u5vEzkQBPZUpL2HFM/FFt1i8G6fFd3dBcS9ztOEp3o+z4UoTuEYt2Y6f1E5bxWn33n/9R
+Re7H/5R29Exo+NMSU4vP8QvhhyRk2ImAKZzJJ7zOLZuQxfKZfkQ2/B7EcqKNN2S3vKdyPA3Vuy4
FNV3epxn2zagoI9L/NeCjFDQ7C2zsktKNrzvkji7sH92SW5kIK4xLHl0LZh9L35e4nPSRYjGD0mH
FtFwzVPvWA2YnWUQn2hCQEtY75W0vtC9Lz0rzQBh8iSpQx9wfJSTqFtGJhINKuy0FsQySY+/1OLP
bnsSfQesfeG+00KQYfsyVQ6lRlgdI1c85/Gk498MccL11FG5DfMAnsC8hWAINeHLMdzhLuICQZgY
gW7ENP8ktesu0cM3JzGaDbrvx7KbfGMY8X0tGtefrOS1qIpwAzL7FRBmIUikg/8P5+ovBpKcK2lx
nhZzJu7Q36yZdPquZtbCKYoiIBFRBU/KTL54cDT6nKTBPMHmqM47nNMsZft9RTOrqAdo8fax0WSx
CTqS2+BQhISqb2US6ceaii0YDMM34gE6dk4+d+W+jI2T4mdLgazDlVKRQhPshIcaph79zzbcu9O9
+NzrKczlENdF5TW4dBAkWUks3lTBdV/12q4eBm83W963NLLGK7OuXtIov1hF4bIEsJXvxt0iQTxn
RvmpG/K7rODCk1jmJlN/YcXxpbHzOxI6iO+4KvrhhBurb4j0RgXabWe0F0xLU9SEpt5AnOnREvGC
EZpf/AYp3sYPzbvXBQyOYEIoHSmc7b3JlxY8miZ5cwnp4ERhyM0V8w/n6W/GDlc6niBqBq/P3615
Gws7qkkOpEviKOXXi5DHDe1pL0grb43H1kpe/vMX/iXbaxmtXHexzIbqa/+Fmmv3oslKwTeaIzC5
49zNLrwbvCdZweXdZwSfN6aWLOzy7iWZuILjgjMMHrjok91THYdvADNhFR777vU//21/d8161PZc
LTBaPZN549fxxRBNnsOE8I7SuHhNER1kxJ/GTNZsMhsFRFc4CCLm7B/Owd98LURlmNTShTENX/bP
X+vVhuGmg+YeaY6+jbb7pJeMBzSe3pqqC3YhnqtJ4z795/8Vjd9fT71tsFvCyjD/OkepUBjewI17
1FvRb+PwNhzoS0VDeglKvd/KUiBp7BPwouegkU+JsjDzGA0sQKX+JoSHI8XcQ0LzGP0jDAJVca4U
g0yg0z6I+Rjchw4TC8lNrlAl8YeQr546cDyd7A7fWpKNp/gzDmn3Oe6Sec9PPcHo9Wlf7nCCbXfp
SKsrhXuhSuwQa/0ONAKirNN02yTNTp7DBBCa51zHuqL4ApUV7l8ewt+LiPBDDUhOEeJPx62/t/pz
UiaDH3TDrRdgVg8EmyKBl19aFrNYGjEGJ7BPk4rI+wCS3tZyga46+0zDLvHJQOi3pHPs3CRF8wZO
j8B+WgaedJwvVshkQDeEFjWnrSQfejGGI+XCZq0zPZl98dyJ5bVMrTTGpwcyG1JyjzBh7GLvyQq5
8QKPH9euzBdnmmFbLLPDRCtuqKrcp/Onu1FyhPu6KTrabyOtZVqa2T/Gs1p/tXtd7K64EA3pwsa3
lwn4lwk2MIKU6JN6PIZY1dDwIWK9vyUuaD5oQUPb3LunyzYhcSyvTTNAiNOSZzzMaERoIE8jpXy/
S3vAXbruNfmR+lG4QwdWqYhQUUxE1CpESZFD2WWIofQuvBSGeO4Ua13sfKptCs+mcfy2Uzl55T28
VrIUYNR+x/KYhihE96nJiFN3B6gFaQvjTaI9FRLkenaZQcJoH2UTESgOdtKx7mMw9g1oo44GjOIG
oIrFaqho2oMBNey6mK0fiQafJAimp7EkZYIxi0BjwJYEW8n50dSjS2rnD27l0hgZa1w6isTelMJ4
wfFu2OOjvrcztDNp54FkKs23Ua0DVVBihSKD0CCAgWkhaHne7aNew+DChk8dTQc3M5+buXgNCiiq
dWN/rrFRIV8yflQKCKcCAXACzVcBC9cUVMtptJtq7k7wKmO/b+U930tLR3pHQsJObebCCY2GR1Nh
rN3HO6xHYojQw3U9qc5Hq7GVKT+V9akdUszLqv4hr+y3qcL4KatL3LkIGBSlB19J8ncHKrqPKKy3
0m6tjYPlTuIpAtlnjGpGnDPHwGB2Iu2e32rp1yRbXQNNsmIAksD0TlpI8VUmp3HMuJJ5L+pxUqdj
gOAZHjEWheRXV6bYWyKg/wXaOYvI9V3Exdhu9bcw6eN9P8ck1Kvar5RZnEYAOq4GLgnko3izgjTu
B2VSAppZuU2IY6UXYZzr3NZP5TI5m5DW3TRqcVcpIz8R2ctkg3ti3fJpDtNHBZckpuFAmqBBNNkU
knSCC1FXHWmA+KSq7AdpH0jXdmB+Wr4uC/pa9phw2R0rHSw0cItua0zevRc6KB20/jFssL0sRf2c
cbsSY2beR4PUwPWSs2iM+WveXTkEbgKO2c6hDKxPdmXfOHoF/1pARU3gEaKkpRM3VoyC9KEPejRs
XXvy7SJ+xtwcziNtvKHQiVtKy+fRqLA28lLSjsbC3GQdLg+ZQZgqJI5NBA0NKAFRHfxrOOcxtfzE
iDJFEYGT8raIy/McmbdkyWO1o33F//+eonXDbCM3KI2pnsYMmlzQvyLYfAh1zn9W6yjx6/EKN52T
0VOh2lQrBcYoewJvH82AkXnOGWKtMEd3GW1TFd8rl7StxsV2X+vxziOEaYNw7TLXi/2M4K5uhTpO
CWq5ajO+mtw2mxHgtQwmA7s1HOSVYojOsLgrXmuzaDYNFjYbJ5u0TREQ1TWmJjm6V0HU/agYbU71
wH2MivLQ2MFNWlWPOZ7493uokNflZBobV8uv8VQgDQATKxl9SrL+J0w9LMt0VCuivGnGc+dUr23V
PXmN8SUhnw6dZzUZEKc9uLXJJMluqUl+neXwOYUY2rUBRXd7sJPqBuOpmR8BPo/q6b1PkGjKKHuu
036xvfO+Ji42TXYyPqbejEG/hKVpZs5GFn0PH45gbo08gbZOZ3+C7rcLkyDcEMV90AwL5hcptrh/
XPo8eKL7tB3GYsajlazk0khfVc6vE1mfSp3c5awGf6YJTDjTMHz2DGYTTenJfal5OcFG+LF5orq3
6PTuC1YHwK1HbcQiD/eZgHUjrf0JbNRALZJaZNXwmc/ugMMZLrwPFdxxZXEzlwVa4spqn6WX32st
Ibdmi18ZqgrigWhjQtGpGrPaNrN8lqxvIF9k1qYcY8bIuSk3GWkEh8btMIuJ0h16rnzjReprED/V
DZTNYWLQjMz7nAbgQpTAHvuAFVZ0EJF6khUjqaodzJxah0EhQHuCTStgub5r+6rwbWlJvA7oJsUu
jPhheC69yUZvjPcJkpurTpzigbjoZELrMnKu8D38psVfuMvJH1OD8hErfuoa734UzNVEPz83ZX2w
CHyFfqGHm3sdnc/JabJDsvghmtFUQO6rcLcjNU/P9ItO+3VLHbnE8DYbezZfSs96da2NUWYdBR7z
Ztx3Z9vJr0oz/G4aPmHs3zML87isIvCNauq5LenEtnRo/dIeroyg+axr3vcgi49OObCMCLRPiYMT
JBR1n7V+X+0QoRC3Zr30hPBkDC9k0ri3StKxamUK29vzsVPkokqvOk++KbqsG9ut+UOxqR88euBE
AuyGPLopzOglCF8It0jxxN3oJPqA2XkHUY4QUPAeW987oHDwCSbaN7O3m8bU3pgepcEgbBwR7O1c
JeNWhsPnyBkMOutktPWoY5D7WjAEO7RRXbqPhz460n1N/ZHjuc6Y20JZ7x26SWkyHMUkPhcoTfxK
t3cG5IGdbkHwY4wDi6AZGrvueay9t3H5stktuNVgn0YlfYSKKHbcpJ8jg+WaqbZCDa+tVuhMnS/0
UewXrb5Xsf6AVL/eabLVNoY2e1s429StdZa9JoV2EMy5w6TUweldBGBlughvxM9Igfl209e8de6G
AeWQBEU4aeX40srw0sKL7fMeCpcWbZHmPU+TsE7jktg5lD1au4U0bGHTzTSQ+p207pLybLT5yVqY
mBorV2xcAqJtDqv5DgvAPyguNqQ/OLaQEFvHvqdcnUmUw2nLTSYEDLMGrjNCuUA1WeF2SU7XR2LX
+nTdhAtAkSk6MdCkUf4tFLfeDclGpH2BaSsuX4v7kLNwn9u5uJnGZL6KVpZcFqutlwKorh/kwoJC
Yj0eKjskLQLNmJvR703bm5X8k0CirV1Y1ytrD1EYM8eAX3gkaZcmShw607gubaQ3uenngwHg3RrX
CvM6Bv1nLnGmXSsxSX9DttiFVCM23PNKyxJfN9rz7PaQ0wVhk1rykw7P3TBndH/d/Kct0msZYZzP
2mOewrsgGK8pk6DRyuhuKJrnvKFPiB0mWPTPesCkFCmccI2vbud8sa4weiWJ0sOBPyt+Gml4Z7T6
VhhYjhWkcmwVVqFUGdd95zCvd8/IP39SQ537ailTrMhX+szUBxjm6hDpJ0QrkEoYTFu+ZUYjsCu9
7Avrvulq5fsMZpfveklsdOGgRtzYNrerkVunXkPMUJaHlf/67lqEr+LO7opPq7VQu1itJJzopLHP
YcYtqsVwhpvJDa7WTT7AJ4a2ckPdHexXLtbcMYylg31YyfG1Tk91Gy/OXFVdPKmk/d601Crr2V0f
rddKPEMNi6eAOhuVPt2tRbUaKZyC1kerh52ooExGkbdtag/iRU2KdDZ/gy9LCAik+LjWX0MF+kPU
wCfSaA75AmjoKnnDNuGJBRMGeujKvNy+GG34DJMxPkyOB5lSJ81xZHbLSR+DzktGxwS+E5JZsI37
toM7lpxURhEXF1FLb4zFumW2KAVze2cb8w9rQgu/YJitQjeBLMALG23rFoIFW2zv57p7YdVGeaRr
xObN0CwK6kF7bzJu7oYliAe7tU3dqjei6Rgvbe3n2CtvU9f8A61BtE85ig1KH4obSswryfKylgE3
4kQrqXLekmVaX6C/dZEYlPgaOOS6Wll7dAvIUOuSe+75bBGjhcQg6lQaRFCPy9fFgfksxEQcKuk6
C4S3wlxa5j1VevoFwSt1bUL7XE8VgYrJmzXOO0grJ2fk/1OEpOsa3hBhOmJdpEe7uNUflOGCsQ28
SE63Wk9bF8dN80AHjt4x4+GO1AStjMW2HHHo7PJy27cCHYmDH7lj3AVtHzM9U8LR/KcLHDza9eIx
Cz2yNpOjTLuvmYM8Me6NUwpEfjHiC9ZVrp8FyM4QqW0jGERHCZ7aElG2uA9wxYxz5PjVgmM6s7HL
on0vQA/qNit3tj36Vj3F21B3ESctp5KgFZwWcz09jTb3eLfAilCAPf6t8b6V9Y/AAREgxPBcipB6
vQeocFTzOXBLOJAgHPjlfBLYQmwtMur4BYdzDbvUT1tm7aG2doVJ0QTmnvsZfpi4Y/BHOVqLFPBU
NOdOcHOvpydipImjGC+pQH3BG6vEpyH/ZOhMZQpkcLCLW4XObJPgxuJrwfAwW5iRw57j9kjMG810
73Ub4CSuqKZdz33Q4HJsRmRM25ZfRSpQjNSJX+MuvtcCsN71qkvGaJcJvd8EI9XJQAQgz96WgAYr
gs6wACFJzcUzm6hJAxBH+g86oiT3KVUWotTlGKu2igvqhK32egLwcWBJvSAxMrPv69r6npZgQ15Q
Yveh/4wxic+tx6iHEz1F3n79SWMEAjs6rwtQiS6VOiePoSfwhxfJV2rbgsKnjy4yW3DcJUfAaeC+
c4HvhjZ5JITyRhWg833BWi4jsnXT6dhDECWAYWUGnapMjjlgA8bMiE9nLnhsJTivK7idA8aBbA+n
FpoHfA1+XifLd0XSGTSSUdJUg9oZI8BwUVrxkeZ6C+iUABtl9qlrh8XuUX0JLVAYoV16AShRK/xy
Ye4GbpXsYdMzHUfyXA0i2uUaYUWqd6H7xogYrbw9esFj1CBVi4KZmzYGrKnhjiN0tqGw79OBlcLs
jScBH7omGCKk9cCqAHJRHlxBLvg2hEl/SjrciVJ3fsv053a5gO0IYE3zEuhzMOfqgOXxoodLwM1E
rd8PpTxkJuicroCVyFZU4EJAFlx44Bew3pLz2pOBkvcGvMJpHtwntO436WzfY2yEhFTsmjRrd7Ls
KHegxK3X2GzlAwHAJiz1Cs5FXxs7vavum4acH/jCb/rMSNvV1xDgETPGGSYekw0aJoyzYVjoBA5C
z6qDYcTedkS2mOkNuJoGqS8hXkGPOHUelJQgCK4XFDdILm01PSD9/6xn3NSjA1kmJWscruqCo1EF
h717cgKckSbuZ/7D5mdVJvV2iqOzLVCRl/T4jsoCIPXUcNQYU0jSmwX4A622LIRSi9gw2A3xQ+KM
X2tkEkyx2K1PJxb8F28g6U7nRiEMjSpxZJnTWEg3jVa7Db1jVsSnojrWulHh9LlPLLxryrI40Sn4
HFvtvd4Mx2KxXjAU/ipuTDwRyw4YMxHn45PTZhRjIcbTg/NaC1Qv6FefnVkeRSa/9q72vW7hVtVC
s7YGFVxlnhxBWRirGCjKNrc16xuSYIkaRNUQT+MXaQ8aFKPk1JvpJckE65ocx3Uv7QmpdZqbwDOO
UNKfqkVGPMfEOaQ35hTfdwUkrDSLL7On8PhN66NX6+G5Kpxvoktf2pDFYuymO68n1lOhc0mkniOG
nnvmIvsF+7FwPzTVjeZZ1QHIVp2zWdG0RwZutR1G5l5CEu5EmeK097EFnrmJu+M0I+sgEOhnMBuV
u9UDpJ3gzNEmMIv5at2EeoWK7eN57QFrVvTotaZwz3W1mORo4cNigHYlMjSL0mIM6UeNRL/Z3jCW
VL7JuLQZ50UfgiwaszenRpixPPei4FbgQ41jo5uBLpr5JaAhOxNxRK9O7nTAgg0JsSjGBv3gQNrH
ksIUV22SLIqv5WFph8bV+mjdEHlDx5S5e5e2k3G1boIOM8mqgSbURon5vm89MEfxBcx/3IUKnLAu
3L0KzcewM+NL6WOvBQvaQJxl4DbRdxBH6U8CmbI0bk4d05F91j2+qGDWxvhRIYn698b2SriWEIh3
EXGOZw0y+Noa+D9Swj+QEoidoEfy/+ck/DfJ5cmfEi3e3/EHI4F2yb88aQCcI3bUrV8CLYQkmoIW
D31rG481b/HL+YOQIMW/TPxKdIvlrk0K1i+mODaHbJ3sNRNXBEunMfS/YSSY8s/9nuXvEYawIQoI
BNw63LY/g/uu7KGLAQz8nJv2rabFf4mYO276jmW3R2n6lSDdTSJa9aNC/rShFDTva9WQmIAf9aGo
C6BfKqsw6uddR8o22X528VjXfXPfxQZ4aFo+rpuwa+mVpRnwaTiVj2FVWted7d4R0QqI2C6LqibR
8Yxb3hFq7oQSeqRTDSwLrz/Fozzuw+sZ7wo8Q64/NrLsi2s3aqMR8azGIoObyP84vD5aX7M+wmpb
uwR4fi0fsu7OSQevJWnuVqgNpP9U4iWV4sYmUPynAF2dRNe9sq7I/X60ybkJgUgS3cTrFLrno6X3
M01jA+vxGUSTrlNNvndQXVuAxcegIID937vW/evmY1/FEIvDkIcxI2/SYqe5DN09elLoy2lFDk++
bBCJET+6POJKA62ps7/sd40El5iiTAldWl69bt6fA/1wbP2geIFCU4R7cn29/f6uPB9PuW12G1k3
6IOLprkPBwIJsJiLtllqZWdGI7sAPe4zWKGh89eHQZxlZ+JF05O3xbFlV+fucO0s1mnro3kgUnxD
FoI6L0fXAy1sgwMRAO5eV8C/NaY0r/EcUD/0fXgF0uK+lMmiES5fKTXDw1iQ3uZ1I9Em2QRkLctX
QtrhkdZWc3ZVZ30SRrGVQ1m9joYDnGnWTFHLy4ZYvy8Ky3yQyhl+eXsV9tZWM1EtlhIeqZ9rImaJ
X929Pw3ixLqh3YLnUeD0ByfXNZRm7q2DyTs3SEkg+FhpfkWv8xagzbu1l43niHPUCev8sb+LKOyk
Ed6vu9ZNN8/erZWSAxhnwx+fgQ4MAUA4ZoSiqeGC5A9bRMT3F6Jm0502Loj5nw+sL/nY18QZERUR
zNUSmcu5MRdQtKk+r8+62QL4Wh/+/jzSUg51aSvPmPiRy9BZJig4H7FuALyMyLd744/n6864nXZB
FdLRaOP2Yd3ogN211ORNhjzwoStFS+Mlvq8yT/2gv3+Djjv7CqFdbNLSC5/p2Zk+xGPj1sBG78Cy
NMOXYyjPEpeng1143TnUS214jlosIXeBkWk3ERJLmNKTOFK+x6y5lg3m2Zc8FVe/7Fr2a0uutA1f
afdxANVEfPfDGMfoj/cuL8xUE+xUnmK1BCiBBKXC0094T9BD+M+WjWVwntFhWbuPfXEwXzylmddZ
N7YPtZUi03W19zcFsQpPMsYPcSLh+OJ1c05tdlifxGqO+/f97w+jqbEumKu4u7A2/zgyLG9TWH6T
qxEF424yhdzUjR7duFOY6aDr1wofg2uEq9FNu+y3aZFAFHHhsBA3bB3eX9fNwR/Hs0b/YWbiiv5B
e9BaS39o6pSus78+ft+Asx3CxQekqhLxsO6bJaMjgsNLsewawyy/tDJ5+XhTG9XIc//8ocH7BxRh
f0vD0+Q0Rvmdm7a7WTe662Dm2fuupGv2asCrf32awrS48xBefrz2Y789kZKXaVq/Nbmnr7IZaH4m
Te16UGSKRqOdfXdxhNTS+RsiyArf8YxUxSnlBfYfs8I/vwBKT0F59w9Mjt9JFRaie2gjwiGcyrFx
Q/p9ki0aRxQt1elPx5MI6/j1L6NZi4the72DTQCdvyprnzWWZdCcrZKucTwXh3L5zTtXw0XKsG/D
jpMmers4IcizNvVycN0XhYJVBubMV/g52tciU1gv1Yl7yonQZXUHyKjXh3IOvyZ44jylfTXel1O+
X5+tm6E/pU6XPb0/KeOLHs3xXYtf3JPd2iwpCbq+rAfLLMSXETtPshL4LJ3kcCQIHktFN79NU1u7
MudJ25Wprj7PMM7CKFM/hB6/JGjVnwsnNvdYi8j9JNxLFvWYGA2kwcXKknjjmDH5G724trK5xItN
z59FThRr1LCUm9K481WHa5kx4L4Z9b31oHVsJLRKuAQSXdKolqc9KdRzeFmfrS9zsev205Kvnhpp
kXu0vOzUCbQ7BHhmdwWQ+mF0lHbw2lg+wxG9deqw/4b5hEBu5s13c4UbAFrVwHezsfgW3AwSgw2R
4doxp+UCLCXOzS9F5N/wN43f3Aq5aECMBe0o+FCO6RJe9ufKjACBMcN1K/wBEVD4aV8jnoAwf2+G
u0QZKPlpe4+bua3uHHfK9ghG252pxgyiUNZeZN6FSBLVeDarlCsA19sz44l2phYFDMPRxK+KPjh/
HFgfrfvW161Pf9v38d7fDvzdiz/2UWGC743yhDsDKvbYsq9LC0WRsEF7E0Kc7jKN1WBkadbLJLtH
fFGtt3oIyQ2jAdZFmcAXKzTty7CspkgoMK+G/8fZee24jUTr+okIMIdzqRxbHd3dvik4DXPOfPr9
seRt2T2zZ4ADGIVKLEkti6xa6w8VaTScO2kHbBFSRBbpvVZlr92gxKFz3LpOnyfKfg/II6aVCFb0
kR3tStiEKFmlxcUjoLZKY8N7c/PmMmq5ILI1UzzKAjUQG7FaDNnvEszF1xCxahJjKc0mnQiSzVW4
+ZeowDlTzpNdowC0BJWMx1zspDwarK/korxTY/Bbm/I0WNc5gnRizsD6MYVaNCp97AoqJDcejE6J
H1wzIJUYOmjhzn1yngksfZe6pDxkUxa9WyoH5CHfbl3m0KVnB4dHgz85Qahex4YsjvpFAaUtrkjd
D7Z9lIVpEK8TCZzlbH7u3wZkTfbVYVv983BbxTqZK0QhPlzXQDWGG1obXxD5rk625/8wk0G7g3Bp
Qenylr7hh8/a5PdPpEnXaYSRcaEq+anwDPywmkD7ajsYL/uu/upMqQVYxk/2MMbUJx4u3+QEPSbH
Yln1kwcBZm8iRLcpFEPBhd7dmkWvffWEHy0NUG0XJACLE0+faSUHkq2fxVt/AuKbmYaN/evkn2Mc
bM6jraMBhcr5vq91/46tcfBUiuaePIJ6JvcVPGm54u0ipwuWclAWM7YZsLV6lq3bDBLnXD5f9WsN
OQNVenFdo4lIYfU6MlAlERHMkzBDOVyr+F65B4LB9P5WHe4hsSiQdQ3iDFarfBJdMK04xlk7I3AV
hIKMjK0qTwM5alfDSnFc5SmIM+WxT9utNc/qMqiZ/3Xb+gM/CL6eB51lIq4KvtezOdf+edcSQTyE
SpxkP2Ld6+5zvSsWfSTqr0UcHDtCz8EivtNIKxGd8rtT1Dj6i9vm5gGY1Ckg3ImJHep1K1Ek+UY+
3UDXGeSsguQQdlmOAn3Tj5vJiedgLzZD//72Z37Ab6h53r5l2K4FqdtB4BQ06gfUpaL5wIwTx/jm
G8rRrmBtkQqKu12MqjRcwrnthQG0/pJoOUZW+e7aCRasOA8ki51mjMFdB0ZwP6lYTYwjd1p5SRMD
+0JlnMhe1UeX0iRVmyEfuSJyGl1knyzsxLMRxyFBKAesedRBOXmL8rkY+//YnEjR2xspYf7CQIab
pmdbGkBTvrc/v7AxwRdisgfxfYbVlF6WfxrGmSnoGm/IULf7rPddrPoMzIdVzuhdV3KEIkTwjHAL
ikiF+QZvO9yFueGuZVO0+ffEqKt7lCGUB5Son65XF5mzMTGYJi3M2qWXP9Tq2USWNus/h8NUH/y0
qI8qfxFAW3P12kbC5FqLLYxyN1Yx1scmb5U1TmsdULM86i4wOJe1BS40ai3ehNnuY9fqqsXQxS7k
BMe5Fvhw9sAC5nYfIVU6FTqCA6mCXe78vDeFTxascd9MLag3qI4Mey8vqifuGt/lhIr72cJRFfdx
mhIHua8q3tSDV78nlrs0Qy/+UtdBvIkHburW1OgvMEPVTVYXxlrt7N+b5mgDLTMUpFxN/0zaODjL
miwCHLwWILPbzYeBcPLTa1Tv2/D//B/5P2wzJDviw9fPKR+6DArLIL4/sic0w0e0dojs713tVvad
BaLd7+zqPKTqBTTuiIpLQ4HUKMKskAetuSkH0I1FEd8er9P8uhf7wAcJS9AUFJG6h5EFS/wBIh9M
9CrwsN9OUTxyxYM59eJh1KDtWT5ioF2Sw7tXM2RfkQwMt/IKOXHy/VceUdZRXiH77YU3ryo7Mh/V
iXlV2ZJXyFVTnFKWt1WCsTLw7SrDrZyHVsOhRBrPMErrgExQbC6v1bkta7Lo3cA69GgKZgtZbbH2
UivD2rWYO27+/bbj/MkMws0WUgSKDWC9Pd3QtI9kHSy2ikBRp/HdiQKowEkbH/Uq0z+levQ+YbZ1
qRCe/xQY8bKI6uqZsMPw1CN5KCeB8NDvuqH6fr0kaMZDRAye2wwrAPNJthb7mnUxL+EOBLnsIDN2
csUUo49FX8TdSY4Sxr/EyAnea43AlLGPw7s8F9kuING4yvvaeu6sKTz5HvzzILKs5zwc9HukvnYu
1O1nOcMfXvNc7Z7kOPfBZ14b1Mc8O0TDdpmOKm7vXvDJrT1718SG8wi0ZyvQ5v6Ewpd70vxiwEyC
Zo3s1w4QZ7SWTQ/RqpUeec5ONs3GRi2raPRj4I5P7dB+IgqbPTpxl6HwMU7rINYwHS9ahShS1H3X
4Pwc5aju1u35379BzTA+PDn4Cg0PVgsa58RSAWv+eR/FfwsRQhCN7045jNsqB9jFr3g+6wvkCtbN
xHaTgKdq8ljJEMDksy5HpAaBdoyII2Vf59TwYwFR+rGMhIrSEXgebYjqtYoHO5TpwNnWaqisx7zo
3tQO/GObGs3Fr139aSimfYLR+NvU9fDbraZaB+yk30qjRiyysCqMvXvxrCCILC/XnRwvNkwwVoQI
u7eiBX7moV1zJg+SfxoNcyEvr4sJQRVsZlbyqnLC3yAz0woRg2J6dX++JkK78RHJaXMpZ/mgnQEB
dc1RrjEZgKrEiNZlNCwHSAf3Ose9+8INiXf4eAj86kK6F+GTYcJCae6ThQDttjE5F18vTfpMO5ml
/ar2U3/yDTXe5UY6XGu3vn+q/fs8J/J+ruf9qn1YJQ49a6uh2Igq+UONruk2CqArtOTEHmShIW61
wSkYs4NffT5QglXXagboQy6TAx3hpKWZEj6/9WHOU2L+q5cbnIC+R5FT3lW1ZvHL89W9ZQzlebLg
IvV16D4GaZljZx6073pnIYSEIzS+yoiwtuAiVLe8M8qu/vzv/78l5ef354Rh2KbKbRtS0KzW/5ES
lNklkrF6E7yXOgJNB9vZ1Ub23BhO88N22U+OtfZZ9UnYBrpjXMp6aMDXT/YWVkJ+ys0OzWQNl9jC
s/hPPhdKl45g0UWwkU29bv7jBG38SQw0HR5KFkqArsnxGWaG9WEramsq2i9FXX+exmEVeVPNPoHC
TIr6AlyrQQ6vjgH3iJ99SPuhQTGDdBCF796drD7WKCs921qP1FZWZ0sjTft3H3zqIrVS9czxunpS
xvRip2r/XlR8QTqSUrs0WLkTLkiZfh6byhzhZohomydEUkgTaedsHpE1WciJRtb0oGlwNfn3L47N
1p83Jj64CynSVTkpaWz2JOPnN/oGSW9UdrB+feFJCoSMXOoJS1QfT4K5CoMiP6WYusLvEevcNVBC
+LNfNuWM21zZl1h5gUuPqQLHZJEP827N27W5V3aLNHYizKHN/hH/G/cYWN47ITrQJaTZk1Xg+Mjs
mzWj8xR8tJYDRmz3sssUxQB9ArUfOSgX6VUcE2o8eNCNjodHtSj7B8yzgVqwpNLxf9OvWvRo5tXk
IooogwVkM/8oFwmGZLyLRbiXg1YNIVYUPfY+hd4dAUugyhk33TGeC1lralhwfp+06w8DmBBxSJAT
bX4qSw5KODO3hbMzqhhnGxJYz05ij3f8QR7bdNa5m4sSfDtEkafruI2GSGa49UmOkdDglNicYOLy
YyEyDSMr0E4JpjEQqcqfNdkni3ge/TBZ9snRGqG6veWj9txPfkEuuc222Zg8gJog6v6rkIOT26rx
JjfH4ijbt2E1Qh3NV9Fab0fPRRsbbUtjfvJqc6GKaY/6bHrnzs9htbbi89Rkl/76GM6VfGMQfYFh
O4+qaf5YJy07LA4eB7lIV6bqgwVSeh6Ts0hqVHsIeuR85CL/9KpaN+5DYf581SgF9+QOVnYAiTGd
cjQdZoCP8l57CeFEGC2X3hDuRTZ7fVTe9V5Fg8J2p1OH28UlzZovCIoYd5o9mXeyZgszPmOkhOVS
Yd6BHvSNhRyImkiDlYMOs2zeCnlFZU3XabIfyXBcHJBQW9lNr5xNreEQqWeo/6gYP8m+WxHYfrD0
izA5JJ0aY/DsxUdZk0WtiBFgxDziijRBEym6RG2AUJOPn16DuM/a5WtYVRF2eKkKJXuRh7FLlnMI
L3X7l1/m1kMB5PIJBaxu3WMWt74267Z98EBwkHoW+dKCirdEVbnbytEA4w2UgKeTkqJ/5ZsWhgej
5eKhZBqvA3m3dWvV01Y2c0w8YGCPaJAFtf+pYseC4rT5mkywYz9cZRMDxCmc7WYTLatCr9GvjA9j
a4WvBNGqbd7H9S7Pg+Kl7cJHOcHXEZhx0Kq8H0KvO1pFDjFq8Iqv2XUBt1AQJTe96ZgHtX7fjiay
u/PKQhQPJhZ0L53wi12tiWYbZ7b3KXT1g5xglT76QALemmu3QI9iTLG7595DUUeozi5qzGrjNAh2
D6tCBc82xk6LPqswdgK48CckwhC8YhgaOrR5UKNb/DAQlgksZKxBycvIqAyyynCrIN6BHH+4NONG
efdhSAV1kcIX8pojamQxpHv6Aax9H2qneHDKbryryhKDMV8R77U54a4OOKmZT2uj13NGaJRmB+h8
eNStRHtozZMckz2V5hTbpEF5SDazVnswTZiWhqUE+zo0cIxStfxtzrbIv4U9QM4Lmqm+S5NSO/cj
UDI5EBlwOrI8e9cMftStE6n7AYrlk2UG3+WETINeFBWWyl3Aiw6KSSbOG8bgM1qU1y9Cxw5t1UNp
PRt95l9U1Fk4iXsd0NMc001zgevELPJObKz0rpVRVoAsXiu/hoAt/n/M+ftLsE5WE89kW3B7CcXX
rf94LOt/fyp7um3AEvbYqJAg+hB2sSy/8VK7HV5Mc8LBOGkv6hCW71qrZZvO8ZStbGZ2urIrfWbF
AxSBICnK9xFiKGr4gOeU3CmWWZt5Z0XBnOtWU0zHY5cxRltZu46W9u7ftxYExT5uLYjcWDCFAa+g
JYUKw59nHs4OdVlopng2q36Ttymn8QrsnWN2P2u3PpTH/9Yn53n5RfTonCpptawLjpb7ENjroZuA
P/aJB1tCByuIvrOx1QZc/8aWJ8+1PXHf66JkHcLbfe9a5OIIOzmH0qvdVwLCkaMk7MqwqgCHm3J7
phmNWLwNlXYfjJFxj2/hdzlL8ZV0bSD7tpfNSjw7RWG/Fh2bkWtgBFX9cmOgmfWqEwlY1Jianqy5
CfFw5RuievbTyXzg98eeT8tfp9EB1EESewl8OYKFIZJtkEU8eRzXOTkCBt7cGuPWu8ga8Wp13ecA
GmLE3hwUqBgGuPpetyORlV+T5fWx1W/U+dLrXHktbFMQdXNnN9QjGwWj2RSGJjDlVUv2Kn3xioyB
sxyiIjnITxJ53iOiy+Z9lobdS4eLk+y2JxUzja5FGx/bQOsdrtEXjM3Tb+EUvZtVbrLtHwT/QTHU
MQkYPc8TwKkpLyGy6ilISLB+83bpWpV7KH2M+WY1pMmA4PMmbhurSmsLsbxtpawWCIvnJ8F2as10
g3tquWc/7j4XXvBgGKHxpbBEvJwfwHeGERR3flnzEJoHYCnfkb5tXjzwm+TfK1ggUBs/19E3OZ4I
0NFo3SsHsyG82qAxuTbY/mNdSIyg17zii+5Fr57ddU9DqKPZUCvKSvbzV19GTVO++cCAt32LSpJT
eMpbAH1JTkhEXKz13sCjChz+cxYSoJkXVH0TWXhk3M9dUhuXuui06wWtIMEVap3yAH1LHLElL1EC
tLz7qCe1jaLjpxokzj1CcP6Lxdmg8LXxtXOc4jRWprdIx2x89Twj3DQIE27laFjAnlFA0d7J0Ypo
rWNmr2hMD3eVQLBZzoJUOW1HXzHAa4XTaxO1EHWzgkTQvKTj+etWNcpnpe6VeyfLn64vHDjlHrJt
t5IXuSaehI1w7b3gSXHGV4Fs/IjLsINHx7EOI+Pl1ix/NctCVEdCSz9HZVOOhhUhB3ltk+r6S1j6
zwK6Z5TM5D/pJRD6HeQXWeXR11mkCUoBANQiIvK3MTlNEdbaiG115yt7dEWE9VYOdfXeI9i0TgKU
W1CvtF463d4nueZ8BmOkrsizRcdiFNZTPLmP137C8UTdsDJxm4FIph/8kP01WxLkLqHQZP6Q3KdN
QVY6GN3PypgDMw5c82JPxMqzzF/kaqSv665dhL2heWsna5zDtRrGunOQbdH49XYQ06Oq85BdBIN5
zjDcOtRlVV+ufWVpnzFvVQ5kpuoLFj4DMiX0+Ro+ZUsiSuk721d/YXdR+JX8KXgnEf7o+nIbei6E
wyL9mrYeNLWivXAytgKsYaJNm/vTj3oUJL3d/msXeN+nKtfedfgIODmb6G9rEA+CUIgTZqbObCDB
CWKWE+Y5pIpT13cuQa65KifJWm00ZA1cMLayT6lyLsTBXpxSuYZioufoK9Nfcvh2nduHKAkgsIn+
b4qb0+Qpz6ke+2sFztkdZ1x1Vyuats+8CCQJ+zLwhkH9pATsld2p6j4HSnAR/gQRU1n5WdedwUUM
5zCvhrM/F7LpwyE4BhP2H/NgAxNwLzkJXTU452YuCPY18xEetjSKmQulBizM8vemleJoG9RvGumr
e1kA/ejuWz89l8gsHmWXnGoHIYxRs6lXt7lOgB+VZgW7JKrIyOqjf9HRw9lpto29RJeY5yZSu7WO
qe2zn3NvsXrD/4omym6o2UMvurhYxWNifwPTVywIfpgvXuj/XKkCHXBdKS/JZRu2om9tpbLOhLZy
ixQD6qvWOWEbeobXmMA66stwUzsKWqDziJOYxLjbzIRPE6tETSLsOWM1RbiXWqSV6ckvqgZ4e/Cz
Fvzq+zCakw5Yq1AzhY/3CJwVQNiyKkX7FQsktmzKwjIgg6+vk8IBbfSl7HZjW0OhuwjvOxAL5Izw
ILI8/QCnDIs7qN7vOZR6MABEByzDnFFDiEub8wBgj2LVey1JVD/wPlXg7BPbHLDaM2DT9924kc1h
zPdxmFvPdV6hXmlCTk5qTrRWBnYfQOoxD2vxGQYCDjB5aj9qilFtsJjI4Kkr8dGo8Z4rJ7970LwJ
WmsgyVb4RhpzhMmfY00wUMy9m1Wvty5Zc8veXIWVviCgTMSb7OLJdDuXQ3+NsVMGQ1afm7JPFlPB
zgWGeD4sYUU82ZVWPVQEwJZaXLUwZQsy0bI9ze2h9vufbZ7i/9v20+rVRDmRE6f6ptbiAeZ+9hcH
RLhbmfXVLXR2HbFpP6IVZsNyKcKj7aT+uXWHHtndpnrBIh5hyazwfrRfkyTO/8r0DORmpbsvCre9
dSqS5uz3lX7InTTeJmVbPnLqDJYR+qpfu2lcy6u0rrj4I3erdOTRz631v5LQ1p+oZgcvFTDXKmFh
z7IMlf9Of25MiVEGHRRL8c3KEaZIYTsdU2J9cAv+0mu//prG0/rNar3+W2QSY4nD86hb6U6rW3up
WFqIOtOwV4weEyQ8gNmR5Xd4UQHCx6fWwdAgRW3iMcgek7i55IZvwgewjAPRggI58wL1dxjm28lU
/TWnJnOVq2O7soZE5dbBcklVbuJq075qIF5WzYihIHE7YHmwPlphVHuiqohTKNrBTtro3lH9ZRcV
4Zuurd0uM96iHyXw8PspfwGK6W2RgosWOkrCp9Jxs5OqCQ35jvZF8ab0DGTIWtU1JoJu26ENUAvl
6ERPBD2Ku0jv64s1ajacrYnEqBlXR0V1SrwXsITJSqXfpMhPr3qhrgw3SJYChOtGAWS+6UVibCbr
W2vq2R5gdLZ2iI8v0Sz2N0TAIXdXBXtvq92LKUx2es/n9SYHhx9wxKV9cj0R7Qcl5C3XOTke9FPi
AmWJQQ2nJ0jXp0jJ/NMY8Mx3kf3YdnrsrDONtK+eNQWW0K6+iBHS2Npxg3+SgZWj7aPgqvT6lxif
kF1nZ+U68wVwUQVAONqhxWOEi2Qe6/o5nYum4V6qhS0wcESn02iAEd16Ry3FmSiryw7QZR48xZCh
EfRBmpvXgLcVlhVy5OWsjfACs6/ZT6l3NEJw6eTQPUxi2m+pWhqnOK+/+oGBWBR7JrvMYfqJDkVN
ouG+JNcY5ifSrgaa/qqzii2rW7FrwXJEwwm2isCBp/kzp7r0FPhxeiq5SaOK/Bi0botntyiQeS6e
LatJD1YIR0iYR8LXlz4O7DfuvfvAjYtNkh/xOTnnhh29Vkqy1Zy+3ypJiPw/6cgHBK8WHV7rSeAo
93YRHFz+257UuIOMj5XXubUPk2oAC2rVcBMFGmhTF3OQXA8vCpbPvsnXVAjEwNU4zzfOYOKHXUaf
8HPpz2IkKBvr497VKrFrR/3B5Ty64Jbs7su2zhdEJ560qGrvZKGjqYX+TIZUToCha13ium6M0OkE
LNEijtRLb6NUjYC8udAcBVGdqVj2AkNI9eyXLmAilGrdIMBTrhAHJUXJcPS69xQuzNlEBX+Fr227
NCKlX+qGNZ440cP/jtp81VUzAmtydbjUeI2kurMMFeOb2iP5R74bnPkwwEJP75uazw2pG0OGtO32
7oj5dJy1CZt2LAm63NsmPj7XOQ8ne/C/2LrR/cdt7YNIGnc1gCkOGDuDqIHjGR+VyARUPMervOx7
yB/0NR/z1xYfCadTpgvYbYVDV8D+ykUDV0T+2uys4i9R5Fid8ERDYj0+abAhUcYwEUfsxgPe5dp/
hTX+TGTzFpHPmMksqqaTiXDMWdXst2QD7FckqMoC1f9CcRZ2jmZIr+YPZaLlZ4Q2+p3ujFhsEQda
FpwdN2B+F0ZfbUXmqSevmI4BD7p1Sox6Y2j4m5Fw4dgSNulDrmbeWp0CHb8S7rVZDLnTsxNjbaZW
tYrz4LUZ1f/6i+vmnxEO0DF8BlPzOJMi5MhD5c/PgyA7MkuhpX/nkV4tQ1HGl7RKHuFcJwfogfFF
Ft2oxZcoREgiL9xiI/vkXFmrGsdYcxic1dO44jYwlH2z74Lx7UP/OFTxXdE/feiO51fX/ejU5GNw
vC0jp9VKZCAlYyjXV5d918Lo4nXdNois/3q/P6/Ipp3eYEr8YSCrEbAkwPTbBbcXU7Ri62YaD5Ff
nwXaY3oIUFPZSs+pqQ+6w9Rw3l9c2x+rcoKwiQUvPlZ/uyww8lJDkfvDYnO7wThzZaNZg9woe3Vb
TdyzrDns0qHAna2ofQoH/8nwK/dUzrI2bt+iGQ40grh2HrgnOULG0z3J5kgoa8NmbRafcGNElYP+
pda118mr/Ue4MMOdg77dAqay+p6kiEVqXaydJt/NnotEP8p+Uv3RpifyTv4v5PxkP456V6Hd5tv7
QquUlZz1D6tqWTn95+/wT/nAGdblwWNUXdvSwXb9Lb6IhKUW952efod+wTdsi2FatK3unuO+2jSi
io+ylaOpoa4CPU3WcL+apez8baSPdoNIyrPs4gc2q6dhLw0Y1kTsdV5PFsPke9daXfC0GiMB81G0
W7UHT6TH7TbUhuZOg2b5QCgRJKbjoLiReQ+yK2uy+mBaMbv3DDsuEiLuQzHZFepwmGnIPjkvbtx2
qdp2u5V9fTLv6sZg786AikzrraOs3QrZZwdBtgE65S/kgKOXSXWt/tN1vw1bcT/uFA9YPamlj+v/
ny93e/US4c/jiO/2P7wzDxNzeKEBgR91UE65kyknWQvD+lMXW8r2Qz+Ovj9nyLlGBRbXy80ZJAmj
7Xb9h3k9xNtl1ds4ivy5QJ6XM4N87qz9jIQc7xZXoF+dckUbsg4eNc4dTxDzKOLePEKWiY4Tei51
XNV4etAvB12ihdUCsXXMded5tyvgAT0IoY7zY+jnIrfLrnPNbSie4JmpJ5f3slaVpv/U6Na7MZPw
4gHpPxgPXwhrdBDbgxINfdO7H/xkXdlu+dkdceJKxgqsc1s6p6Bmc6KYwn73SGJIAoKdBAXRBzV5
GtiJ7nDgxIQ7ClZ9UoqLLqZd4TrFJ6Wu/UuRNO+pyMtPkR8Xp5ZcC+wvmm2I8wApKn15nYvh5xah
IoS/5tG+2isOhGnMGIKs7e8NNKj2o2pP24LU9lOfQ67L0Nr7rnrvkTvUcPs0yJFKOKEiiKtFF7kt
DDhjRtq102NhYq1gR5Wyk31WVE84oJBlmy+QXdAO2w22u+3KxyXiUQ4I33jwOJic5YxuwA2cLVKw
9kXZL20PK5NurDBAud7xBqLsC0fARxm1ElIBd0pZyNHbnfE2EPNssXQYcreuXi5yu6HeXunWJ2dr
v5YXO20v8XT+hJ1i33iQpI0ZeXdtz6C7UbNgV2rifOuSM2Sh/QNKT86To3LlD8vdruVPgJmhbJuz
7ei/p0Pk9ut3iAxHdeBf8z8daQwSIn/uFYwqQd8iiutvJlbgOjo8p6QQ+gYdhx/IUE3qxirr4nSt
+t5rww7pwJ1S/UYa7znnLv5JCwx1LQbLO9aeU58BnpqojGB6VcVlcHQQDF3otd2dp8FASSfVN2Gg
um+ZlnHecUx7PTgBjqpm+6UQtX2f5H7y4Hs+4RDv4d8/68xN/oCTdjWL1BX6wJqq2R8ZTZoXu/qg
q9k3OxrMZRUN9qOIcXrm/HEvWzhD6dsMRgGh/pG8XmrnD74GSFqOpr2NGYOeIgfqYcoRlxGWxHgH
ohhQCrBx1Aqjv3TqBEFkbsFEtrH/mKuyAG+0sqdRxT7GEpAFbXFAO5Xgctyo2y5vmksQDjxyYQc8
IyDpL8njmou2yvBRqol24VgU+iffpoDhpBxlTfZNph7tW4e0yTz4YZqc28adj1jIPKxU81ph2N35
Y1i+sAmzNo4bZpspKpVP+E9hk2IKRMnmpmlorwpeexfZUvVVOUzNJ+wbjfu2nB4k2vHfvybtI70b
PLuEJNouG3Jgch9JRELR1IFjuPI1VKxi22bKZyPpsgdZCCISECeje96mB90iBNIUqhmnNTt7QN46
e6gIawIITZGMLIWPYLpv34eILYRdOJI9+IL2hLjItbR5VSJzUPzM6u72GlbId+qy4ZLryX4lrF58
LVvhXwNwrvBbvn7hHVuCC8c8aqZNgkTPYxKlwRIFuP5L32i7FAWov5BD3maJ7X7Re9tb+JbnP43R
1KAHlImjGjvNuqsQlzLt/O5G0zSnkrdqaPHv1M3KfkTn1jhJ6uboZe0ZMM0/XhS2jUo4hwsAmxkn
uS6+vO15fhXkCQFEFmP8+ytYSnkfzmq2RZk3j2R1WnRNqrswVptH2cWPYlyXYHnXsql1Xr6B3uAP
SPWNjn0yRfUD76b8vjdCVAYN90me6iu7RnJp4OmHo4/9Vgbtueu86GkAdXipwG0ijkl/lw6YK41u
ssc8FenzOMHyWsnzI+CqzQ1cIms31EnVDC8i7uC+PQV6Zxzhl/0sdGEax6S1vHIO4Jp7QGwr2Sen
jHj2HgNczraxCqIdmZz2Vf9WOZ3xqiLjck5LpIhkU0EAb1MZo72xq9B4rXhAzoJf/t3Pa3K/NB81
P7C3QR+Ud65RAsHiY3yr7fOkFurnEM2g3la6U1e1+ZM9AsJXI1yqx1kJNVTMg9M34wv5iV0KF/Kz
AStyrRhxus/bMHyLkAeQ8zFIxIgpKkw2WFyOA/d88XtmcA+FYNX+l3yypqsfOSX86hxLskk8l3DZ
x2Ck5fdFlWIQ9tWtOdEYhWtftLkop2BYNqkabWRf3xYVJF9V31WEvE63eURi+6NIxKnsjeaIpAzy
cxhrbf2x9V47LOCiDh3ZyEvrVa+6Pvr0YjwYY4ZFLM6VmWXzQMrsPSGW+l52NSZRw86qNeAz/9sn
B6zJ5gecdGchuLKsPLyRUhyf8eDgaJQayCFA4+uPyPIiUNih7yCbvl9EJeyYsT9eq7LXtmtdIMzC
/N96C7ypkygaCBoy0MzFdfZ8tVdV0+wTaR87E98DUyHOZQ5BuKtjFw7OmKmPfmU3i2xymqWFGOkm
QkjzJAvBxNNYZOUSgmG2uvXJmjuP/p99RtzHR2E/32bJqXBXx6Wroo0JjFSFGoxADNFENcKzwSkX
rS30vTUfVsR8lLFxkqiFhnTE3DXioHZR0mllzC3ZVXdZcoAwiFyMLqJ73QGRnXMsM/J6fC+xZd+Z
voF7bWGP7wFiRrh6lc8iiXHgDZBLldP4YqxF5gLMx9jLeCR89yj7Uano1xVK6XvZ1DnhkLF/tyKM
J5GB8hCeOkYWSq0dUr/PzVx02nogyfF07QlSY4EWXHEI8L24xFlagMxsjvrQVnwFFCjKAGUL+uiA
42D1VAe+eqgiwjdyFG0qVAfUsdgrbBxWY+SHd8hHYH40JPm2wdvrUZ9UD3iyLb72ZbMMG1P8sO3y
Fa559YrHiLVS54vKABlQ27ejTeKHIAP1KuagJKsyTXotFPjxS1klfy+2RTT7OowBGs26ZbqwQxHA
NtF83YKtRT1NSXeSc5l1MIGJsqJEPxMy1TTr9whTHFzUMl7ZRIA1nbzkLAJ3eoJodJfNB3liyBiB
NApSc5MbHSwA6veB2XgnzVL2soUjm3Mva66KiCDK83duEsIWdAfQVIgjLuTt1g3Hbtfo4bu871qZ
8H4OyHaKcPY0FvrxdpOW/aFlPPYtmV6k0gueUalYB6iWPzh5BPCk0sOXxIOAjcJc8I4u9XcnVotv
Qz4eOjdFJdjrH5QY4bB2lgy2m07cycIt7fQUCXut4tBmXAcUBW3kPNPeQqgL++uA0nr6XVF2W28O
0IlxonBT7SSbLvbBLZoDtKvarnelU2ACPs+bu66jss3Pg+jeXMh5/Be7l0sNdXIJqyRfId1rLidS
n0+y0KDMIcfyaOcwQ0WE8HVvx9VWjvl5QChR615kqxVZ91RW0VcrCVDiNKDmFK4lLrLwyqjGaC/j
Sfurr7Vj5dILb+OntX269TuxM5/huh+8knLR1ZITGPdy3AcGS9vITjlZzbpoX0XZHTmhZo9AQ/I2
Gt6uAQ/+lEN9um/b6KvsjsinbOP0fxg7ryW3dWBdPxGrmMOtcg4zowm+YdkemzlnPv3+CNnWWj5r
7zo3LKIBULaGIoHuP9TNSjRbbnSExv3gbKbI7Tm1tBDx2sbvDnY7+oaKHb8j4KfMhyjoVrbise0z
M+VLJuUOmUUeBGk/OBd8G5F6wa3sK5iTfIashnc1TRU5Aa1z+fe23Uof2mDRuxIAwumAU6CG2d+f
di+N6dzrCm/RTrFEdHth3uwjPN/2Sm7F2yZWpWVBGeYCGg1wdikFn4hYW33df4d73eOnGjTnLKzM
neI0vMOi2Hrtk/4qRgaq/Bp2jn0zlAGh+9iNkd6S/7qWZ+vRPDLzi9WNyr4D9VSsxCnabVoxE6e9
HqxzKChbWbeVvdl+b8hBz6AOtVvLM4tbkSj1AqeaYNP2Y3mT3QAJQd4gFJqS8pYNNl+kjzWI6HWS
jve+awD0mHotLFS2lQlxRTSrhEearvST6Dq9fiunh6ZlnSKaKX8wC9+JJ28EP66nrf/DwY4RGA91
edkldWHb1pfQxaUvUOz0eawqaWm4iss932Y7yfa9TYehAa6hcWSdiiH3l52TqS8oBiqIMOfD16qW
9w3Epy+Rqm/J8HkvZuXbl1EbliT8Qso2UvSBLXJyVLEee0HBrUXyVffmWapThfPiYZ8ZvGGG5CAO
Cjzc+5loNoqVHLrp8BgiuWa/BKdOKqj2MHhJw6WM7NJeHMgD13sdZ1KwUrYJ7TKxpbVU6s1GY/t8
FocM2cNtC176ERJno1Qi5B9kykZKknoR6NrwJVGdMwIZ0UttBcVexL0pHsrSWYqG576l9oPYNPtd
FM7vrn2kV7OTP/n3yVaZneJ2+NU7TE0RE70O/t+Yopfju175ORL8snHSzB5sEsRMnISr4lsLknnM
KTsPmCOsKjVpt0ZeqM+obH9VR1bAyDhtfKcuT+g/oo86nalkvxZsss05mSP+TpJNUPRQdIV06hkw
raaBjw4xeajQ0NSsIV2LDhG7X8FQg2eLJdpaV6uDw2sM5azgjO4NFXzKuvfmIAr4U9MlcT0zpfzQ
lb27y8Zy2Nd5V5AfsaLLmGNWpasy/3S2yzMTEtylqq1wqmuiEzjhrtC5L0jGJRh5/bsplWa3clEf
PiRfcS3gJi4S7UVWs+Cj1TBzTlKUvvTJOrYvan2fxXK1d5ohWMcU1q8OUDdUvE3SwYGPvKFVxOfW
0V/TIJUpX9MSoSD14nNsNeHcbEKwEwYUdb4WuhM/KkCoT19sWRzt3PSfcAof1zUQnxVSY82Hn8TI
vJjNixK0FAFl/L3VpGg/aiuWZn0TgOpBEfa5VvWjk9iQodIsWQHbQ9Rhmg4tZia1aXgtgMYKQj0J
CnsnSPTiYPmpc2+Kjkww7x9j9NjF+dYolorU6M+qHmLO2tZvUC+kfYIMytzV/fot1Do8ITCzuvfy
p0TlFKXhg+iVMeNItcR+0cEaXlJ0La1wkI9ApajRxZmLrXwVHjMTlvXUEiFxSNOPoTe1s46Az2WU
nHwbxc5FjtJgUahJtnWLqnpVE0Of1ajQ7kUzVvuv9dAZJ9FKXXUjy0X4JFq2tPSsvnmWEzOYY7a+
0HLTPFRDZx6milU7wz38V1sEgw6PcoBn8fIxUHT81Wws7M3cKv/H9cSw/xr7X9esC5i6ctf4rENi
A9SFF0CWQTQzILESLXFZseeBHiZLOXobzMb8RMMfkKoW4JZQVOciiCdSh1HOR03znhAuNnF0lof9
EOfkobNOWSkDHEG3J+vb41oLSwDSOLYLwxfPCM+lJ+UvIg5C+Fc8VeKzwTrpSW2/1kngX4qetFuO
a9y32ihOVth7r4ZbsVhP2YMhpj28luQfxADJjKenv96fA3ySD+bY5Pw+wJukRjDr0Yz5kkimvixD
O9spftw9mT2kCDHVDsNPT03y596rtK3eWPGq4h7/GDNMhqYP10rJnWMjkVOa061TjoglTuZ0dLG+
8bOgm1HoQ4E+RKPNj34fhC6bkHATZ4+Ov8b91RSDiwCNUZti9kJMe1zgr+s9PkNlQY9iDiiYwIQ9
ZGRDv6mKof6wy1XWNvihmRrSVDF/plCxoy8keeataw3kQrURpYECn4JpWJLVB4ckyotrxsEu1STU
ruuh3PedVe4DOar2j2Y7xSJbaiY3Y05F+z7wz5RHLM8QWc6i0l3812C/LoNNaUAcUzIctiONu0B1
lJcGBDF4yRQsAS1024151BnjppZc2NoBryyglHVizUVCia/HWBhm4P4j5WT3wb4ITP+eZLIdMm9h
FbzdM0iPCfd2KHlgaBksj2BS+Un7O3yh5tS7GhzQ1PHX2RST9LD4qWv4WweDc9BMi23JdBDNxyHz
EKSrlR+PyF+jRr3HlaGOO+RnMLMCefwUTVukAY0PIHZ1sxNNpZZ0FpeRs3C6NH0BMZqihyJ9hB3C
GIWGRUKQxcpRUiJ5IWVO+hEX5c4Hmfo59NarZnrda+qZOA6V+EeEiSUfm6CQF1WMSHuXJ9JOBXC2
tVx09FPNlM6m3v469Doi0B27ljX2MN5FdNRSV5/lZiUaQ6i71swaYCKQtNtBOZmntVciSy9HP5Qa
b0An/tkG/o9Atqn1SBG7An8Ez0JpaleOXbIe7S5/QjIIH2he0N/iPmYEk1gjXercMcHM6eECHfrh
3JgIvGm9DvOmXPmuUy18aay/Fe1KKJEFhQ3OPimCkzmp7SjIZQ7ZmF11Ke5mqp6q3+pROvt15N6U
OtDXsMJZv0aYBOm2+1SlZv6lt4zbOHHgBGNdxp5uzvY2Xoum6JDKapOglXgSIckCQ0gp+FJrb+yW
QQEo+Sfy/29l4iJCaVX1SnO8fieP0Xhma9jPQ+xNvutAhFDM/Uxa/M9qR4musSsV2KEH1dqhfPzi
1yEmQdOQajDXWq1AcO9yE7Fay0U7WLUPHa+7RdOO9YfRJhvxuSTEuVFZoz5BPTeXVep2p94cfx0y
REj26DAjc/g77th9SDIpRHmvYNuE6vPvwY8xQ0e5IBsUd9ZExjVw5XAtfJtY6smLvPeTzb1pA+GM
ff4TojkqYToP3XjciSbS6jLW2LKDeLfmvxo11f4CDOVR9Aa1+05C2jrxKA1e2Qaf8t5qLvcLUXb2
ANE8iYmKhmhyByylGXqE56eXd4IYTAdobyZe2iLWdCE1xNI8PkIijnhNB0asrU1vy4YvRGGwxDwB
GaWvSg30itdxXGyzePyOoNe4aeQqOWcFPxS86yhFDnjNRFHlfA6UXNUhA8IB0f/UkEn+EqRGOpfH
only3WkjKCGBZbpdundIXqxzJUWNuePBISMEhZ667S5MdwDZUqCB9iBnO028lWVYnCLkBBV5WlPa
mmMc3dnbtmSMay3Eu8nCvNNr1J1kRP1RHFy1jgfs2WgPzns7hqux8tzXzLX8fVch9qpHI2w7XLJW
amr5K4SunVenc605t5ezFb2lFn/mqW6fxFQjbmeNTLqMxEf+pMXGfZAJZPWQa9E4E3Myz4w3aZJ6
S7n2QF6zNBk7vTx02eAoqyG3imXP0wl72MpW2BUG1UEOM8CBoitzMmUmxmviTwA2VVnA9lDn1YTA
Vxq73YVachWtDJbJ+d/xO0RfxNQ47sRYbcLpi5BA7P+5hoiLUB8M3YFU1S2Tk6XYDFHFUpdtQ0XZ
UpPgrR/jezyRe4wGsgwu7BT/93gRb8sseyk9thym5u6btkHdbTpTE2Tf1BgNTSkiWd4P0rjJCtyB
7vftdPPiOqsdxq7Yi5CNTMlF3LIlgvRU+LZFXkgl5ZXu7X9d3okOtTZ+5PiWsS7613rysWxsok4h
99zEs8p8J2mC704itxsXC9alNTX9oDuTH2UhFIfq0aso9Yi4Fjnc2OXIu00205eWdX7JfsNTtZvk
JwHiszqqj4ksfUSq9AV5fOOqOVp0CpySjcAUN20WcmzNcxJaDiD7rDV3nQzDjFuPRPcfPcVKwWMh
jgbQ75PkIusN6eKqBXc5LaHJmGPxsxo7tV+IWGIZmBCETbVUgI0CzVAvZV8az2Fs5dhFlcWar9d4
Jmku7wtTA4ecS/qzGPJnQo/oEFvlECEhR05eerVajqoVXIHaocuIpfI8S8IXAIxwzypr15ojabsU
RsoJp2YX+c/k0htqtqPqv0vx2dm3Hua3Y14fMRiKzuKgThuvyLDeXZQPtiIUThs0fzqYJLXm6BJF
FGh09rMjhmkjgiHOIs0aZadhlHNvivyhHuXHIDdV1N1JKZajygPVniQsCnfNIsh9FgeEh960HlmR
XMcTYYyUccni3VqWU7NxWbHoufRFj2qrhOmcr1hdDRcxFh4cdjpjI92vpgVT3tkKDTSeC+kZxoX6
PH7vO9ks5wDP5ZmpB+2urztjBUDS3OrhKwBB/afsoiHpGPW75+fewkrNTzOo9IUaJuDj4ZxRxNDN
k6yE1bVM9fKq+OC0p1AKdeQ+ou5r6yQ6xbBpku2CzLaHfMMOEECZNcHILDPzy0WgBM9yKWcbFjQo
5asT7EF030cWyjgu4CBAgnvMFIMMz/uMukaaIxUBv7nSromuD+8jONQ16aN2JZro+H2BoaBcqmC8
j1Jqcmp2fUH5k43idGBNw804tshb/YkhOOFvqZAWyAvXuoQlzIixHQpUfciyFFGRvdub/l40xWHM
vJSyEjI/RZazFBZBJZZ8fyVOIxAp5lycipn1ivpmvqkrE6dEv62ewGKji61b7SdAIU7U9pscy4AB
Sg1WBI6rO0/h9eR2JkC7VvpCaaL9VEN150bKNYnhhyRe0njrpjUooQdU+2FR+EdydSyosFG/aDD2
lygcabcWZcEkNuSLkcraracVTS3R16GEKfrkaeTUl5eRcu/7f+eJPqVFqevPPN2JYdH5UBiqKK/m
Wp9SURvcZosWWrfmNZA/Z5qD3eEE7jEl+O7kBEOzXja4lnzrQAlh9peoFwlO1b6LimypoCz3pWBt
lo/at8ab/uQyuYy2hUkG6BKliqlD0fy5qbAVKjt+NLgiarsAVZ+rUsCjEteOw+7ce1Lw6iukTdRO
yXAyiSSopVbEohcwdlgkxq6K219nvZltXKnzN1qWTDCYacijV5w9poEul9F5dcMTy/VZX2jAyi11
WOdR1K97J3bf+0SBo6onX3lN1UsVl5SdyeP5ha/pYvLgm0F1wBo4HNsXt8THr4waeeUMUvsihRHk
Ch89FdHbyhU6waQjtNRysWmyMbNstOjJQPb6BQoZiWBZH/ePK1UWqmrZdGHGT2y0cl+6UXNIoEPO
PXzk5rloVhZ//OkAjV+rZ+L0PnAKRlL4qnAnrUX8cYDQcwV7hgR+Xr7y2K9+llPOAcXBT5a87awN
nPglNy0POGmTH6o+kPd6EGLdJPWnqLT6a2slw7WPS5ZEAAVESBwMDIhVv2rOokUGu7/ee8UEv2St
0Mo1/jy/r4FNSX2Mi373uEag28Pe8ctXEUp4lJwUnIITIdGNjJq1bycZbyxtrP2jmUjeWyALxt2k
9C06UJ+T6xXCPL8GimAVuREiothvThf4+6r/aIeB91Souo1Q/MSbAVK7AJcvv+oqMAyzVtq169XK
a6sUBdCb3thN2lHbYUqueypIJT8NshUGgsnNt5xxHTemsvDNNL6FaaFuTb+s5kMnx7fWiPyDmWrl
7N70UQ+FHXcTLQgqsEqKsp6PTlRAi9CKvTh7HKTApkQi2iG1LPs+svKaYg+dFyuqvFGWptS8uI6B
/xDeYbegCqtdCbl5LpqhacR7eE5QLeWkv8EnAhWk6+g0T4OtXrLRDIknLyaju3WBbRxhy39Pp1ZK
uuMEvelV9NVFrJ2dIL+IiZHnapfB8/eiL9YD41pY0kr0ZXluPbkeDgDTVRyIOM91+kN04XMZ3RSe
Rl4YDPMQFyQr0V/EuHTAFK8kIyo+24JgRpndXvhNhXdCY6Y3t8PhxqBUiaZddhv9+k3OnOok+uwQ
UKwa9tFBdPIzT+aJU4Y70StZ6BLprKg3opm15AnSvpdXeqhQ98/tPQJ2wTH/92EYFq3cKXBE6MNd
LidDrY+/hoUKuqZK0ywaL1CrhRgjhxJjxnocN7FaXn81xUTRL2aHTSivXF/HZzrHNyE3O3nHcoCc
E69sID1GrB00KGtz7IYLOMqaw59qCnZF6YLCFIMwl1/o8khysVPH4+Mw9p58VPE034Hw2ypTS3SK
eDSQ/0a53SnX3ahjnTV1pwrq8vB6ucx9chYEy6pspgWN9LPNQbdR8gW32inRIuvN+CAOgtTTVkJF
VBztpk7uXUmRPgWDNflkAKW+jxGngg1k8WVn1tDD/B/auRp4+a7Qw+o1KHi7947hkY+hWarF0xjJ
4UW0dGgqo9YOz6xe2Gpkh8jDy6kr8UN1VQrkwShp0xNLv/qYHq+GAJOs0IHHjp0aSC2thd8T6dxz
88SaHPZk6mb3tlIiX5Cgm5Poqn4V17FzXuAp9LTpehku6SdjcAFg8xEihCzouBui+qcI3eNjjJeI
r+MjPU0SsdbOkNtuvWbpt7DOFAdNJn3aT0WjB7sSzlyku9qxnjZn5XQQcQlrCB8ZrKMYqhddB7EM
6SARewwTs/6MFXG8souDonLfN7hDfnEn5piSye99gFJY3zj1Khy7e9xzzfHdLsd6Y8hFs3J0fIJZ
qPgo04XdvC4Kfd2g7PQ0WEn35Csb3671q4iwQlE35DmxUx0d/N4xqpOpKRkV5lRW+6QD4rso7P/v
vQCCkMgMcE4Uk/0k+tECrF2YzRC9Nn2x7dNEvWpNHCH4i1swm7RnBdemm/9VBBGLa57L1qL4woS0
n1g0Zr0XfSbr/bMjDW+izyNde1TVKp01daA+2a3x6o3lp+pm7UtYeOZzbq4qqcZ9l8tBLHQRL5r6
zLiy0LbI6o0Yisn7uMZEpOJhQW8yus7hz3XUoRLXCSPWq12ApHelqGdt2hkV024pTzUYYZ12FC1P
rskF1TBPpYzNkhO45WkaLzpR8DCe5cr4ezz5224pOl1tLE/WoJ+txAe0FLtQ9+ze3pm5AZ+oy/Un
XlL6EzYCxiwcnGxbl77xlCqqdx5yXHSnTjHMV3p9UXmk4x+zjO45Q1L1Kuaoudasx2gw5o9JKJY9
2a4aHsUcV8rsnT19sD5d9q8PFk0vDA9RGdxMs1XOpVFWCxku1ys2Jj+dUht/IKOZSVqMIjqK4NiR
jh914DWgVXAJdHnNrAqEpvZR5pJYk9gEZSAkr4E14JZswY5z82QDGR5bhj55rqZD6XUwMCQQMmkW
J8+OzUJCDYyDaIkRVlFZM8fR662Y5bRJeCgH5xsEMCPjshlb5qjA21S34F5aej5TIz86tXavbhOr
PYOI6OVZKY6B63hHRf4QI+4hlFqik2gXVJlAxsnYoRMScRRIsLEIkfuUs6aFYQthMIyj4mOsNJzf
ZWXYVZXmvnXli52o+ceIiB9qfnWzNIKoIAcZQxGJxopHqCTPCyfPn7LpoLs4Gfqjn29FTFMUEr5s
gxrbe0KmNntyScKC7sjamegTo3IMGKApFEeja7WzNh2M1GjnnVGHKxGrUPQ6Y/KgnS3furJxUXeP
UKE1+ilQrmrFugCuG9NzoOL84NFGSCIIJp+jGRkHcZBsjNtm4jRrC04z3RsWCbuj+WNQ1Te/hlPv
NViB/m76XrPtqcxukRv8znPjR4+JDnlPNNAU14fqL2XtM0LcFuV82f2amtYaGp/002idlQQ3+ttg
mjjG14nxPPiRsxwlyzyEWqXsAl1uJ1i1dx1J6IeGB07LWGh9ZX34cWKvFOyxkeehKVG8w73IeLM1
19qGLRKsWUSRPfOxiohHNLKMWNLeHC+9QbgzLmqfhi8j1VURriI/3Et+2s9FE10dZ5G0if5/TtLy
KJ0bYwl6i+R0rvjfTN9QF3lda/wakFjwkOCgkb+zr/zQZVA1rW4YT0XhHkS4RJlyM5RltWyCuHhP
sQWc5X2H2IbaB69UYu6ze1UljWglzSW2k11PMeaDVAzOGuCEVnE+eB/a4F/cDkyexGP0TBq/wOqG
OC40yoIfxpTc9JDQHFddaOTvfqqYLDTGcOFnvcvWBQdG8JYH2SWBAiM7O7YK2gPSVN0uO1JAQ6uF
R5Cz0Quvl70oc5eB365GuzbWojgO22veUeV5rUG974e8xO1yqobjV1rBAivTs47DxnUYsLieLltk
UbLEmggo09RslvYkMVXF+ERZZh0uRWW9Hd0PKtsduc+q4ok6FjNx0TGXgoUBOmBbDd8MjAKHmaIN
z2Hka5uc2mS29lUbC28YQIfRoI4QNbWzlmtfh9ZQt/WpbqEw9GG3J7mKMt6vWBYcawzusmmEobft
ivVwtJXMQdqXeYa/VZc4L0ExSGfDiQ+iFWn6+DJ5kUxddts1+yzDE5gEBdwaCGuHrKROHzSw+VxF
l7m7Mv8dgbXveWtIn65bzSlWBP6sZqFjd+XwHT3wGJuIznhVFbSPARgVQHN7hPKCvnwepX7A4grz
QtFsIXJfHBlDSkWpSW9roDVTCAtLX3PdU46UAxZ/e+Ttxqeg72h0aP1EGuYDok/y8/7o6wWURTr9
KmJEpHxiPB8dIigFKz6XohYyyvO8ZX8xFol+zhtZCAmVX9W++JnKQ4KuP0U1iwXuJFlUflXafpWy
6X9TyirfaLoB5q3XsJ3MSLlW1Vd+xT1COIie82j9qbr+gMJ8EWOtgg/RotIGnsAouElKb+3EAfoG
gExxykBOs8FEbWs6/N3/j6GP+VrdtL/mi6CYfu8ua/IFRapebTScZj2C1F8tGViIJSNbE53sAs8H
gNr+OXAk/6uKfuqsaDFoLQvIzCBh5DPpcWXtwB/FGa2s9lKIC7Emm/GuTAz3ahdGu/aRL5qrfe1e
RayDDYE0RKGt2slbHgYD92GML06aj8W6AfL8PpTmVxvno0sJheE5TbS1zwOC3WozzqPRBInMcw/J
w54kESiG5uCqVWcfhxwYg+N3C2OgAJmC/XiqAUlsZF/NNuBupCe/4zeUs266IUJk86upEmprbvk2
5ugDqiaqmcbUlBxpVthZcPM7CYhpaz2JcJ32zha9BH/hslZ44x2PFLirtRvRazvGT0iqzkl0ipBo
1lm319Glv/U9ItEIBdpLvWuUDzJix6ZF80hNFQ939Ool6m0L0aI2nEAOfLiqTDJBPfK2UxOMXbkp
3RRhwqkJMUHaSS6VcIyngpsW5N5J8cnrS8YH2sRvsjGgsFKl6gqsWLas+AJeUN8ESWuV/rytJOPF
pjhx0vPwFneVM1Prrl9JpXZoDKt5bieEZ4pxDADfMNoPE0gUlydvO8ZyBHqAXjEurPFNZQF4FS30
LNEfSoBc2oVzBSSc78DZmRcfKAD3bdV/V5qC7UWafHH10F+ytmd5o9ryqckRoBEjctzepCz8XpO1
mlc29Xh3BNVhlZa6GB3slKrGmnXSeDKL4OCWVfpuhYoPWixqdobmJu+dbs87XkO3xjLbUzepc3l8
Ee9tbLhLVqLqWiuHcuZ75Ecw48IvVgHikrX+Mi64zQMVwwiEiCSEOrRu1+e8Zvj9Gy+qp3gzrcjz
qx774SbRJAmNH+XXARnFJwOvjO0jXoO8jHUkmYe0U2Eg9P2HNGbnBozzTzeJFqUpx9/TgIyeWQJ2
goMYrdqGfaLcy93eHPlgWU3MpzpX3ZmKoco3K1dXoWoMPzXP3Q1kY75UKj7I8uA5B8NAPkdChwZh
iK58RZ4s3GGZMyBOR7P0TXMNZoUq3dRUI3wj/MQ1VuDTylcKt9nCUix7M0y9pkrCyNQLkjtTL4sh
WLw1fwlszsvXEcwr0qTRVVwpb+AgZFX3AkxneEG8Y0K88QGamm6QQTDPTd9/BdDV/HTtrS7X1Q+K
wcmsj5T8ZkKnWVaDnh4T1FN2hp+ka9TQ3KsMXHKODEn2NbLLDRy9+mdSGNuORMuX0PfKeRqU4zVS
AyjOUlLv0twfjjqCGNhQNOpNm0q1NtTNHyZ6/NNsHgGfiRnJr3UcW4AJnIw7DoZ4DBV13ZesiAwH
BLAaWiuj4nsExt/upPQF0KgSbAurLtG4qCtyWgPaL/Nw0mwRB9H1aCJaBKjKxk/sH3PSGFaFUjjS
htdHdiqnA/Kv8UIpuxZJkyI7kV8Cwia6lcqO/tETsKdjxc4Y0Qur5eawk6j7bWbzLr4fjMxjddTV
q6KLwatOHV3hAsxIK/UDIyt38rGliRgsZr4pgNVpiGwgHUfusaX4ogR7KuIlBuHT6eAp0ylO1+vM
bU/3nqJ1g33bouO8Eqf/GO/bZ+TXzKujV6uA7MgbCibpkZoikLKpGaCytkFZg3Sl23pvcqNqC5Im
40b08qYuZmPWdEfRS1EdRy1JfjaGonieLtnXivQqLhk0WJGLprhkR/VrIZoey5v7JUUTrYS1oRfW
ht+gvKtqslUedCzMw+QA9ZLfMXHWWXgaG13ZJ/ceEfxrzH/FWLBsKqc+UuHRodbf6jyBHq21NrJk
ln2x4XLFZjYeHnG979VZEoOZECPY39qXeEIl1mRiqVD9nqqWfDVIC3UzMa7f6RpFWZ7P0bpDiuZY
TmeKHf46EzG2Sr96/xr3X72AEuz79bLYO7q4rEaTIl7dwyec9G2tne2gTzsXp0ilsuoQp/cBYizF
PHXm2211nypipZgvTv8xiXKJtcsVo14MvpVAFJDKTdAC1E3i0rvgDO/B2VBYVpbAdIoUEdZHBxq/
3gky+VwMe8SdCO9XnhfA7UlV2zPRXevqEVRxt3+Mk0I12FXB8N4bhrWtXUdeWZXc79TI6XetoadY
mE3t0Y6HXSBnKNs9+vU8pV8MFcH7+Htb1T0VXCAgUNyYZijlpHY6fvUys1zKcVrv8CjonlWlfhdx
t8xnxjD0FZ7oKcu8WPW8a1Ip0iW1cTbjZq8XZWVKLDt8rdpQekRY1+sxgx2L2tyDsryPFlNYXKJA
mr+IBrU/ZqHkvnIocR1FTBy0GGwxEF6eKrLvzlq7mpKnE0t21lWpTpIncvhlocrZdhHUVG+4uVpS
X3Ms1q9xHr3qeT68oyCA9uuq8HP5Vt9K12pvlYuQZH1To7a9Cazzr3NTwxAy8cYzNG1UO81MXXVa
rrK/ws4IyNKPUmusgxrE/UtQgtD0ZXZPQej2Lyx1vU3DCnwhenEcj4/V6HwTnXGhKSyR9uAS0JML
xnKlaN5ZG1oQjXrhHMUhaShyzwx3qNet5ISze/vRL86sotnIeqzumiaSm3UtBS6ib2RXnTBv9wZa
Qrgcu1KzF21rCoqzv2J2rKI3T2aShZiGoIaqg/exsRKvW8s7N3b362BY2Pj24Vis/uqAMIAbU2HL
eFr8nkF+zzsnehoeuV/mf8XFNV0/ex5QrtiKFup43aF0SSRP3CDB8RmVLtsaeoau5W/aj4gbbNKg
ogmCkCASMWarMe4Rup/ZsIcelxMxcc0/Y0Xor6urvrdXzKLa6P0YSbCZka4w3GbjREmYw0RoBsp0
XZZtWzuaTmmLsxQH05kWBwfVz3n6TKrvxiTxrguJd+y5lBapNBNNUGuBhYyyCKUwBXQ/CcDrrB/Q
ZZ9VIzcKWGX+d+UQvA0qt1Gqt8lSNFPXyBZImRRbcMPhm6aEP9QJ2iQ6I+OJX4l1Y4x7ocB4KRQp
eAPL6OzMFptBMcjri5LHVaGCbuD6/KzjOXjIai8G9757LClHX20MHm6wRUG0cQ0030rsYs3g/o9S
dfZy0pc79CFPP4rIjC4C0sAapboSgcETXx5IBzDof0Uy5SOM2ugCWLi64yX+9+vcP6cy3h/X6HrI
YtCVd006gCkg0ezvS9kdzDkAeqBh0wFmY71Ix5jnRJqjtdVKTXhIIKwexFktguNosjnHjISd2zRI
9AeVipr+P0aJ0yihoo4hF9Dcvy4iuu+TQsuPDs0OQVd7HzlNtW4b54UEr7T39d4oj+I0QKIchhXB
gR8kDw1IDaD9LOxpJIiO3AeBSzYkRF8vIDsyy9JT73zWthsupjRiPhNFR1GJ/O+ipOgCEFDsxUgJ
l4W6K9Od7vTIhUBQLdQJTVqyP7+bhd3bf7oruZO6059mH+AVPRMOYgpqQNUijvp5VxjRvlfC2lsn
k/OYONTacP+A0KDKcvrTvF8BPZ8e8Zikg9Q5dlflwzQM7SoOpak2x1D3gdv7PL1av5K2gVUm/O0a
7ZpWsX6NkNJfx5Irzx8xRF3VRRVZFF6nS4mOzCrd2aBSYXzEZNl8d6Kx3osriTjP1UUFfhwaETM1
JQsvklXeP0+ESpSJKc82T2IOpkw7skgqAuBeD3k/7w9azfOqdZ1JGhqFcXRko4YP7kKOcmlQ7JoG
DK63kHIkAb1pYi4GiVPXo/CohHa1fCzEUNGUd4/m/8eC7f8eUkWYNgHoQrezZeMzgm/wGq88oxBc
4gI8Hczu4g24CTS85g2AacSKzHolA6tvRcuKyvKcakpxtpzis8fRYPsIiRGDqsUgScZ8g6Q/6htt
Lh0jDca367cDHg3/w9p5LMetZGn4iRABb7blvaEVtUFQEgXvPZ5+PmTpqtScvt09ZpOBNEigiiwg
85zfQKfsG7d+6LvEXMa55B6dulU2ulLFOxVj5UNlj95ay+ryIulGtwiTIHkex4JNc2vYL3HTt3up
kcFHkSCxgWlS4BSWHPJir6SBc1Bdj86m1X91ihFI4oYHHd09mY2xHBvhJZsSi2EQWifbbJeiJgqJ
p8Au1uof7eBFITDUoFvnTlHBWHDNRWXG+q7yIJvjASStdQS4n1qpZNOaqvvaAFNISvviBCfLMKKr
KCLextcaS93EtuqzqN3aPWfHXlA6kIAYJ65d9dU1A2MnRmCtE19tTJFnpK6NjW55iHVC0ACSUJX+
+j67nGDQ2aUkzu9tWRVLy1GLk4WYRkzYFM2wJq3OJ5ruzJiKPo3qbe77+H2IW3BkjbWBqTzp1Th4
cxNliqNft+v7PTemll4ywqf/+Om6fkBAJgE0P922GI4/+u3T3Zt+f8L7HYQ6Es9a6Jmb2yVTthsA
VVg+3K8ZWtYA250M3P2qbSC5S6hwvz6hmLAM0l+f8PZtBb6NBe/06W5zq4bHeodPJ0aL+cUnrJAR
u99kN33CpL79/W5fS4dvXBn1vz6dOFu2jJ3k2aCipi9CnJ0l6ddQLY3dfXqLtOOsL6VwAQyveAR3
NPFd5fyYm439QKrssVIt5w3yDYpzqQvAUnGL10xJ57kpJacMj4elM7o7RCizMw8m4zFVicj5o8tT
JojIesa6epAU7V10iqIAjKEZznAbX7aQ5msCoCuRD+1CvznYefTjPt5RiB/yzmfBacuLRkObVUdI
c4XXTb+oQlt58L1MfUAg6mD3tXQMp9pQWN3OD/lqRacYZrqYC7Da9nFrZIiLFchZsbEinuYQhVrn
/TJprfyPNjeqVo5pVefbVYawIubvqjNxGXFWrQcVmas82YlqrwzVCXDzrSbO6mvkjAqzwDTz9/36
agf6QLEvoilE8GGDmEQ2v98vXt4/MzlGVX46Ka5D/2ip1e1ORZNiGsRB+8gn28cHEm3aW+S1ze0r
Aeyfr+UwAcavfe2do+am6QkRcQisgxecxZERJ1CnuhI7mKnDMmKsQQoVBEKg1+Hi02gnkvttCdvx
PoEYIQqu4KbDryvcm80oDyHj/3WFewciyb+ukkFCwded9ZDc4l0s+8kSKDOhbRYdK9WQNCj1XrRl
OY/J9Oj0e7LONun2sjhhwecue9mvrxroggX5HPNJ8m10g7W0/2JUnY+VoDZ8C7P6WNqt+xPB6pmC
+DlrwpasMkszD4ltFfiU7H/HSOyjtjzcDRLHRi+rSZ9VeD2LBBfQK9QltqboFZ+4XWVt+q21t/DZ
2jqpXSLpy3+uhvrz2jNqVl6K+50f14B+LeZNs0qUCkv+WmuTrejpNWdiHKXkkmdqmwyHW6ulObOe
F8ESREXKn6Dmr5zOAyysFoqkxKtGYXkyL9Ipna1c06jSHwr0h9ZBlW+DUgmImTreWXbAg4Avxj7H
bON5pCb1caxM+SGUq2fRbnuRhmpvWe94tCpwKrVFmlvSG3hWZeWoLg520+l9d8zUBmvYTve3/DSU
pWhmh7jvil5+Cq/G6NvQwMy4xqIUaxckc/OWICQZ33jf9Xq8r6q8hqM8HY4qqhW2oew6xcuIL/qL
wG7z5TikybNjkj5resmZ4+sWP+fSYO0QUjVnoto2UK7CTP4paqNU22ccC4/iTDRfjAfcy+dI2fIu
ngo73YAsqZ9EpYvyNY7q9VWcm4Tjs443yEnU+CT45bp+eBBD4w4QYEOofkv4QHpK2H9u+Snk8kzP
q4BYPYXWK8FctlJtOQbBr7Yxgc81Y2sCUNggzicGhr36V/c00GzGfId7FXjj3+25MQUacLPiQTq+
RJnXA6su4tcWT8S1U/PmF1UtJ+aphbq3Q5U/fmUN8CIbRXiBrj6+NMZCDFJSJz5recv/MTPYagif
yVRYCUynxLZBOh8PuI3oHRQejp012kfRO5L/BofkPQ+gq66GVp/KOk5edcUO9mMdILY7TZm1Y7Yy
wVisxElGLkugfAM2D0lK5rF13ZU3MTBFEaL/mc2cIEn2MRKHt0YNLCHRUaRgRq8sH0PCWjjBqNcm
0ko8gYNoibVOsBKd3WC7Z/KMt5poKpvOm6eI6m8R1isfHVLae6XGz0HrcxKQyII+S40XsrxnJgLB
zjaEXACC+adiVN9QdgD2g9PFItKt/BLphbE23XHizPWIAEq8sp3GrB5rFZ8RLLfz98qCPqVMaXSl
MeYN0KXvplvgdZdk8nPum6RadFUlkK07mw6FqK0jYRilBnmwRFk1e67iyeiM5MN34muL20xFGm2x
FNPfIx2mggkx/LGpiXrVcZAcNTkjcxf13iaQLffsW1q2sJHJfw1M6UdiWcZH3F9v85RsXqW6kt8a
o6sBX7XS1UH1YeGOY79P+/h59Ib8KRjj/KmtzFkaWemDaApxzpo0oEFWT51FkxT43UXlUvTybIwO
rY7kt+jNcf19qvf3ucjHTVGtqD6IfstJkmVj8U8mvaVO0z4NbbIosBl+bQxbAX4RaFh1UNVyw1qZ
flMgw19Xr+zE/HkS9dAnRG/irkh8tI+Km5QPUKtuzb2Z+Ps0m9DR06g44zcHfaRfD3Jj7Dupjme6
IXWTg4O5kCu/m+vm2B9FmyiAIvTHeCrGsDYXUYkipOjoELIdwK7SI+qqjGDpvVu0iV7k4EBPpeZe
ruJw3nSje6pMD7eMzOrngzba74Tgdh4GJi/5aIabzK2KNZzM4As64Utc7Ox3CULzIsVX5BC0SnhJ
Sd9A61Wt9zQcXhXdQMkbPLfvpoh0B11wuRdW7R4rFjp7yIyFPYtsJ9qOkunPxJA4sH4N9gI0iHU5
PUYmrKaZSahuVhh1xe9f1NldrIqErycw0uFSIWi2GzugPIId0A7x93JEWUkwB2pqQHp81JxgFQxO
8F02m+Ak2AFTXz2N/F+cJ2bRjX4SRg/O8ghVQKpIxLtG5Dz4eLw+2BXwEdu8ipZBJuiDTE69EH2i
zbTrVe/U41nUYiOKNlWHcplv+ixJTbe6IFrbH8NpssxV7dUI5hs7I/PBH3oIrEHCxkSrzQc1G+1r
bAFzoU+0VKYhYbacuos4q1BtDKNwqUEAOSqgsu2yDHFriMoXJUt/HYk2aFbN49Dn88kQ96vT/dSw
7Pti5ThvWRDclqLZ9YK9YzU6yV6eVhVysYsi6YKv4Sh/h7LfXv2oyU6DNlgzMb5KsQRiJdGdHE1O
rq6qf4h2w5nsoqrCRLaG35ljFwfRzrO1RjszabahkXhfcMC+zSN1KN/HSLAJu97p7ozfd9d1dr/M
prtAYWZfNNavu2tZSs071V1VSKmERZd9FJZyJiKbfRnDzFiYUS8f3dop9kWG2GPXBdHz2AJRIE6T
fcAGn0d1r58bTU0Wja65SF160k4c3YukkYa12UYHx2zcPzrFWF3WXzzd9p/bVt/jra1+cfsCHbI0
8o+F0kCPl91sqWKm89qr8dkNbOVHqOGmSd75VfP4WF2ZSftQG7sj6hQwR3W/egMrv/VYRv9Q3Pxr
Giv6s1xK6QqzSGmnBbV86rwxmEQz3a+R5C3FUOSQ8HZy8uopg/29avXG28lQ2c+oR/VzVRn4EQ86
vlDl4IJqG7EY1UJnwwYjmk9iQa9jihFVNw7xVyMPvuVJ5X4jknDKEOj4KNRxKfPY92dOe0T0JMPU
2kT+BsbIDOrHSs+S8sPx5UuVhs03rQ0+xtY3NpLp4H9mjcmjC3gvyx+Ri8ge27JgAzq4ykq0taNe
niGObdKsy24jkCv05lhQEsZoJ7fqAA8PXNbywADFPB3BxK8WTZwFS/wbs2Tpo9LMX8DZlypJaV6v
7BuNInq49dYuvKTQroPlzYaNxD/z/HXKrY1v9XaKmN9XMmUZ9kG9iu1WmoVSLJ1du1P38QBQLsKh
6L0NX8AfW9/isnHnSG8rR/5g5lFHdnheTh3N8D2Bh/weml249Er2AeYARCWXO+TVotD6Nuo5jIzG
/5J3UbsKbJwZpdyQH+zQj28j+tZ80uBgPgep7m3QB7UB75nlc5Moj2IKJImSGaJ+QM6qqlyrUqDy
FZAvAooJvK76YoHJ3khxkq9KS99YTeS/oH+vbmPd6ZZ2LxtfTSxPAgtHMbfs9Y2txiCrpvZS/lb3
QfzW1IW9boAfrRUnML/GSWJ81WwiCtikWOui6eK3If4m+iI4ziu21dqmwGnjddCwVJrOUQw2qmGV
qMS8ev+FgPJGXIL4jrUIpGCtmbE0Lw1f23vsJfbiCNsr7XYk2kSh++V/G9Lpjg6fotEXn87tQdrv
UHWfVx0Sf6IoQ3DKRZBrf7SlSZeduYlwTaZABZn21+B46kCt30Z12vjxqV2todz6Xn381O56WXps
QPy3kTnMK1jL867rXlOjKq/FxFy00fDZ/26C9V5dNXu8NZFlKwkiwYqV2Nb6+qAscjVLrl5m4Euu
9wieYLG0yjU9Pzrs9DawYvu9XPP3JC3ubj3TyfdJ5rebCpXPo+GiqFNHORkMCU/PCC3kix9WaAK4
pfeYKC0KsSGL0VCVT8AAsnOJEebKVFp3lqaGy8b69l3IwwaNBHamppmeRZs4cmPH2MEMwnyXds0J
PaSMEr84ViSkAhzgf7WFZeIs+0TGM3oY5EfI4N6uHksArK4+FOz1/DkA6O4qeo0Ymxgr0JK1qGqR
3R3yIfuWlYn8WOn4kCC2eIg9F9VeNQzI6BrRRlR1XelmaR66t96gG9e6E7kPZE+9p1ptFmKUPbJ+
KXXW8TJsRYBfaM0MxkiesHPDg1/q9UuAEWA0aMgxW0QKR71tlqLa1NEPuPHDxU7a6Jqy9zTqGJCo
o2vLHM9ndC85KQn58ZEx2cg4qa0t06gesGu7eHocHBs5rh+i2giOLS9/0ScKr6vLZaP65dI0lTEG
CN1cdMOU1x4Ikm0auMlZFIpeRAu5MKUFqJn01hbUYwJbyfNXcmgCZ5wGizZxBIOz3MgNCc57m4u9
2wK1F2UG8jAfl23ckxuZNHgSp0l2IaSmdUz9wnnI2bVNwwPKeXZUzf0ZxDteGPZHWLg/1aaXX5JS
GoElVf65zip7gz56gNaiqZ86Bf5uruXFixLm+MtCoP4Ay2tomvNTK8MnrBdLGT8mYIm3ok4sFOra
5FpEmb361N5OnZ/aiG0YMJNmseH/LAyvUk8OeGYoGfK41AEWHLNRU8BGhh+SlQ2ougzDXhzdC4xc
krUSNbCodRflBQqfdQisx+kw1MqnViVDLNx/RZMoVAmevmi7Df49TvTeB/elgtk0tucbCTbaWlFY
Yo2EpF9VRZLQDpSNbVh5wasfJe+B6VRnXtzBqz5lwePqxXOtntBw8ihOGYtK3ZEy7HBaY1DMDhbk
F2wPorC8UwZeG2MHs8joLe3ZDHVlkURDdY4VNd4ocpGAX9DMQxHG8cove+XBgiQ276CTvHWj9UCQ
fQLys/wiaTVzYbIHLssQX9fKOXTH+kGveIMkhSIfFLRqd6kteZuxkMdz7qfDYnAL76XDqm6Wf+GZ
kxx0IycFEFbdjACXHC2At8YHb6JJOQ1UyJmoiwJIXgjCoRkXA1qCv3rEHGK4GHM7R9RVCcXWrn0b
Kj25+pP0tdJ32aFPi7NoCqcmEAjGMezqtWgSRaerzZlYwUycc28XR+qkiX1rY8Rt6O/5kQZb3yaU
E+J0SVSd8WrKDmK8PAbSyjXGCiCW5qwNAlt7/HCLXY2XOSH4Bi+/Cqtm8G3RZRjwuWbjMjxmg1GT
MNaK6Z2bz2xb8xY2duMYSOvKHsUWRAwwsmMXX9bRSjSGSmoXt0PbQ6HZJZo27OVBBYKmsJ/OvKZ6
bLsYJLjuEqxO5GQtNx3CiH2ub4ekLLbpFJkMUWRcjU4ZX3JJhLJV70mXs2RuylXxJYQ4jk4oocUW
YVLYnLjGxQMu4WyiZgALl3hUIjXm4lVk2cPMmAAfbSEFOzbg1UJULb9xZ/AlpEMYJ+3L72GNBbrQ
7mHMZL6Gk840zK1MvCinYQ6ziXYxmzkNA9fy5zBWISY4gTE+RHVd4o5lk9yPBvUxMM3y6vMEN2sf
l3NXhRTQokiwK51YfbTMVN1kngGTfxpsY/XymELtmYbqeZLNFbBuGzFUket410jAtUVVt2ptNTiF
uuksUkLIBsmPCQbbc8MxopfcY9fTjKr5pQ5ZDPPnV96jESkJv1Z+SGnLmitGaJtYxcwmzBXOvHLN
NgPHWPA0yypKiqskVfq8aqCal2GLRlOTEDokCfAOifyY+Q1xi9DeeGVm/yQ/9+z2YfGWJ0Y+t6RC
f9BAya1qdFSPZhhp22ZItI2v+e1JzIjUT4ool4tqdtv772XG6pR31xQ7vs1YJMNtRr3FOH2YRAp1
YFFbscf5Z7ugT21kxIqdnxDaHo2ND0kxzPQ+xW9mSJYJ+kOodEtanlyDOs+ei6Z4zjpNPQ1umz5z
lxngRoOIzNQ5SjiqhzaGvKLXaqoQ/U6j3Yhesh4F6k6uuRK9hGGNVUWsu6+aExiaAvy7Fr/ZgXww
Jg8S02J74rnOl1Q3J7nRoDk5YQUws1Vctuc1hLCoaGeVZtUf48r1pPyjjOMegAiSWHLevUHtcA6u
VP4q6qbCCzGL8XD/x45PVbOs2G1BjhTtY5ChHeJo6SwZdefg14ShEV9n0xoa7PCLoP/BigxB5r77
ifLhS9yxCXASdILhFXXnMO6NTQUvB66LnZ8TEsILZLbNtakPzpzXG1/7VDQQDPamYqMj12vY9YnG
zLKcpVsMEZlpw+X9NQazQPf0Q1dV7pPrddMPRa23opq0TrksGwPLi2kwLgHmetR05Damqt84eN4O
kX6bysqd5uRLzbM4dWRX/IDg0dyahpp1081Z+mAUxn4CXqQ3Ros8ZuOZaVKvvTYJj58Kc8Khx96W
SAnODwGiA8Yij4buQ86Vx5Qs47vbmtVMtUznBT8vrMdGL3mUsbVbIjy9dxILnUB/QLM1HLNtDxIH
5RNFyuZ12e5Yatjg2elVLD1eS4YdL7LITR+TqRjILJBpuIoW2fUOjjVuZbqOvm86R1XJjHGWNtCn
ZdNNFkCEOnkh+suBiHDWoldcNe4xJC4/L/TenqW+/BRZsK9MJBnWA+mnlemmeKNPHFchHBROBNg6
y3FoxHMYQ+Bqb5ax+oIp5gvS4OpZ1GRC6CCvnyJYLxcFzeFdmaUlnriW8Ta02Q8rMZJr7lTSCXlo
kt5Gx+8In4cpGnklm4xJpt/8MPjO3ni5NDM7AhYQak0wR7H5Eg1ed8ogMS0D2wZJ7FjuJlS6alt6
0K1d9CYHvHOw25HHA7+Wr8rIAxIfEBUX7dZbmQ4IS/Tegh8OfxitlJRNpITShgDgt6FE2DzRESAv
0EP/xWVBITJVc+tVH3R3jdVJujaLvLn6Zn6M3UHFlEtj618m3+UaZReCzv7FCotrJ/nYTPaBuUfE
G0XIqTDis5e/Z4VfezOvgy+aBe3PTl3Jmrzug8L54mf4gteaXO5tNhAYuZrVPGxYZGkoOKzKyNXP
5dh4845YJGyhIkQp2vGjWd1EFrRP+awpzfiueBVKC3mG7yNe8vxHDatMtl9xtGy/2XaAskoH4YwX
Srg2S5RRXNnosB4HrlXqfvvdM4Z16RUk7hrtqU11B5aedPXMdFPriC0MFqIjQ6TO61ohupL49jpC
k3yf9VW/MbGNdscsXSqDsx/jCodGgh4EYpp+1Qaaucrc5otvpfVZze1gVqVD8A1dpottFNZHzo8H
KWdn7iGDvnKkut4h/bpz4DefGJDIWD23/ikdwKVjRXzoPT+8igKBMmUvRajST02RJCErhlntktyO
cuysQTnKXf6lt/NLYaZE47PyCfp4fEbYWX7OJOUFlULrpIZ5dRyM8tKFQHnyJAz3gfMRyg3OpohO
OGE/bD0LdRXg/Zl+kE5uA1PRN5O3DlTGGmw60kxTVRrM8xTZejDVtjs1Zg1xXQLUpkthsCjlxt+r
TnNU6sZGs35CHE7ARN/hiCXCjyj3wUgNyBeIdlFAxgJPL4aIuuNXX1n0p4vWHZ57vIXORRw+10pW
nQi08ksaOzJ8XdW+yHYaziBZJOsyaH/YZEKuCbDsY99bUBt1zC9ZbWQHjq6iE9H47tr2FnDlMfpG
WJ8RnWIMWyeYfJ9FPVCtfjZUGFkCm26XeW8XL4UWNkvNIuEtqqZm8vpxFPRlvRH+m5MP866GBkqU
TUv3t0OLXeve1WH6zSdQxT7y9AdSwdLc7zAh9J1dWg2XYgiNs52Aau3qpe5oP9jXFTM5rL91utFe
xjoh7ZQh81kGb2PJ7zCU1PnQhNXPTn/sbAuVn8h3DgVpphkqVO0CW2Jr1oQxZilS424wiiPgxM/5
kqDkeUmnI9LQl0SNC0icNInONoMo1eGJPRdVWdWTk6SU3yJQPRm+X09lJLe8g5CFElUr8MbjYBMs
4z33BOaze0iabA4NwnzKMzmZYR3fkDjHBW2ciruPWhzh39n65vu96T7sPtbh9bDVBq7+28HNQil7
COKfWJHau75A+9Fu8LeBdZNsAh2GFfxMmMkl2mRsuYeVlmvFebRLC7Kl3BDD8S5OXWSbjKX6PrXJ
y/n8/De8Q0jOZUgpIHg4nhFlzpZuEMgPzRhZuAx18lMeX8uSBSg2rcm1bcNw0+pluQ09pz4PwZR8
ceLyTXXTo1zwS4/iftsowJmIcmlz09KSi9YY+qZxR3kDVjqaF5kaLxXDKrYK9qsbwN3TK6MryEyz
LoW1vFTl0vyw8+RRGbAJqjJZxrZGWnZGmP9kl3fyeRa+eS132PlRhkRT0GzKoT7Z/JTWkWp3696w
h4ts2d4CDWj1VSZBibl3+DM1j2SygI7zY76YfW29WT46p0WrVA8kmJpVEdcZWJcSbDRhLNZc1SWr
9AbvXiv6VmBB7Gdl/CHjSAzmOIifTaCBqxbpk/04aqi0GGB5fadTyOkPR7XW7SfbcRQe2SuiXMV7
4BvQO2252Ll6Z4En7D4UL+JBaVtA8Y3KBAjfhFj/euGSyM1wShwzn7WG8S1Ucu8JKuKwURBOXSN6
6jyzR0cqMvW+I2MBgDBNhoch0TtoP6W8KtO2eUUXdSdGBCbO83ZBfE7tqmzd9NVGtrx4iyaEuVXI
Pxz4W0ak/mrzjPSEswgQ8l82PUH3QQ2GQ0rYd9YHjvtk6DrhoLLfTdiTDoFwrehBC/Z1fAwA6sGo
KeslHs3Si8d3uTDxv9zycpFemnD0Z3Zrk/6eeqvGxnHG0J9kuU0fSDywKKp5kZZAKjS97bZNQ/R6
tJX0zYmtjw6k6aVwQv2Saf6PYHrmktya5eCo5/D4UFhwZHOLidSw7tsoffDUKXKdNdV3E/GsJGiU
D3Y5H4UcWM8F0k9LRYne7KHMF+Q9nUsyFWCWUVIld7RxsbmX0PeolMVYglny3dK5iIGOYwLND0li
39tyqTeJ/vJgmWYRw2LiShf7NvdtstjEXKc5921HsFny/KWd5elR8ioMCMYY4adWiw+gLr5aACaP
gWYsM796RII6mKujehgrZ68nxHEtx1aOeR6hlD74ysKo637jxJW6xYdkOOdTEWzSgZALKINgk3tO
sNDNRn01B/T0y77/CRlu9Dt27MhaPWPhnMyq2smWHQJJPC5jb9yRQZj7umRgFJVrG3kAxBYXpkKs
xrM2biSlc/7l+b0q8RffUZGBsTGB0eR8OIyQVeeJRjo6NLV+0WEuv7LlwYJS1zTtLKqbR8SCko1o
uxewwv4aUtlqt+ysTpuxGjnqpApe7aoj2GLpwcukRrloE0O7RI7vrHzI2W5irMlIjQcIRunGM3C8
6dQCxZ+gPnalljyiqMC62pbRWlL1fivalAToC+qywEEl+8JWwPpQVMJQ42RHZj/gFNyucZt4l3Gg
3/l6Nu7AY/PtuGQwAkj9hwbsEQvB6ItUkXboIOEuWwSYN0nR21cZe0/ZUls2PZoJUNwmVhqwx/ED
XL+9JDiAGU63wUjAwgbmsSisUV1ovuMi7tI9eETDHcMkhT+GknmsQSi68NWuUuZlV9bSE9sZ24jR
ZNWE63f5bGIEcOxHn0UeQlzPuHwRRI/0J/5/TDA6cxTe04vdTL7CzbMFGflC5DO5FQV56UWBQthy
mEaJjrCo3FOdfxcVjE7lJQnTaGFZ5XhBYcqZaUrdk2XRxsutTTbMtRrbOvhXhogOdgv62QAiObXk
XRjNZSNlASw15aF3rOLQNPGvoxipBRS6kWFE9BqQshhzO+RJxP9VLLermDfhsTRw95VkI18niuPC
qqTg38DZNrVF/D4dj0Zp8gJIwmtdSBE/fx6LrGAtHGFR6MbYBApJaVhX0VbbGYHGCtnS0FbZJlUu
STqiuqD+1qOcpousGE4NckAXGWWDueb63tXnrteE5mKyhR2q+d54sQETHfjRVZ2yQFdQ5zXt6nsn
V5N1Hepvrd9GR7/9QRC8PMXNkK8c253cp3EgqlxEN8URmsrI5IjDe1Fbp77oB0Kn2I/0pmxiNGGh
Vy3Fby6qKF8N7C1mhi7VLzzvlXkdut5jYZc4tYWlezZl/imCCNGeINqbDd68amPwapmqougQ9YAF
6WR9NhNdak/cOu0WUherF616CIQ4k2zGeO/wBd+0m2TCcVtYYaQvRggh7HrVKdSHgZsQWBJF4Sss
C3yzWSmerN2Ul8q6wYy0V9EX+q3G1OFrhV60ia89OgJ56MWLxlL0XR3A13cAcz0pvlk9sJ2eyX2S
PaH8uAQmKV2nhbrbVMqrFjvFoUwCwnNT1ciTZB4OXbhCwAWPlbTtpSXmpdI6Bqb7UOnZd6gTYMTS
rtvxW8NHnEzV1cgi8HJOPK4NxwVwVUovPt5WD92QzPWmrJ68YSifssS+5IgJn3JPKp8crTPm7TA0
PGGp2rbirklRhAu3dk9GlnfHNh/cUxqaP9DnDF+9JCy3geznEDe86NWMiE0Shww2ojeCRw1GnlSZ
6HUljKvSSHqUbV1+4P2xEc291aaH2M9ANrHRBCA5+og3kME0tCpewIcwn404QsBbRTscRpX5nFTE
vgGayQt7qhqDrKzzjNe7FFnGcwJLCUioEi/FuarTemsUvpvl7dwG5DBvew2FXwazwqtW2eh66KQx
VdT2AaLt8L9EVcWkcokyv7wSg9MOTLqO7OitV/ailNCNn69v5/a9u0DwR16LwRpkikXp2+6tNzar
ZmFBs9+IwXLQAXpqpzSsuO7oS3O9rqM1uNGNYTntufUGa5UEY36wo31GhO4Jt69WkbuniUnzlJT9
C/k555ihLLBB4QF1fa3vzk0db6G0O3tLk1BjEW218l6MMLNuTa3WRScdpIIr52qAdGmq78mO7OwO
t2kxPi2DeMH+OcC+HHcTK+1Y4gXkieUwxqCO3EWi9N/T3Gjf89xXsQnXjDO89HAToBtVkw67NEb0
3MhYhZlOqu6Iqbfz0Om915LQ8UpD52AlepUK2w/U/nAXmXozHUhflbUXL7C1l+a9KhJvo/oZouUd
YbswMctFJRXlGuQy7y3bG4edg02FsQwN66/DeDrUlaRQ538M+ONQT5R8FU1sL894cIfOezH5eJCW
h4WEDNCLxn/b1Y0xIppqktHp59AbHkQtHNPsVIDOEzUwVsZBw6FnFvSF/zKWiDzZfY/e+TQrBp3a
alLXWoSmpJ0HV/5V6NLWkjrvfG9mwZ/vYhcw5TTo3h7raC76Q2DOP3VkXijPCjcZ1vfBYgjxCPY6
Jlrzvy/ntmwYjVJRnjEmWMHvHt7s0XQXY+10h0FJ5aOsEu5qVICDIXtkf0BsIph8hERRTLZC4ijW
jEkHA2PY0cJRSLQpv4/ibEoyt9jTfuoQg0Uvqr2Yfkwzi9Pw/PXQUUDIYjkCor7NWhFbBvZEUqqZ
gWReRMOY7rIq+FXADUx3RL7TnTi6d9zH3Ts+jfsPhtynB26G4L2Y/36eqN7H3K/0Hwz5NNX93L+9
y7+92v0O7kM+TV950l+3/7dXuk9zH/JpmvuQ/9n38bfT/OsridPE96G0A/6OfvAgmu63ca/+7SX+
dsi949NX/j+f6v4xPk31z+7005B/drVPbf+Pd/q3U/3rO7U9v2R1qGWY9g4s7YLpZyiKf1H/oyuq
fM5KyRHezrrVGz3K/qzfTvjjtH96BdEoprrN8u/G3696v2u5w4Vmee/5c6Z/N9+/uz6bGbbenR6y
Or9f8Tbr5+/hz9b/63VvV/zzk4ir18N4MYquXd0/7f2uPrXdq59v9G9PER1/3Pp/kXZeS3LrzLJ+
IkbQm9v2dvzI3TAkLYneez79+YAeiSOd9W8TWxcIoKqAbvV0k0QhK3NZQnpS8Sf/yyYd/wPb/yDk
f7+U69VQ59bG10mxonOn9IIhEbDZOf3dSE8yTdVJNx6kWVpkr5ETlljbr+OzdNccIB29FFk2Ywie
CqMz10FjUVvVWspjEaUQqLXjC7tgiGzFKC2pJOzBtwi/nDNHpn3i9P2n9Eu7D0/Ubq5hxJI22TQj
bBm2CQishWz/Al30PaQe6X3lKulxcD0EnwfqfF07uTUwVKbXMoeBVEQZSYKSnPRGjgKcLVAvN5t0
64n5owdAReasg1pGLlWGI3XOpa5ub4E+rJKbxopceJIt6kuKGYkddvbgMBFT3YUJWq4ufDcW9fND
dW+SNODcPqa6RwynyKnuKy2t7jWtM/aBWQFdl7N7o5kOfgWy4d1sZ/QAJufdZ8gFWVFObOwSWSKr
fVzWkkuHg9GQ1AzOt/WirOoucZ5Cy/vrJWVYPg7jVefB4hZmzmzRHP3gqfVIETN6QYFQqL+J1UOP
TIn6O+H6TqX+ap6GvcXf7QwoN7iEjdCyl4L30iinL+4KnIineOYpGzpQFW5ZUXSaw/RROMeycsLb
wNMiDzSMsJfAcSG4Inl1myGNyzTFmZM1hx7t9t2cW2Qz1dshzfLz3xNnbQqPXaw8/rWWHFqFfSXT
bR21xkKrPkVobVaH4C7qsuBO9gB7Bei21sHeBzLLuTbexSHjBm9OrjOVpSJ0mXlbyOifXDdJyZtG
5kk2M6mzE8rI5kn2EEybjpmSraQz+x0mh75pBjkFJ8woKI5GbFZZ9Z4KvAy1sRDisa7S73pF0e6k
tUdMbgum1lhLx80rwmVvmFVS3npwkbFLBCdO9k4pofQAr/EWu3gTLXxGZEgnYfuH05gL82Dq7tfF
boMn1OHTygtOeXx1Lz3Li3loGIKqG6AwEe/69/u6DXNK9Sg1dLfyTVhOoPOJ1BkMW65/ko1VFCjW
39rFOiQ21oKaELKFIjYD2YLw9YTy3ZwOyrsFzKokYZAOqXJb8Dbp3YL1CNerAkPDRocZ/WyKJo7L
7iyHsrc0f9mo04M2lo3YenH8rxZYpt1eQx+9XQG1Xc7Gpx4vGVtEFJD17CFUw/whtnJ2VzGCEtJB
vi1BgxqR2gKOdHhp3ROlAHO+kmOwp29GxwpfEFpQd9IOesw7LTOW2FoKW8pl5Nwl5q9hGYxUY3jt
cVaTz0qXc5JRWjC5mXHyHAFQO7oOSQOVb9jHqjcOMoICLo89txc+OALGnhdU15V2WgOpcqDwF3CS
XsBJuglQTzmXlMLJrjS2wiN7S4yc0ow7Z0S+aQmV5n8bRhKisqyUqvOd37fT4+xZD2abDS8VG+5T
aer1dqrT/GtgWhwpAbAidTZB8iaOoNTE/1RZAFeTCvq1uG39ldJORwk2lihk2bSN668ty8u2i03C
lnOq6rYZ+K21dNwgy77nx3vD5av/DvQctH1yhHnx2y2wo4q7iWDMReDKP3mV553YuZr5SnZlAxe7
BYSgQdP+Zq2pgh4r3doZSyRkpz4ynCKGcyNkYkUjp7tVGwGwJC1Q2s0IY2gOobo6By2yOVFzV5fw
PsuebMopo9o2N0F1+M2bI/ndSwNADjA5m3sZrBoGctBJCCdq6zT3Y55+iH3PgXw4BXKqpBO6Ib9s
MUdZ99IRit5/smdj/iH9vUbSv5C2LC+tVyZXuP+Ta1c7m8Yj9Qmp15tJOudqmMGTNFp5hIT2os7u
NKxkTDOAoObcE2X43EuoDxRrZX3bRHvZTTvrhxvpxf6dTb5U/LOEF/wi+wop03E0MojuTO+UiWa0
NRgpl7HsoROMLondHP62K713+jfbaIX+SUH0CU13EXNbVVrlWM6RTT9RerKWnqqa1AOnyr1law+m
GZYfWvLNoQqQ3U5D85WsR2t35YcgyFUU1Adw/WrxQUNC/t4a7Gc5Iy7d9FqXPDSWJtlau+NCY1Jy
fQ7z0D/LXjaUX6bAtXdyNEyVfw4aIMnc3H+FxL97i20AZorAiI/6hPAujttkuY5c8a+Xa6nW2eRt
Jjjx/5i3BL/NjVRUKJxop4ZRsa9mM3hU1BoW+spLP5G9+2yNpvYTcW3PMjn6dYP4OXWS9rPXJxzp
xH34FMYu10wrVs52a6fnv9bpIP06h0MN3w1f4oumNs5xUEryT9AOrFrEcy4R8hLTtYMVcNfHQC/B
Itj1xzhRvG0KW9fKIVHOgWmWbAej7C6daDise98sNhmiqdo2qV3luNjlhGUow6QtLw37MCceWm1/
LGmV8/tXWOYbMccRbZY9+JZFIVSKuIMDK/leDlO1zO68LL0DOZuU6y5HzSIIUdsKjRaerxEFLs2I
xhWkWgMH5380BXq96L1acHuvpCseNHisZbcMMlRgK9Jq74x+VdhbY4hBuXlNt4u0RBMlB+GzbDoT
Agm07h/lKKggwFkiBhE2EBE5868InprAP2rIe2tV3mw4dgyutSRJqtqUx3a/GLfSCHVmeJ0kIVIq
gqTxP8csc5aYRtAuSUccG8FBBasHg1BpvMIVkvha+do3KNH9GvzyVEql7HKqoyiGEdc9Iyi2MVQO
a3kZXK6KxQQzbigci+12HRUOc/JJpIvLqmyWpRbHMm1ZagkuEGwiX5vlXNfb+Zla/3HlcuJ+mhP0
YvTMCThrpaQodfyuWjdwlYSd/jQKJ8QY7rrTQGbL2FGxrXPUCL3bwugrjlWis1vr0b30RiV/kTyD
xlwOHU7m78xgFEJC6nM9bXvqYxqQdEAWhNy5Wxgbv7PDY47QxSVzYOFiT1QmG9mFWHxqVm4BspMy
1HrXTvnYrCpDfQu9+ZepsjdEgoNhYq8ih2TZqWYaAeElSvHkUm1857eG9jJx6Lk2Esc8gprSXsLa
cWG7D3wUp0uowlRzWNvi9NVC8vVoGdX3alZdtqvCBqYxAATW1cdZnMPKxgw08xi17Xc56sSZrYyN
KN3511ix5jJd9uS6WqHUR1i60vOYDBX16zxPaXwO92YNYEbaeo1qzdbzvf1cFcpdSZ3udmp71ObG
oFyPTaadZtmkDQCnQsgJrqThnUv4C7g+TkHWv/VkyLtoI4k+5YVaH0Dv1CddhVjyt9qglByUwyIq
zhyLhGdpaqUqYZNxdGaruaDg/6VPKINrm8o5ZdSBHiNZ+G7GqJVny3aC820B6VlWmXPorje/38bU
NxyUz0G6tqLyB0ep5TMnUNWzoqRfOOvvL6YYaao1HoBMImUlIspKr56LqNtAfT4/yHitmhEiHimR
kk7FsptHvSV1L6bLSb6fagCO0Pq+vYCbZtcst6jtN8pyPZAqWdmJV5xlMCiC+ahPVArJ10chQj1O
LseSEFc7vfGxa2rj6ijAY+XQCSBVnluqcuSw8pxmpZqJc80DRf34NqfvNeOqZPCM+5VnfFzm8BAb
P+g6an8hnJaRk37LwODcF6LhCFO7D/XM2o5CvXSxSUdmFugkJKj8yKFsZEhoRs8j6MTTYpI9akZH
m+TMsg5nh+7Jz6H8/f1yt0idWnN/9MC6ircgm9ExYVDPw/3gK+3ZYu9Zwjagt2d9rA/2EEwHV2tb
6GkxpbptULUix7Irrbc5crrdcIgIFLdqtuEM/rlri3+ZUKjUfCaRctA6thCySfvAB3Ulxo2q6Dcj
5S5v7iXwL9ssZnR2571Nlm7TSPW9Bi7/76Wt1HMztD3/WLak9OVgTPA3wguSbhIUZz5pnTdwpzUR
6bSD4pPmvkKK7HyA6Ky+NjGSgc6Y5p9yfyq3bkB5OVtsiJ5rdeUUqrbxBDIfKej8bAnkpuxJ2wwQ
HVix8Mim+N2TQ2jScHtWCi3PIG68xXBUeWa+wEvdPWhh1j/omuVvhgHFm8Vmq1VwbUp/L00DRZew
zApKV2Nyx6M0yiaGGGJvA+gQPNfdw9LYz3HrFw+gMx22ihZFnEVTewDuecEqttVrZoFmo8R0E0Ov
eSg5rf7QNXxCTWwhOSyUmKn/dVaq37VnUwyHFgQrFcL+RXptN/w6TN50J6eCgL3Par16kD7XLPed
aadP0hcp7QoETvqieZr3OiA/DMOLZysvEUx5DwA2m3Phg0gVowxqg1uv81JECLS+OUrHaAX1g1e7
3QEmLZ5HRPDi6ELlqGpmh+AFYTIWHFuw6wKAKUusXB0RuSoJw9vsmy+sgWMohrZVgsDfeUMID0Ea
FPeyUS2koeYWAV05RND4zdGUDdQ0qhrsluBceJGcGDZhUkI993uVZNSK+yDUve3QlQgE/XbIGdZA
1i5WHMiYTGVnw7R95HXsY66hGiPIKVUhtYcsF1rBktZyGS9uhAshvJTjqW2rQ2NSvBwm877g/B+W
p6B/8A2d75voGck1RgPwnjPlN0vsF4PI+vAHkgHC0ZdtTQUDYFKyxVtfSanTjz14AiGgPQ5e6zxM
oqEqFxXgmuxYqkXOQ5hZzoOl+c6+HRNntdhMTdEuVDidpUlOlbHQ2KzaXA/BKLKadGpBEN1eZrEt
L+P1VBz3cNOcvdDpjxRmU5yelvNHm0fuTWZ25CPF0IWNirJ983HsleY5MZ19oOozWJM+OKcgTNeR
HJpOsk27oDlIb1SNX2NfHNWDznmt+PbKKLhVIL5nQ4hoBUtXjZbvoOWI9nI4xxUoSi30rnKo1SA+
lfxjboTdHXeq9DYJfRaYh2Fq2Mqo0rCUVV2D55fD3IGwU0dw26z42tplgdICdEDHpnTyPRdd45nD
Bq7kEAn8E9nQb0OI/w2OwHHtIPV9/1esCU8AWizE5ikq7zw+bije9TatOhvnXjSyJ5sIKaqzU4V+
BQc6HgW41ao3khbCTYZJ3TwZXht/HJLWi1/KvGs/lmr3Q+uinetU1WM5qPoLZenAI+uGJ8UoNF5G
0B6bwBr8vfRGJvt9VEsMABgETyh/nxMfmFQigmtyiA+UgJ+kU86Pq++py25IWsIy/hzUCgzXIlop
IfafIZZXLUvdpPzUnmRD8ZVqhU+D1ZdPFHPO5JJUyC5nP0nXbsp2NTdNiFF/x7d9sTdCy7rTHf2H
nyFINg5aej8UXCl5nIQdHzTifSca6Rjz3D4GY/ba2tUvk5iQ5255re14fYvv7OAUh/O1kxSlgnxe
9pam/RfblFn/XdwyLY75/hdKO27MNEjASvsw7kwmFcOi5lRvQh3GIBrZ60vOSVZy/JcbLGh0CCP/
Iu23FeSUv+IW27uYEq6OHb+HH5pa6Txk8MLvXmmZInt/v5vcJDc08li3+o+BcsVlbRlnhIq1rbiq
wNSNRsB6cGGV5lublDtLcEvLMdQmEeBhAI2LbRgNNIzejcXEThrlnKWpXSc+leWgPAIctJ77Jv+u
FNZwkSNSrvqOvZm16fnePCMccoiSYrzknauhkkOlxmTHOvqmuX4vbbLpcwuSS1cvtnJYKjPY3aqf
j+Rs+f53dfgBNHREhZrWoRVY5DvTm7prkjQedSpRcFIE8yuLkrgGIBTOdQAGPQjvZc/SudsUWgc7
8p8OVMbIHvvWR2m35yyGhkKEaOnPZuAgSa6RFW4IOcSoc5lTbBRkqQ29LSxj64kDA/97ijDJOWvT
4uyM8WNkWtk+/m2S9squw3L1d3ekoh0rH/RttvS/C/q9mrT95yVL3/u1elsGe0BO7lYbvPzapFEP
0QKVBiU1JqvI7sMfOTBPioh+8pf5ZMCN9XHWinbja256XxQwCULupx8mu9LubZ7RNnbflWtK9z0O
H9r5EprAs3d1SCmR0zjj5p1RdmVjBADU+9bwgWuB2Qbbrc+XxT1Bcd+tOp+PCd3kr4sjgh4WJTY0
L9WseOJuy+UYOlI5olLCPDfF/FmOZDOUpvjSDPVWb6biSdrUCCKYenb5cWPyEc3mqDbaSp8pTNCf
6PtZMbr1Ysuy1l1NPWD1ZaEx+eZraJffVqUc7ESZXLySa0hb7sEt66djvJM2Ho6idaVH7QGekfui
nJD4QGbpqffs8Qpv5jUWI8rkq6cJFv4dpGnzRg5lQw7/B0D5mOwkYWljefc+J95ykjS1VFvvYTbo
1zXE0NQJjxNIMh9pxrHU71PQ8WY5R3etGEm7HtrmmWeHkxy56myCUtSnau8gubWSxlvTqPq9ryMV
ZnQwzUlbOKjGnTnFqyar463tKdVdVFqczkLNe0gdzbjj/+0CeHa0197mAEXtzfCfqdTWGWQoFHP3
5ik3o+JrWFG46sJKBdmRomyTuXIuJgwlJ69Rzb1DUuShpx5yAwWL+tEqom+ccNU/nXiPokaw4zpT
7x2q5x46T7fXRRVgs7vOWxU8m1+61jtJr60kMN6nE19xtEbtgwoW8pgicbMx9Nq+UDb/A0qFkAIK
DUlvYVqaxWbD5H4o1I56cyKkXRmnsofL+tc0ajf/L8v926tKm3iH7Lv0bQBSvhbHl61oOnHyKhuK
jTYxgN/LYpIRgT5pu05X+YOKWGmT8+WQQtAn8O7WUY6WdamSyeEC2ReUS506YOVCZjl7qfqUYlHn
C1T23n3DCdvU5NWh0NXoLh9aqn8tw34kG4TylOdDroQO6QpZDOvLaHXPQ8I3WBmbtTVwxsku/3zj
V31HtSq7k5fp27oyKZURzKq6YdHInmhkyCzYWTuRtY7m7Oesl9M9VzRorsew/0axyqmirPJjALnR
nvry/lBFfoyMjfrN4jt2yF0H+p3CKT6MFCDtPXeetnLYjG2/Ragp38uhPw/xRrWM+CiHni7IrxC6
OE9cKj8EMFlRbgT1VqWqyhX9Z3DNOfRrlerqr6OWvw1rkW+VQy/xfKjI+jevHGYPpbmdAvVHP88e
zK+2iupQaoL1bfMEdPTADsbWUCzhP7PJlF69ypFssjATRBb6j3gw8mw7OkfdJtFP2sCgHEY1bj3x
sE5hTDVwCEShmXSYem7evPzUTEqURHRaW/q21Ae4Z3+7vcoyyo1c8bYslbWrKfeVbYtUzLpP++Jk
JRk6gcjFbmbw599UCxIG3fuizIO1nbUwOnW1mz8bifENEc9sXwYBOJ0uKK6ycf2xvQzuvRxMTVV1
m8VpKIG2tmoklsauGg4QGn7w84piQq/WV57uKHetEAzhNCC4z1PYlizNeGcvqzwwV4ML+WTUduQN
CJOzYKDtj3OP0iXHF/HnToej0rbcr+0QcKNLSnjie+oyuqHt4YwovK/QBH3Vyr5+No0pOfGopG2h
eB6+Jjwep4b31SRTx0ltqYKF1bUnc3Z/yHnsA7h9U3byOFLxyHlEZ3LfjawbJZk6PpuarX2hohTt
TiAiR7l1lE3GVih0Sm5TYjcpm6ii7FNtKwTCc8eFabicnWvp2Ru5CXVjIdeWB2vNb9X7JonV+6Lx
P9dRoB3lSDbSGSf+aqA27rrYDV03L11pzBVSlWrjfbBnY77afjStehVRwRmSua2nj+5eDjPFeu31
Yo0aK5oYgrbG1OKQT00PL7KXzGHWrGQ3CNykWS0u1W3ZtNQayHCmvAt86yL7tzJb24PNcR4vsWgC
sjD5pjaGT05hd3vpQH3LR/okKj7aZk7FYVmHDX/rAfSQ7IaCdicWohbihnO5NYLJ5za+BXUcuWlo
fUGIJTDTEhXdwOemsf0MHTRG4aVWSBWj5zrrh1Zo9zTA5bmrx8ahzXT9Ve39Ny/Ud/FpGlCG4znB
XVFLF3ybnWRfx6b5E4b9YxN3JPkgaWD76B/txikeZCI/1at5pQZ5eJbDQAvDbaVCTeYmzmszzugj
JfMX23fLXdqOJB89p/4k7EWlT18omYWWla8wxzvrCoTUqVDH6JPpJpAZe81LN8ECmUX9D2l2syHc
l8a4srKDzR7tBHM3TM2iZ/45nJRxEPKFuG/dW3gI3MqsuHEuc/5a5xatIS+Qr5Y1A895dKiD2Ne5
M1yUoBgQvEfKyhq0+w4tcxMxX2zSm6jjcJFNUecvyhg4+6SJbf8qbVCDgKHRy3olZwAyiUhPi1Wr
fE4OGuc/JeKvaH1Tk1Smwy75XczFH9CZV9JrRfHnolG7w9xqOlUNYkYUtpwElXZEld7vQFkFBqWP
fbHar2xjkwRqy54HmpKHkLrlEGOv1Im9K+Ezg+1a19RNELQ/y5JUvpJW6ARS90JlBUQYUuyd/yu9
bnhzvLMJhoy/HG7uUPy6LCOjpUq87C0Ouf5t6T+XWWwyZJmRWzCr8Nvl3UTi3URCHlpGL+/VCvWn
wMyNlaY01YYcQ/GAwlj+4Ige+AIKmOx7aZHNHKIiVw+28y7US9uJ/dDhNuX3CmM1ZVzG/G4rZ8ql
TVft7yZyWdJkZn2I4oVlkkaOwng3x1bgrTTuq9fSHbaaHMp5WZkWHGeq5k4NKBunzK/vLhGI0OWd
yVen3hcNP3fu94vDa7v+3JB0vL0NUxUiYMoGIWfnMSPt1HkkSnWrch/TxjOv4F5O0qcKUzE4EHUY
E09HYigdbdkN21rzvI0e8xy+Zgfnrxr8Qg3aucXwR723Ie+5yFW4KnSPqNksfrB/7RFWl6vjJgc3
6qy71ipS7q8ZR6BaowLRgdngLp5N60723KA2jkHbPt/i5JRgSP/J/Xw+ZPwzSHwzw+EncWgbI1rZ
YlUZtywlcKGTUxan20tqcGVEVGVtBnHaOPRdQAleWR7kEK1zhIAtSpHk0M2g+qi7ZwQD3DP6Es6t
+WsoHdLWe3G0K6cwhnkQ7J8RD+kKfZv6EY25+jGKOfMyS52Kr2Gq+ZhpqDN5b5PB3AXbTTrA1iGH
Mk7ObWOePUwSzLe5f63XNGG7LxtqsTVUz89m0b81XuecBx4aKIGHaYliql8OIVleIYQAHacVN0W9
g7sczgloBiutCjZyhXdduayMlh4fBhF+aEgjzSriUYhvIolZZmjCt7F3oWSaJNtgoZZeDpm6uY2p
QnUvt6jJC2CwsMNv7zyWnFSI+bCes/2mTpDH8JTnFbP2lfNMVSHPVzRWUirIMHPqB6GPrp2SsYwu
EXWusM8bpzhLdwE5zkPsUFY1l5V14szWPgTm8KQYA1XWsCKvjLlvd2ygpi8JWQTqT6dPegAnAt+Q
dlen/c2e2/V8sw+Z/s4u42fgJLd4M+2UK6qKULKM0CcNVXVXC3XdNGF73JZTdJqF9u7gIC2gIaC3
a4TYrsHG5cAvKtxIbwA168W3E25QYm6VT/aDqkSHTsQifeCe3MD/AIXp/NjYvbFqalh74IJbwdht
fDW0DnmMoI+gMzcpcdUbfZXGXnLXR2X6jOLSfQWb+GdgVvnODhoFgjWv/OxRyUz+qKTYD412DvxR
TcyulGjWV6irERCqEAEa3PpmCuwQgiJO8uurVivk0jLg2TJYxkiHHMqmdKhj9wMUeYJQcL4sgbKn
CErnYvi+LC/NcpHFNoTRl875nI7FvKuNJtB21WxTtKiwXdsgRFqtuY42PEYJlxUn1WXsDK7imRen
OxJI2er/mwWWKj4ZnrG5LSLXuwWZSf9RU4z6EBtxdLc0dgGKepjWiwV6pOgOHku0EubIeiElGRyl
bQmRvaZ057WvacpmcWiTyzSypsHe6jPqDsWL3YyyW9QgO2Bv2hip+f5dGA6puK7svrp1MpwCf+pP
nuq8NdImh9KxDN+FxJWSrt6Nfy+jzL659pHVWkvvMvk/ruWIF1baMjyg2XyE2mPeR6MTrmpBodXC
7A8VgFtuSsUzznnoQb0lqbYSSKOuCec768mKSPb69aSicskcteCPMs36WYZAPxDBrIQAUxCU1mFM
HYenx1r5PAzakco52LjVcOTwS3CXC3s1Vz+MBKaOKA71u7I1T03Y7QalP8WNVXwLM7fhLmkor1Fs
VpuxUYYHW7WivQO3xtlFemLdpVOJtJ0O+X3bfs0aJ341SsV5KCgkzqF7e/U5j3kpgpN0yQbqByDN
aoNuINE8Vzw2jblCc/d7hVbwS2Lo3D8NZS1HFmJGL87Ij8xNus3Es/bGMVa2EiXPQdj1z8mYxRs3
89t9mtn9s1oU8ZUr4AfplM0Y+F9cnhYvcgQdh7NvTGo3Y5W00JrFXLGY54Rvi81N2u1JBF+nruXA
by54hhEkPn2qOWBOxBDmk63T6vsqhQ0oipSBm/AvJR4pjKOlDcTOFvjSxVE15VdkXhwolskCKFnI
KdOYPEikFSjD+6rNkgcJwhK+RoykL4jj+0ZN1dXU8tThWG3JcWGirsDql09OYRZPPEtTLJHP+V4O
pcMoqBOOY+dOmhqrry9667zc4sWkQBFyqQGbnnTq43Q9mO232Au6swzhJMO9b2d7vUzQ1HatcpG8
NJq5ShwegpMy6i2oglP/6GXKfVwHCpslgJ93SJb1d9nQcP6vphSt+FB57g2HmgU0iuq972sGH6Lf
rCsr5IhM3ExTPYHbOEb2R4xkI52FiFjC/mvb1KPCNzYU9ybKtrBd2AnZU7vQjWynOHPP4xhW92iU
VGtUWrPv/31Exhrjn2t0WoUmiVEEhypJ2+dmUj75vMdLIUZ13oWHeRi1taKYzbNRjO1zkn7SzTR5
khYLjRGUDK1hJ33R5Dl35ghPUtC0j2msA2uuzDv2pihzZ33/beCWHVpK/Kl1PGPXeEZ0LBLVvuu4
GNiD659rbnM15bp0x9lTtm4JABLVdxc6zBmxpbnVXyeol25Dvbf11673nXfDxSuD/21uTu7vAOdt
NuvtRTaeCvMBN90CKsdfNtlTOxgvSAX7nILkAuA5ZcjqqjBLbm7GTqBJ4845ZLYxn+YSdmxJyt6h
gMQ9yXnptVk5TH0HVD/Xo89qZawh/Qy/AZwEDha5r7oTI5FYgsFJeohdjejOGhT9LoFBhuImfiaX
LCi3N6cdt87RDtSPISUNHPX4H4qGS4Rnz92+R8BmU3iz8VKFZnPm+KNfyaEOOfhD1CSI9NRKtzaM
j5peds/SV0OwkChVeCdHWjmVa/dujriUP8CB456nREnWAACQF5ns6dpXs7FGbin85hjOjicl62Pf
lrCK6DBk2ZMSfiiFIJgIkDMTIUxSjzA6yZk8Wkff5sra5ZNjfRyGodz3yTYMoP6eQQzX/0QVOodT
qykf7H74Vlt1ci9Hqv6h6Vr1FUhd98jh2jVNC5S/O5+TTD0N1nKo50O2Bwpsb8Hpfcqojz9WtZ3P
oOyV+VCCutZTUkOqaKxwhHPqd2/MYMpgMzDspEM2WpnatzgHwo8zpGHrZX7acIiC/FHXwADhhzsn
R0VrdDt2xvWU3HmdqnPFTLUnmJqHdVI2Lh/6HKwapzah4zLGdekGxdnuqsq9dTO/LM6aa5GCdkoY
GZXvnQE7Nwm3AqmhERj4xF2qMAZkcbp2eNZ9oRmemfH31PfXpB67n1ncP5iQUX2eJ34wplGVD62X
lId+sMkRapl+Z8SVugk1Duzh7P4qJ03usYSF6IdjDdkqVPP6Ne8RWq8dv1/VAQrgnA/2MIrym2sm
sz60id29kJMQWmNg26W3LsKAQx7zu3Q6ReA988FIl2yQO/+Afrd3lSPDbty14Q4gzsTSUBf/61rS
WSmz++daEYInpqF5V1NMlmvF+kuQZuZGpt16q0tRN4rat3zdu3E/Ku4662AcasSzdavD/THDB3OA
K8J6SbXY2VV9nmxb8azdxzXUtwpX4F4M1dGY78hac+7LSNFK/XlMHuVEuZhjlUcUPAbuefgRCKqo
1sq8s1xLNcZ/f6XgtQwibj1G4N+aQG8toKNhEu26vulW0uP11ZtbDm8xatZoR3Aex2VyXLKzCOAP
WmmTwWW0BuN21m20zYCxchaYcn0VJl/QnquhNkXIMtG9RWcR4FpFi08zFHmqq3221BCYcdv5uyEo
pi/GDPfUL3NXwbQrzarzr+Y/ouUiucjp/REtzWEc/+MVcBuPqtsf2DlZ+wQ2+hdzCr73dj19hyTk
SYGA6IOpxxbFVZZK5WbN9qeb55WMgGZxN/Qe1Zx+WAJo7z4asTauDU7grzxNwryqKm1xleMO3Pgg
eKG84TuP1sh2FebPPCjv0JVxPw96jdpRRVbbIZ+6r+HZOTlNp1z63tO3czE0LxCbD/DKNeP3ojbE
hcf8SWJoD+vwqsu9+aUH2AI/iQrGS3xqVg3c41/saKhdW7NUXwIXLtjBst7iI4SilvjFLuJ7Ee87
xMv15Qf6Z/zyugHr/BUv38+f8f+yvnz/tXj/zlRsRw5QXgzP+hEa3fC9gwV6TlL0YdwVlXQRhP9W
fiBloH9HP/2fMTadEyS3PQ+clnWAPSje+a4/fYGvDSq2Wvno6HAeV8KOePH0BUaetfnbnlNod7OL
+Nk1+wPZk3aVIbhybsykrldpptjnajAcBDx6fSM9spGOZSh7dWMw5S93EXenLhzhGxOrymmTNlhk
ykL1GVlneJmyRP9c9s2ry6nqT/h2M8WBb6ybh8OIRs16hIZll5ZeDbUfDXpa9UUOZU82ysBxeWC2
DUwo3JIUSrTKub3KJim99hqJRg59a7TWULy0m8VWmx15bDkOlDneGWYwr+Q8OUU6phJWWWo6a+j9
HfVzPxtIvdXBa+Fa0aUfHO1mn2IoTsbURk5TRZGEvYF51w/QvyRpdqqcDhX1FDTX3ssR7oa7XbmQ
6KVuzqEUeTYE/10+P48R2xuvYLvlTM+ogMzPLtoFlJT2iC8KG2U3E8KuPHBENmV+tv5Acdv03I4e
FLjAMmA+9upqHYwuFQWpfie9diTqrECJbTUjnJ87iLjEbpiHyXZtqIb3KQ6njxq8hD/T5MGByTBY
2Tb4iFnUCUKrv+1Snlv0AthBr3ZfdCrchj3Kc+EdFFBii2kMSPn+P8LOY0luJFvTr9LW6wu7gEOP
Tc8itMqISMnM3MCoClprPP188Khikuy26g0IP+6OYIYA3M/5BUpcw061A5ABGsJualkcZGsgNXKR
Z+Wl7srhdq7wjF2ZIuE9GwACweGHNZT6UM9LmIl3VVYM+bbqRpbMCOotKU4Odya0rQwtKJR+9O6L
V+fLoRgN9G4LZe2raXiItX56qM0IyVmE5XaDarprpwnqjTPgGKsp/vDSxLPgY5MFexG1w8voRNqC
DWCGDwO9UxnzRMEAz0jDAZeSkifGjwMmkH822R9FB8Ut0aNHC+gMDap7ru12yVqEqkmkcduIfTxx
5iY8e0TvumwVDTp/km7P6po5WGJS8GurqMVrocwe4nXsXii4VUcDdAneUEoHXzIINly8WZQN7IjM
ccS9PLC4v+iqhpShj3bZLY7sgKEU1xrk9n2eQEwJxYTs9l9TjLDsyRsGrx+hCZHOnaqT0P64DHVS
jG14Mt6m1ghTLpOpzVaahxFyBRjnLp6E/gkp/tJXm0+5Kfyzg5jnQobVWOCgYVivGqqW1PudDRbs
4KZiEoorRcxwZTXbV3HlKqs2qtgj5ZmxmTotvTixn90OKVYnGEMjgW0BRTnnICu3qo4Pm1m34yX1
Owv2jWa/I9G8KQw//573zWteacOLYav9WhFRfcLhrT/lTV6uetE2T12ZeitK5OGu1sLphfwCMBq/
gnzRa+NL4LTvClgTaIK0VN9kfZP2j0bWGE8q2Ck+3uklw5nnGkzugxxUzl8ZOA/awg5RWhZZu1XU
Id6UBvp9cF+GZ71zTwrP3c+Wgw6mPgDOCUNcJ6Fkoks39M3ncoRCl9uJcz+gLHbsNXAAI0jtzyXJ
N921i08o7yc73/bDbd2YzdtcMpIDcOlFA3fMukPVCfEowvKlJe+69ckF7KpZ+LVxNe1pRhxt4soO
D3j7QoJEzGqJ2Zf4Mih/lEIZvwEo5e4HX/whcO1wpxehvnNqT71vfLS9ER6bvoEfQkBL+Vr5TgLu
phZX38a2uu5sLGeBOmR5HR3dWUFaHrxxUk9gf9LNOEMrPmK3MweRaafhC3XrMeeBgcZbbOsGQfvH
dXhvLIxQsVcri2w4+JNNavH3U9mWB2EYw0GFRvLvg9RGUSk7+/1wMKOSqwBgDMAIIZWgAjLTQ607
+1Vo3hfV0F0j93Nk6NiqJ2mQnfzRe5B9ttuY90HRqbsqA5PaQymIlrEZGOsutzRqWHPbR2V2ya05
R/aN4a6BxmPhbNMSlb+xENpuqihJQ2a3WQdrVHzqCfw3BpZde63rENi/2p9lC8Hb9lpYDhnmLBZr
GZOHWU8BrwLtjJEJl5KxxhOvqaY0h9sI81Wk/oEMxYSWaAd3KwdrgXfMjH8shX1P9T66JKqLyUzg
3Kd6ad9nqdkc8NQOF7Lp24O44KZICq9zps+11h8GAdJFceNp1yiGsWHRob4BQET+VNnXg3JP5qm7
H+wyPjimcBe+5/9hFPG85Js9rM1Hq2Rt0lA3WwwoKD+LOEpWtVfWvH6CEQAowTu7ZsFi21DW1bRy
jm2g1lRs8+7izXYFSMSOj20LSnA0lPTV97Fttm2E6iwLdQF43veFV8dfcPHzF11qYOzRI6kWO7XA
DCICmmF36RNysXhhtZF935L4W48D8ENo49qmKWvYGAAPdlYm9GPHonfvd7yNjjrfI1Sr2RlTH99B
/+ZWZA3xBatFHovsAu7H2cyk9IvpEXszlfQIhmyD7ZhorwzaK/4JMYxDftQ2QrZNYJffDHXcF9ks
wu+ZMIbbCYuDNBgXVqfZz5OFPW7YVmyq/QqGtIhXbu1XryCQcIbQc8SHdbt6LZIFeyH/dVSt/ISU
SLKUoxIbzreeONiOzJOQfFk5SYYsqqi7s1l7Fb9pq8IKtVRenMCFFOmSnchF92j6ylIdT4F57pIi
xLNmyA4CC6WvepF9M1UzelM14Ith5OArq1nUXZNkAihrIXWR+tVZ2vUIRPttyykLfaH2dXdxZhqZ
ZNJKxi1YzA45/O7Bmem4MtTHPuosSScOrpMUjxPcxQMm092irOJuN4CJ22CPpF7iJgzRr9DOsgVS
FmDKfEC5sNnG6BPzhPSNaF3qvVgoRWo9IMciFuNgee9dW15wgXD8BY9aaxa05VXvwiyGOVJm4SbT
c56UvR4rgKMSPF1FZEPMaOw70lT6tPIhXLFObE+3Ztl5YtOYCDI5lKX5GKJo48Saqh7UuMZnC5nR
RSK88k4e0rl4U/HOD7dgnO1QrzFOslNNDdRHyJGtSxMzj8QBFdIYfnRO9HRjKUjfj+DA+BnnxjXq
XP0a5F15hmCIqutfoXo+a1CY9IbRPn7Eh1gxllbdFRstjH10ojHs3N0uxx0R7M5o3i4lL4zlaHuq
q/4PrZ7Q1h+C/Ht6rnun+a7EZrswnHJ8dKrJ5S81+gM7W3fVN/kXVgAWLhqUkDs1C6iEQbGTzY+O
W5PiVezW2d1v8cFo1VWErvZKDvs45DkpDCO7yojhpIWzGkatXQrDzdaDd1CF3z3IQ+Dw1nqiU/ey
iVK5huIvSjxD3T0ofAsfkLnMtr7j4C4/z5Ix1DRhr2uRe5Dj+gbiSzx5m9uEeVgugmxTT964krP6
yugeqkp9wZI0P8nQ4OA129XRWU4Cu5fjNhLsCioUZ60nETdqOFfqVU8yFll+7p7iTfFTf2NYun8g
raw9aBPyrnLEYNdfyG6pj7XqVPvKrPuN1+AVrObRvs4LU8fkRXjnsoHv37rmCVUSJFzxEliZxixS
hTXhChnYak/e0nm1eLiEhW28BKEWnXowaMvCs5xXPai5FapVxC47N19MD/uT1AmWTQ5iXtOceF+n
unYCnxZuoyjqL3nTFGvURtUHsvXW0qjr6KUsQw19mRRdemt8VzCE+Fp30b6IdZ1nmzNuQ2/y4JVw
aANuzm42CnY3ZOMtD2H9ZHzzzMRZNpM7Hcu4s5/DxFoHxUQc/ZWtNqGbamb68JYJstIdsq4emQhc
yHVKIPP0MQcWFhRDcWmLqbr3gv6znF44wlqlJrLsgup1HKZ3JJv1vesCNW+LoTvrtp2tA9x2n8xS
M6GwZuHn2sI9Wm55qn4fdr31ByIHz6YV529hnpdLtdbEQzaM/kZesWfrcbuijW7rWUl7zKcGK38q
h8EE2q+Fn82guxOxYBPFFTNQFd80Kl7j19l7RheB82aFOp9Hb+knPQ2Mx6AHhtEn9luvA2VRUB/Y
G6hIP6p+wi4SgYKpUDMMvbIbis7PjPbInaNdShQdqNZ2OWZfPKcMMaDynGWlVWLnuzT7LkEsqe9x
TSZfA4a6MbahgkW47B1idmgBkOyl7NVLSO021EK8/cyj4gpnhWax/yUJ1jz8tS9lqzWYdqXqyQzr
5DIqRjZT1YanGWFW5GJf1db4zF6/OPgiCtYSWPZrPJzjEoj2a7xgvfCf4nK8MhQVFcnU3KlJ5G9S
VwuwoNej56DTlW0bo39ge1H83AulOFgC80vZm2uJwr5j5Ik097quwE19SO4mbS7iNPUXCfcwlC45
9D0yBR/oDxmj3kk5/gf6QxmM5CBjEiAiO2qTukANONTWETp2cWi7cyadMrISibfS4c5eCwvLk+Kt
wfH6pZoF9EkConA2D02+m/GmzUE1ykyBMbbGWZ6J+QxB/8ugTMlBhj7ieWY12/7HLNlBQfzPqV5j
/jRLBNO3aqqNndC06NKmsb3KofuszAKVdRmTBx9qw04ULq5WkHguddW1LHDh/sHzMpbdFHf8hT+m
4A62dcvWOd7GyWt5HqTJZiau/BRUVM9a2RN4h9asQ2XVGXm1qxC6XSRuHWC4Ob9CzCvIa8vr3GbP
r2AUnb1KPY28k96699akwbTThuqbq38v8mj4YhaZvuRtSC+Uls1DgEHYRmC3ewm02MQjrbbXSuqy
s9S67MVSO9g5pWh3w9zMzArp5dipDrIXMYcOKFPQn0Y1zF7MNn13o946w+nOXoyIrTy/qkMT8LVR
E161ntTiDQwf8kaBEZ0jxU0fYQ5dZNx08hyEBqThCUelN7svVqNrZS/YvhvHog//nO6lSIyFqKif
dSv5j9N9QC1v1pTfpiPCbhx92xVLO9VBY+iht4xdsj2xPrIXcNroU92+uogaPTdVrVz9hEJ66kSf
Wj1wDqR4GjxtivjTwK51o9o1aCk+k4WrWPVWjB4Oc3oVnIcGd/YBfehdPWKRpPhjt2qCwnyZQuuP
IsGdokzuoSazxJ5JGPA1FpGVnx3dGE7SaVf68c4hvu/YcZh/WfT+CFUlnoV9GnlAWKt2XyXlQ4Q6
tbqFE9D81MQ7pt1jFfVQtmp+DuIKhqHnpivdMFBAnA9p2r4nyKXsx67EOHBsovSioTi+jGy73cim
HKfOHekoKCJWena7QDVUK1dPQOF1+vg0eGQRIr1+xYGwpEI+mivQSHNCAcFtNLmTu4GH2ovZJIvY
jJtXQ7fUgzc4ylLO8n3RLlMTm2jZq76OyPu9kmgJT2mCkxoc74bVe5SuxtorDnWoWivSmsGmS3iC
ozHQWfAY2YHZxu00R6i7BpB7Aj9ElqSj+h8HdbrXZ5mcFWtvZ9H0Fc93NMqWZB+jZ6eJQWbhlfo9
rUHqeda3CBgCaWN7etQzbGiHwfCPhgmfDamIcK3YcO7NKsevaCLdTDUdfUTzS89dmNKgj7Qltgnb
wSvsPdxt61yHbrlyx0S8VsK8yBcywmAXw4XEGo4HaaFOQA1yL7rIM6suvylKYFMI/CVeVo2LgT3u
4impz92gsOHsVLM7dVbdn+RZm0V/ntm9qRzVEKg4Az7Cvw3FHb2/9bbdrKtiFSQmY8pmcRukOxcr
q1vZrOcDuitF9Co7ixkukoeLMXGSJ1n8shXjM0ul7E524R+QrQT+FlvZyRIkuV2rDF3lkA6Uk4NY
+FdM7MwVRk1Am0LY7DLmzWfk3deKKigX41J4i5eeqHcd1duFHPExIQmRlnLtoQSl+ddFwpT/ihMi
8jO/jIzLWXHnGCs3xo5cdvx0dV7QuISRWtyzlWif68y5C8cOJMjccrT0WVFD9yxbdp1/89JZk2NM
u2cbR3e8JovpZM7NAjzzojScHugEM1VEa5bCd7tDW0/dc9wF4zLFJ28v55LxxloyMqadnDuo3LDH
PjC2t/+DhsKI1+GaIOc6FLk2ra4mG9nbx54J9HH21yux4KxSCwvFri9ePCvaTaqw3y1DsVYJ4AfI
Q0HxBH/weoujyrGK2c+f1CFrHhxDfJZxeZ1wrFHndJvpamVwr7tmct6H1tC42zbVJQhj92wJ0yIN
oaEh2KTDqh6wlSydoL/CwuyvykzPr3hMTqoL5OxH3BRmsKJwabJCY4Ts8E0Ns4oMBZY55Beq4iLs
Ol4yzEqOMpYacbTgjmmuyn0TAf7WWMWvS1eM+5jC5lOfT/dN1eMT1JALHO26e7JsyIg4BJz6uXUL
BaiZVGjOylYEXw0v86Q/yuboRdnaT4Jx48VgEJ22tTaZZO6ogdcuivkU8/iNUXXBvIQh1s7sHg1c
b7FqogAQzozD1aZ4m7rTISts5a3hlmqmrMjZWu8QGeXbBSLyrUndHSZq+TMPifqIQuzssEscjaCv
I643qvZo9lkerMZrUJbaMWSZfdThyTgtGXLBTXth9kP1kCmZuwvGaNgOUTI+pWL4Surf+hpZ3EfQ
S/iUF0aycUBeHEimh1ckcJGTsWLrq5M9WOrQfmkEFr+2ZyVnVwMUUNegXhU7NY5oI9QLj3UPtzma
8uDFvXGcEzPA/efgT6eujOptmW6oD6P5OPc3phYv3XmryfJ+iSGBdyJ/bTir3lbDVago9qpNG/uM
g3fLnifi1xIU5a7TdRt8DR2+WQMY7cwBkiI3650MUtFybt1mEEA2ca1uMaDUtWo19E5U3Zoe8M41
t7OxFBZeY5NyNx6+Y+5SYdMQTQ++y4YTkZWzbMkJVA/V1TBvVVWlaFMWtu2yTOrqKod4PMP2U65Z
Cx014AdzPvgC8Q0/i929bOqdn5wDdQfj+QrlnrR+9WKivuAvIM4/qPyX3wI/jrFLCvNHFe7KWk2x
GChQZdnb3hTs2S3558QN8UMi9/IY+KWy4IffvHdl8ucVBTWQv65Yo5u1dadMXWMVKnaGFqNpUVXe
K0LM3ytLr64BTALsHt0XGR51lfRKOrlbZx5V2PrWFKH2xG57wvRdmHzWxDv0cVcDWO4DzlT1a5au
5L9hcuoHS2fLC53Ozgu42MnwcxN3S2VBEcpapuOE0VJvVKdIgXC6GefTbrYCkodaK228QxhTIIDS
LGTwY4yOcu/WLFJ1GWakHaUzsCbGXdZQqIr4TS5MMJrPo50I6kATPGA/99d91TgvjTV/g/JPGIu5
Z78P/7i1AG3ualZ7q8Bo809jmTbcWr1s73tKuHI8r9soJbhr4eLUlXY8qby+2/KVzV8zRE/aOXFr
QIFZxUWM/SdCtPemb8cLrM2mzy1IUp5gaXIv4jihfOrDVvwh1SjPpODiTZXx1sNGm1Wut/kY10V9
ugytVF9mePP1bdZfx/mQlA55dL/43qZogMiWjOt+CIu0HFmLor98G+YmVXkpzFc56iPcjCxwTJGn
u4+OsiCBFdkAGOXV5OvVaqeBd9Wz+HPR+2uDW8M5qQd8rtoxfMjA8iyFBQp1rAAw9EFevmta84Lp
Zfg906mGipa7rqtts1Yr2AIa/kE4NaZSivldHwP91S3HgAxOOjyJPh5WWVEa1w4JmI2oo/quFTBK
RG/MhM6+W33g5btgaJdO4ULRo2BGhaUP6jvZXcMHxRmm/16zQdyWpIOR4sljbOLy+6m18NHRgHFl
SkHuPRaYv2E0yacdNocWPN4rzDw5PCLPso+7OlhWdZ/vuEshu1hHxiqYb7jy0DRREdzasVll1UKv
YZL/8x//+//+79fh//jf8yupFD/P/pG16TUPs6b+1z8t55//KG7h/bd//dOwNVab1IddXXWFbWqG
Sv/Xzw8hoMN//VP7H4eVce/haPsl0VjdDBn3J3kwHaQVhVLv/bwa7hRTN/qVlmvDnZZH59rNmv3H
WBlXC/HMF5XcvePxuZilCvFssJ/wREl2FJCTlWy2mimOFeY7vOX0gkzwLroXnWSrrz37Cdo7eKNb
r87KEsnLi+zIxQC1qszRNXMQ6jK6ZN02evHqO6Gzd6akWckmWoPZsnLS6DQYRfHarkBUp6+xTjEo
mbRkKQepcdetXFKheyMLnzMnO0/NUF01wyt2rp93C03PoY/LYFY60NUC7yRbpFSra6Up4zqr3Xjl
lGl1ze3u899/LvJ9//1zcZD5dBxDE45ti18/l7FADYXUbPOlQTkHTF1+X4xVd98r+bM0hdczMEXZ
ZFobaTEfdeqLHMVuImEzzY7A17LvxcyZkQez01o8feLvQPOqez5y4lHcHn6MMudMyY+Q6lsGqrxq
uyz8aHhJ0K2YPMoFsgU2GDJK+BI0SfuQTQ5kXsb4ilefI9MgK3L9L2+G/vuXVNeFqhmupuqGBg/P
+PXNGCovbfzeNj8PnrfWZzVsbT6wf2pZvHFmIlHkgTD4K1g6Q7CqKHL8FJOjW2r8xzhXDDjj82zZ
lmfBgDiwOqWkECcdgaim3ZDDSFgIWPG5CpLkduiGLEL1XAYgx6oqcgqMkm2/csGG+91RzpHx2xAK
wc+okvjoItSausjNDFaCjl3p379Plv37+8RezRHC1R1NaI6uzj/2n37MAnDo1LGl/jJVdbPRjDbd
GKyh96R7k+eozy+OEamfMyelENWaIXn/ILoEbqIsZEfhGM9oEHuP0LKjQ5e64zoeSuwIq+YRk1as
PackeOiaKNnfmsFcYpF1FpXE9bZVIgx6gqSFq/qjR9ZiRnTv4x5Lt4/KjDwTim7ffcyVsz4u+tNg
5svXlSM+4t4A7BeJRe4LQF6ORTb6RxtGfn5rBzp2n7xbW9lrzUM+xiEkGNxmuHLGR3cSpZm17HXh
/5e7rRDz7fTXn7Wr25puCntOMji69esnVKtaje47JPhOCctNn6ouLkvoJDkuxFPSMezfsZA7R17V
nYrGRcygy5tXuxbhUU+67D40o+xeS3BJTXrX2MvY7dDBkPGDAuPWeZyMIQKckuPp2q1stqOV3feF
cEg2J81mlC/ueQXF77zs1lBnPORCoHPHhp41i6FS0K/WY05LmAekkp16GdtacXKTAr7QT6cNwsy7
aPKunlrDCogy3vE+MXfcw6zTNJTxduj18JJHiVgDr+3vI+4cKwwr4ye/I5VHNsN7UYoeKt4wKW9J
EHxRVED6inBO6HJPT3DWHipDa3YTADLSwW18FeSEr/IMTtE3LoCC5Y9Q3iAGGTXpi+FOg3ObUJQ+
DNYU/OzH/KaDfumRrgwV7lr5LIw3WXkZfyb9BIHbRozKV0t7aZg9fsjChB49n8X2hKS9PK2n0L0F
ZRNAvnFo/jBjauT+Ekx7PKdNk7XbBEC95cGPd4YzKnuKwDFK30qtLzUnwCoBsYETVgHeKVGa7khe
HqEAWjJu+RV7jZ9OAX+vUa2fDh9jcpfF7Uq2LWF9iQy/3np5sw/VIngO1LZYmdQoTvlkOGeXOvpS
n4sCbTobbybmK4/ifEOV1dhjXE4d2Wup61bWeKMzSAbD4PlYGTpQXmfCw9i55KNrYFmyE5BydOkr
dBFMbyqWRpWOi1GNsAmbB+uNSzk6C99t3W5Ok9urZ1Clfx6yDKMecgL2lv38JBZ1l6rnSAO+iLz9
Ro6ztO/q2AQXu4mduzHDwn7wrODd7WHHxKPJtqyrzas9oHfn5nr4XnU5BC3PScARGcoj5biz0Xne
M7mrbuFGB2pp41nxKtVfd3hsUv4FbueWxUVX4Fcg3YvFeDqVRxnLwLyiCaoVFzI6z32BxkbFTt1f
sxUmAQYGdjci5uyvC5PFrZKBH5Hz5BR55gYRhKOEv+bjWpODcH7Cj2WdBAlvbAQGb21MXrCy2Vas
tUawwkFd/wwbJD+aXmVdaltYlzECdfj3Tw65nPjlvqRbtu46puW4mjAcuUz86clhlhHuxopVfFaM
KFvaZIW2eVngLQqQ6a0zUbBD1+4ld5z2SD4Z/YI57kQoJaqFOV2SSfGuvml86wtrxKeW/QvLifpg
ikH9FJXFQsYDTw93ZEOLjWxqGRahIDieyNrpJyMYqttlS61gQd6o6Xkyg3STCK3HeCEJN8LxHe4p
sf2pR94onkGxv8VTf2kUbf7uj7Gz7jEG2ifoLn4K1fwGMI7QKr3FcTNvPyXkkyXQ97fxGXEJGHZD
JULH4RhWTv441yVXRRYaG9lUxia/wErdxeS7CoSXBQzvoMv3UZsXjxhkU2Fp6u/jqGjrv/+0nH97
zvMMsSmEmXxepqCM8etTpCpr3aGKGXzughYnaC3/NFm1dx+lpX3u86pfNGbbvw1tAH7Ady3Yyo72
jEbOpprjZjckW6cV4dY00mZdByBddPAlR20+OFTWjrIpz2QsMAW1Gts+RCLOrjzHkXRRWXCVeCFf
EQvELnbgR9OXanHytLE/FZhlPDejeQmqaLogSpQ/u8L8Tr2juZOtYE5SNkVQH2UzbcN+Wbl2v6/m
maXPVs2fdHsre0Nw42s9reqN74r0EMyQMzCQ7amb+UTWrB3fLpu6r0+g9oBayojs+xhV9gIZcYfd
QlajNNVG/TduZtZc30uFRX2M3OYD9+diF0c1yZREJYURqwzV424eWjf+zvYgZ9buaN/ZSLlNC9PI
7bu8Ms5Vbo77cu6QvTKuNZb9Xz54+cH+/DMV5ChNTbV11WCzpv2+wOuRou5619ffR+FXq9wqQNSa
Sn87xHzhUSNxX/IqsjZsKaI7q3Ss+3RCeNdGYFG2qIMnF7MzgIOyBZ5Npbp17hnhIqvB1Yw9Umby
gFZUdnZs7ml+YygssvAcd1CdItUynDuWevu//1Ibvy/yhamrfJ11FSasruvab0uj2DBLR9ci7d3W
vE81pOa7hrvMT4ehR50PvqPGAmWyFyni0negRvqVkXnutUxFvonZ3mOkhAapmeXeoXRC66ACodl1
yTTded1QbQqsma/Qz/pFr4/NsQg1cvFGUe8AXYMSSqa146Xe3gC/d5BnhRp1t7Psx9l/6v2IfYyj
sBb/l1v1v/34helawtEMRzfdefP+22aIhcnEnn2s3qM0/Z5lF9Lz3t0QRdY5nLE8Ep9jijReoXhk
rj5i8ixuHXHSMNi6TSjRqFnI02iaQcR6OW7kBeRg2YGSzZz98I4jRevxT6h3h8JAGYwBWitOf3eD
f8tTdahnqaYxWffkQMEdQBgVAHrghon6Yksdkzlmh612dxsC6uvW1OchPporC7RmR2Rg6+xa1emT
cEzjIM2GcCLOrr5qNjsTEV0IWDTlQY7N0/g2NgXv7yzMMmh3vjJs+kjU0H2dVlu0Q3kHUt55D9QE
e3oHMB4ZEptNrPlqNL77bvV2s4S5gLqI1jvXKkGMVcwdiA2RDs6D7AKyxr8Uk4fo5tyRjaxdGm/E
DNwM8rt2UOf0EB3RVHwyAET+/c/Elr+DX+4BFrthF2CrbTuAEPXfMwNIViYaWrbv1gByvKxDkl+4
C6wjpbdfSsPrV2ZdW7tgbio9GG5Vb7I72cujG/dessJjYZpPGUsnGR4tsFM83L6gBmq/tBr4Dyc3
1KXsdAU2LB4/FQ5zr5PfB33/hDtReTZL074z/VAsW5SVvwBzh1Glj69TXYD6wzVln4V+8VQp1Sc5
oFOyemG1Y3OP3GN8DPwpWSfeoHxuwoUckIvMXRVuMB69InPxifd49M+Xxk/vifWt9cQqRt8NuoIb
mSReOqlF2s/v+XyROdqqWlTfj/MB+s+fsSozqnt5QCrl55gc/DFXibr6Nu4jJiKUklhT/HKt369f
2qCC2CYJquePtq2eAzghb4mOvVBcDtk+rxX7tY/Qja/tt66BQ5d0aoVak2e92SV24FAWWZh24Eow
GEHkjDj0SqgJdWZdu2xA8zqBGuq65b4rKPwhFJLwM9F97KKh+0fQ56qxP7Lw6IMXN28eHQH2ReT1
iwtB4G4yGucROJu+7l3E3ULciB9Hv+qwucP3KEK6YsnCBYT50F7k2GHCwSupFA/WKmN9jWJYlU/J
QvbeDnmzNNxouk/YEJ3MQdO34odQitQ7+U3+5ENkBSPtaYsV8/UjJCf8Nv+35m+Xa2H0rUpTWAs5
V8qsfFwvxXLsoBZYGuV2s+76XL+ahdZQ4OBl9flsmGOyVy1ccTv7+3E5muEbV6XG5s0Yd0vC3eWp
n3vPemsZtw5y09rJlQh52evMo+VZMfiAUxgXUyOadEgQE2sxUNRqdC8PudcgZuCF6XJG09xijWlM
ezub4cLzuHY+qE0LvyUWl4+pkd0qZzG1yz4axRp1o2fDccd7W53qpdZ39VY25WHItHbRd06675pi
upcxLQUerEB6ki0ZL0Z3nzvFePcRas0I/fw2uma62VzN7LunUSquExyNSLWOr9h6fafe6F9dRTMe
Bi04N6M9vJqlpYOmQb0Jh5SfR/UxdxqolecxLcDlwxhcRqOelsvEP3tImz24qjI81n7ELpqS4dbv
puFRlKN+mvmHjttlJflJPKDAuYAUZGyXKw5kFB5OWvwoeEagyz/esw0sHtUhbdeW1ou1bI5uHN5n
Y7mUrduIsdSWhi+ULYxlUmc+e2SEvexqo3uGfgxFx+qvz3bYRNo707D6ei875CHpgX1uXFOftaz6
aiFHy57GVu+CpCgfNBfx7LIx+7vYdrSz1wJIAkRafkkQIEuRdfyUp2m2zdBT3JlqXjxj/XUvB7yH
wrcPgV0rIWp08DrcxrgbHGcgpzIOFyiw6RkywOI2QmMlc1Ri4/QxQg7ziwwXNasBmWyoDovlymF3
HGBNPpjD/J4l1VHzEZEPUpqJ1Xj7LOv1NWoNJcqaJCrswUu/6AjolLE1fMOoCGAxlpoP3eQjj5M2
1s6L1JF7r2PfhiT85lzL/mpRVJbsimuWpeOe53GKYsWnFqYXJn0DAoB1/ufBnZsfsSI1+BhnouUG
hJu7CKjlvmLVt5TKAWllo7unAsSMyty+BCqPZakYMI3Jg52W4lT0vMtT0aP4jGrj++TMlCVNGc6p
SqrKwExEGGxSQX4vi0Yr3+ENgT4K3BwuTdu+Qc21kqx8nwD5b716KraymYhDMXjAw4ax3E2jUW/k
ZCQhlzk8t0+9oiDv5MXjWsaDOtw1kWY+F5PaHZLeMFfyMlpln9WENJiX9UgH/H/uzqM5ciRN039l
rO/gQjrgZtNzQGhBLVJcYCmY0Frj1++DILuaycyu6m0ehraoMloGI8ggPFx84hUtupOJJUzYgt7w
ycTG2C3tk0HRNF5j5P759H3NB7sNvvtkbDB8jIdDML9cbxR1KzHsW51eVajWpVkLWr4goM8NUSgo
dvbDp9FqkAAo3Ri/tUUfO9a9UFvbHZp6+tj4dYzbUzh+sSIf3nqlfzeibEubxAeEqfzI4UZGFCou
SzL2wKXNve7ztHqM/fRaGTrjevLDDMa0NVxlwOYXECa8dRzrs7av0nrbUW9yYr0hqFdelLgV+omX
0lIyzzU0GIIVQ7qOMx+V/OiTHqiSDKuslHOv15TzwUYHLNbLw+lb//z+6V9q7/XcFAHnqyfMwFBW
E2+2qQaBQ9cUXzpJiGyPqXj3Y2YkIJqlciXzwr8mw3FcAwoHnVi+J/w+u7D04JoW5TFSjf5gDJp5
qTa+dYlfSDzLsq1O3zp9SQHaYNMytHtakVRmW0IGqWrBfR8DuAX6EoMiacN7lDrsy7gr2a94Unjx
cOsbj3kZhveFqldLZ0zxPJJDcz7MXwo9Qt4hq7aqlzXnqmPzZf7X6cnTy0rTKBYWJL7V6XuvXlcm
A7aX4g7SjnasdHU69DItMdCpo7tpoA3uA754DPHNaEzvsbOC0PWQnqLf6k8rH8TY0w9B4CvXUaK5
FlDpg60jHKvBSOsQrDS6rWI2V08PUZU3j2ONOoxrr0z4dvdNhoFBVbBMIiut7kuIgiuMwYKN44vy
PjOQs2RXt3GL4aFemhiJOjmil/PD0LbtbYCW9OL00Gm7ck+AGT09RFFRHuAlgj+aX5xOQj3XC/97
ot958aR+AQr+LQKi+WmoS8/1K8u+Syq9XuaOCK5h/+XrqB/U80EpB4rXo7pPRj6kRBRIrODnsxCq
3l7BsI23KtdOaGNzASnPWvrVqJFkd981Leh/sDSUKkl+RER2bow1wkMZjsGqKoAI/3AyPV3GImEF
qJGQx77Ut9gssgAKUzxkZWbsC28cr+ZHZVMwUn6Q3YMCTlxFMyZETNX03vZNING+Uu1Pz0otQ3MR
XXsg8Tyrd0OPyp2c1qeHdI2jTU9BbzWNWXqPHpXppq0SH2VeB5e6rv1gM+w+hEGabwt4NiuBMOUH
P5caZb9CRZWFZ2UXHPWgyW+ajB3E8hG2mb9tl2Z1gM182lC7Dw16t6tiqNXN6VkmCyr3SZWAz+JX
9v2yAqb0YCKjd2n35ov3hRSYrk4/Y7TDWseeUahdfYPjWA40ucSyKxbhhY/U4tKp0voDcukfYCYx
P6N+QcdbfnUmD6DW/EMW3JPNEFhYhc8/FDggtQxsjT9MQfL0Q8LpF05VOF/9PkWgwo7qG39+p1QP
Xr4TILj6Q1b5H4TiK49p2b14J1i920kRLnupBUp0bsafWvSnL1XarP88ydN+roUwqynyGJZmkeZT
fPqlTQTeGpUHKujfU4DTe7gd4sDOsESvPkL8KQF3iyiM52b01VzhBx4K6wnS6bpDh8Ny/qLiILWf
mlanvwb9d6h4UmqmIV9jBAaKCXpnB8F3Gc+T3cY+rlXyx84J5uLo2CwnU2InFoEIcwbnh6HE39qm
GY4tjtS73HQ2pWqDP0KqfSsUfdh7WPTB9gptjJRK+OsTrJW2Cz5y1qgX9RRcxLWtMYm68Dxt9WTT
ovhhrdpoQlvIbz4oeei5ehHdhW1524yTXPlFn6KcllibSjU+hAmCkpEJOtwUMeh0rShIjWTLcAF2
bEuhrjS/26VprS8CS+0Wo69VaILZlCvnh5XAvbru7YNPiRl9idTF27VdQgj6IZsw2Fhh80nPJigc
RX5zcjjVfW3fh8otGOToIVb5Cc2RX9McUoIxtuqB9W9uM78p1thyRhvL06tD5K+qOX9q2x94jlx2
VUe1vUpWYw9PrfLi9qirTUPsLhGHUItDU7bNeYK/2xLfrXYBLzJ2Y9UJ112tXSHSoFDBC1FErcfp
x1/Mxp+blqfP/zQfqTuYOlWHVxiRHEaWXVp+9j2z1eGqwyEJGa/Z96cx7VsMUjRMEC3H1efZWZR5
cG050V9VPn+Zg8LRVd1gPeiGSc371d+gKXY90Dabvmt58g31uOaYqSIBxY5HuyVBpKVlvoBsXp2n
o7rxs87fBaM24LFZkGb1ubMOLf0rAgjt+YAoLxC0UTkkYBeiMVOXPQIZx6lHfvQvhs74uVTP2MFw
VoEuOLomHVXYr6qaWuylA/un/R0vC2TkY+uLbHsdGw0NMJLno9xuC/bQqXmwghVA3h0kbeNzjj1Z
HmU0xdA73HR60V8oXeH6M8ILEFDiRnj6LBFNQFdJNxERdLS7sNTU1RjkW3Co6rKp/YPmgHHxkEoU
dbpEp0XsBn+qlwW1xU3vaDa9vAQ8V4ouKSJQM504+eApQ7a2e1ifAQX/Q0mYuio9D8SXH3ZH6GKw
kf1Mp+WH9GmbR7haRuNXjGhIPui8LGJlbFejP9jr3HKClUd2vqyjrqTrMsq13xrrILeqa6NvUnr0
ib0a0Adbe6YZ7f1GwoWz/H5rokZGXR07rMrE7tkrqnItoy80IIK6/Ap92TovEw5iRUEmWHMQKC1p
h7t2FI6r2fmJkrzc9Wb4o13jNoC4hV2Em2HcQfUrtkWN0wg4H3WD07S2h6sXQk78phrIBwNEMqoO
/a68CXZiomFsIruOymaIkmWAh1TvDyhS4YwohZXdStjfW9m1j/BRlNTtKhjiGoX3q6Je995lbDQV
0rbE53tvPEq9iLdB2Ws4iJjh5BLVLawyWYxIrF8ZNpY80FgQ0sUdB6dRCeIhxEjPxH4exQstPaDr
2a3GTFv6/Q9IzeltnZtia3b1tGiaBIcC7Qoi/SynRNcin5r6L46BV4XHp6lsAi+xYTdK4P2vCs+t
6knWpe19F1UY7Mq2w5nUVuQ6Jm5aa2rYrisg/BdCWB3OqRo6opF/yBNa6BKEw2B2t90sbEiH5C7l
Q/nzlab/skHYpi0tiTq0JnT7FyCbofd49w59/NiH7SXpiXarSdLqikxm4bFvL8e2Sq4aUNdbmO4L
oJ1UvqH1LRrLVlzFQD28rrX88+C0ROqxbRBsRd2t3d/J3Pk6+mNx5/eqefHnf7YhX5+tNse7bghp
GI40WXk/t/KEFta4etrJo+IDsJugbvS5fd8kEQcXNKm1GPTBDRQv31EbjN2e8PsWVuOVnch9pglr
F+mY83YqXpv1UF9W2U7vUeXKWwuPE3QwXJ8ozm76+tzAYTxKa5zWHMjEjkkBD2S23Ff9pLqGV2+Q
IPo2tsgCGLEzLKOmOo9Sr9qklozv0q7anHafph0+/MUQ/BLsMASmYauOSrlO1eWrgvaUtiAPhjh6
dFK9XslY+JwnHu3l2rk2wiKmRaiJFTVZjG8QpGqHvTLW1iEdqhVVUoiOfXBuDGp1tDBvhUerfbQR
yL8ysKRGGbFTGvOBpiKqkxSF0HnwQresk26hGBXYocgvL6bM+9yqLZuahwgZ/bR7j/rhoWrhPP/5
vTJ/fvm8Bf07R9UdJqnQxKtFVPWpVWOMmT0mFqZrROz9BV1HiaB359u7kKAHlf54mfvU7OXk35pN
8MMrJ3wvVd1aJ6b0z09fchlR5lMbwBJWvxSUdaO2ja/Zqrxd4dSfkHoejoq9D50mXYVKdYFw8wDQ
o3FggAYXJn/blQmwMWRubbGwQjs/UUycCCzjIs4+hfaOgw0n3wG9CHB3mTRcq3Boq6nGfSkwNfFQ
9IlxK0P8nJpB0+GqwrEatzi0ZrThC5uzBKT21vOjYNEiTuLWfjYLYKvGASB7mrmjKRTEU1KgRhQC
L4FNZMdmRlf6qcT6lo0CyUf4BjStlQdlTMpl1GeXNNvzC324a5op3PpsyC4gSJrHaYZ7WdQlCxJO
fTEZ9wQoNHbq/hET1IMsKzSD2K0hHbvCEfFlQlDnTqWCWCvKKm468/2FVSGJXGYXRJDy4Ig8PPhg
B9yG5uRWC7xhjyvujyFsdZfkStt7s3Ksp2ePAdKEhzoxIxdxguFYoAbilehfNnAIBrbCtUWYQil+
7XUq4DgnsM5NC2lvreuwpszLw9BVgJej5EGYFdqZs9Kv7mD/4pU4TGfaoQ7G+tzsftQFRlUJ0YML
DGcHprzfzAYHDxQU9l6Vdvt8/Ookin8sJA7vgw97uBJSc6MRdKPROOrBmr/QiXVRgi2Ovld8BeP3
WNFv3mq5dQGB1LwxW7QZbVhbPfy3S7yqDsFgpd+ytjo3Bez3xvGvevS8riBlLWotvUGhIv9h+5yF
4iKPI/tDpk3CHeuuPWSqfjFYmn47asFmdIr4qifjAVs9Nlu2pXRBYtcjVRTQsctRMRMhGjrQoDiM
C7w4Io7yA5n1eO63arOZHFlf+eis/UV8af8S49pCswwLfpONf+ovnfUOBUxmndk+CmRqFnEwEvak
1H8d2bKHEjJcOk7JhKzXOprxWEL6AIZQ718GCEBuRDh9S4fQ2iQxxPbIguD8WbN72wWOK3dxJBcW
ks6Qx+IjSpQUnYDcs8X559SA3FhkPSoznnB1g3as34/OUsNsdOGk+Bup9ec4ybZGFIQ3QBFyhArx
PgAla62jXPtxQp1RndqgkWLsrAFrAGDS8ae07hIo+z2nSBusTu/Vp6G1pvambyhS0IPyw/zQA96N
Z13RrK7a2zbStcXU3aUWlKIhG6KVmgFBDKbscXDqciWGrtn4XofU4jyFvSq86KJuPA+FddVMRfUE
l/w/P6HT6xNa/RtGZ3jQBM2rh/9zl6f8/9/zz/zxmp9/4n/Ow28Vyq0/mj991eYxv/iSPtavX/TT
b+bdn/+65Zfmy08PVlkTNuN1+1iNN491mzT/QNnPr/x3n/yvx9NvuRuLx7//7cv3NMyWYd1U4bfm
b89Pzah8zRAWecIfOP75HZ6fnm/h73/bfum/hOFvfuTxS938/W+KZplnJBtA6Q0OVutv/wUb4fR9
oZ7ppiDMoMVv2arB6ZTlVRP8/W+6fkZ2ZUOJVNnYARgQqNRoo/KU5pxJVVqcWWAzAKNTH/jHvT8z
DJ4+tN8zDjRjPuLyExPhRDnABJWGPdRLDnvQ7abD3/cSpYz2djK7eOi3ahEp22RMWhxScvTjMg06
eax8SNCzdos+O2hNa9472CW4WD2N+zgt5AaJ4AdQVxp04oy6V4irNJZ1wx682LKJSxinKvZugpR+
08naWwwNBceiaXZ9a6RuRh570ztKdjTi+i6kQ6g24dY2G2U/xgGqJF7SLxVBVCiVglYLGkP4hShb
9u0a07V6S04pPjuS9iqa4PYCR4DBdVD424aNiilC1ttbA7+NlSQuv5qGKnNVgW1iHqAsFjvtdel3
0WLi3F634IDdpo6c86b1V1Mt7sssgLNa35b5sDWFV6wwqLKoQuCG3vrbKaIXIX1smzPbhUOGAC4H
xpq5VC1UZB4gYdEL8exOpdOB725N+bOuChdtPRP3ISxz0wIxz14RXxtr/ODQFb9ADvFaN6vismto
iyRoWPZlnF7TI0h2Tm0jzxxJ0wVNa930RbQ0S7v5UDvej7LARxD/+HQ9GBziqpkUqxAKVplqSwy6
660u23EF2BmtHCw+oq5v0YNFj2Dwul1kl9gMwy/I8+FHnvfxZd8qH5VQvaqR8blJrWGEzlz7t1hk
rBtbDIugNIvzrvI1yj6JiaKp+gOOan8IA/Vb1EhxUdlJsPSGqFj6FE225TSh5mEThTS4uBW5XV6l
qCn/RUIk5sD01URGHclmcaiqdJ5ivRegyXQia4X0IG6zEikxPL63dP+sFRoV4wqhJG9naUWz4n2D
NIk+q9Ys3JDO0HSS3RMepqPvsFRyzV6KPt/0cadd22Tiy3rqjKtyNi/0Ic0WAHNGx9/bRXcdxmq3
AbU/rpIBDpMG07xvtYtEi4tdYVqgvZt0P4yImPWlDeFuIgso7ZCKKPTgTpJ8QjVVlbq+QIFlE4yE
PyKBICya5JtdxF/sjiJo3cwEP/uhw/riJii0VTf1n/U085eo7PoIsQnAykaOs/N4U5sOFbwWC07b
7/W7KsEgNjNUEAkg0W5fbHLPW8lLspKuztWSn0bcnLFvtuY4KMGZ1utsqQC46ntqkd3a0I6XOHDY
yDqMq74LjHPDJyv3rA8ZrgyXyXGIi+4QjcrVUHSfG1VRMAkr8CFF2c8t2uqb1VLEBcbH0aql1XGc
g7pYPw+1EL1VR0fkYv7il9iRcBhPq7rotX009Nai8tqF0kbgF6J8hz6Osw+Hr2i6xPuk6D7UseJs
oySEQQ4WGP90vEqc9AEwhUvxILzXi1w7MErZUdENYJj0dRN0dA2/HK4sB7cSc9A3qCyEewEEaRFn
fbeww0lzJ7sAWVsfk6TINmk7KRsTyDJSqcuRLR5G8oAEpVN8Qn/UuRK9uZfCSbcYT3/PRHvs59qE
zeY2ohuxSTsNl7Asyh9Gvz/CT11aqWqvAPohPmbkbusMxRrIMuJHEeoyKDTKw0jVo+3RtwqD3EBc
NjCBg2qoH4uLRJ1CZJQpIRmNtQn0fpeG9kJDWG9dFR2w2Eh+tK32Wz6FxzgwvGNh3qd1Ht5aZreL
kSFdJDVpum/EWC4Cw3SQnkbZA0X8HpNvtfXVbSrbTWRmy7rJ0JJV62oZJcpFR2MV7uVkHQqh3SO2
etmaaH6rNfhRkMX4udRhv5aBE2/DsMa7J7BTZvN4UKdKX+gwX5cFtN8yic0LjI3sGUWjBA4nSceS
nihuH8qQ7LjQ870tiiW+cu3ORBPCkzQV0OYZ1qWtOPvMiEM6aUVLMmJat2BTt0XXjvtx9M+7Dv9a
Fvr3RsS6W+nYR7a6DMEdxN+yoEbvga7UnpJdgiDxOfMKJBMwS32Kj6VVLQMUAQ7I9u/0YsrOQfFk
61HT1h4qD+uypp85jNdGkJpXXhvCdPasDXHotGpHi1Y1xKPz0xcAJJRm23JPSlLO5OFii2BF5kqr
OTcTJLKm3vls6KG/ho0D5L7AC8jR4y3Vb3QjrHqDSJTpZr1Oq0w15KKL/Hhv1MhX6D5iL9OsezlR
C/Nj/xigeerqTnHViPobtsz9X0DgKGH+tA1YKlxfSRoNSBS018x3+jmCQNzL8/zOVm4i3CphhUKP
1jOic2lHctlZ026SQL7i0tmPQ0/bxG7lAmhMoNjhjsWCNmssx8MQThb5GssrzboHv6qLhcbxvuv8
4TtyqtZtmO7BVIACQBwF+66EHpMDSB6jt8JapUXR4OeCckhgNKgMFB8HacbLkqbqrreYyYivhIu+
GfWj9JHsEPYmoHmMLQvQ3QUfuXakGB2RUdTNKtU1+PlG9ig8owUX1zouZfXGzQuvO0w6zchKz0aM
Po5lMKBpX+EUaQYev38Io5Wl6tSSF+gjfR1Sw9+mqpliDmEu23xIttTy9sj4I56B8vAKg5dwQSI0
HiHjwmluFH01srCOoKLkolGpjkQtQim5SMxNA5d+2Q4ARuABRQgTK9ahHNWHLg0+d0X4lU6Z3GBK
SaNb+IdUg1rd+dqqtZCfqpHyDxoxrVFLdVY2Nf2FDLN+X1GvjAoyqIkFfBCUFF2/M7p16DW9G2rg
WvrMKFza4BDM5UhcZsX+IfT5eJshotQxJBEbQLwhYVkEeojUjSzi82YQ+rLKk2yR4417dPz4e04B
ZlOOODnLYE1+izyiodQ3eqS2x6QUd0a2oDydHjXoSjPZ4dhOtn91+rIduvYvuiji5zLXPGmNmcmp
OkIA4obS+fOk7UutVjAt9m5qb5BL2fny4IlCoooG8VY19YeiSreU1YebzvoWTRLglYXgMXwstB/K
L6pnbJQsiVeKmhAFgyVchnqur5ERGY5pHzeuMt1QGIv2QyOUDVIz14qF1JqTIRjnSNDtRWpni1Ci
yGIC3w3LOl1Zjt4tQETLhXSqDiA1Es0lyrrwAappPYUD9BkfHmwqem/Dn/FVhL2GuEI8rbBaQfvf
OO+G68yznSN0nHohMqAkFNwQm/OSiiCaD00guSdpUU72pG0B4DULIkFxtPoVikzNVZQOKbZUib2x
EVAsw1ZZ/3nUYM75xD+DhtPAm3NuQ11YhbhgvdotcIOsKy3w7ZtETAD/Im24KLGfXX80Wyhr2SCn
jWoiM4Ma+LpvGjSVgkNeh+2xsDRzFiuNbtL8IgssZVU2ybgew1gs27h4UD3VOnQluptIC8qLmZLP
uWK4uaNZF1mlKnOvFqqqGe+83E+oeRTNQs9rG5M22Mq5BbMEBaT4TgOrk8TOJ1jG+X7qgmCBg3CG
WqXjQjiqbxvfq1EzQX2MKHmHu4y3//MxovT9m0Gigk7dgAKIjv3Zq9mZVmE1mb11Q4zIiRkBLgy1
axSx2n0VdOqG9/wo9CheiA6Ii9pOA+lK1C3Ac5i7FEkI1BGhtcZ12xD7Dv0CTSrCWhNfvMIuyhVy
FRpSJdoBQsp0jvE2bu8gWdm3M7FzwIvsEQg9t8voQ96q5javj0HaHVV8CNd1EWDegJYXOI923YhU
bmRtfx1nfQV2xenORi+kGgy5KwxEBp06RBsxXWqFM7qVGk14cgKs0B2UYjQnGi8Sk00uDmeBlxDu
GvLnWL/k5r5sMucIbCkEadm3uzEbsTmJLyI/DD6SckNnDD+cRCPC1lyPbQyhDxnIZTsG5p2qYQZj
xJM4pDU1HAIJNpI9Vu/dIqK9dNnpeAQHXd9v9GFtKvgplbWmLGQRoQVVWh9Fz7LsyXVW2K1a9PMC
E2Br7W/7FHHiKBPaId/pmorUg8ReSyFoutLMHiUoWVVLBde2874aF8B+w2Wdi2OOW/dNOKlrpfGA
4jWluJiQtFhGeDMfpRV+bI2abaPG+CGPv+rD0HxxYn0RNrPmsOU525SYsCcUv0Iw5DvCtSO6c25D
h3CZpaYF0KkyN6cTyASD77BBHZGLx/xduUx6zbmsSqVaO0GSr0x9OWVJjSoyDjOqIvYz0gTXbW2P
FQ04vhCNcVvZo5G+w0/FfzBimERiDMdrKI77StDLD0f1AzrY2n0/UExLqnqZDcpI1qmgTasjtd51
Wb3G7i87RI591UC21lNAaiVZjt4EaxgVqGbX7Dx+unlCcVL7BeHRHmgSykWc9I+21tpLNae6WYQV
AhVgHu6McB+ECiQH3GfWRZ2E7umhA6/STqNvRp4iXjYQxbGkSHt1NOkcWTJnGHYT5BTRUkJtG/Kj
MSKSjfiHCz1cIs7qq+cMrvMX3QU2s9erWBom6SjON9apYDN3H15kpE4GeLGmFnxj4dm8GFIZLQur
tfc1FZULDqWbScxe1lVmXtqxcqsHM4sBd7JV0g/lZqTavNBQ8FlZZHeDYVUHIzJbNIavlDS7xlIk
u7MwDdWb6RpprGAbGiOATFTw76VTm4vQEViqoSO7yfXiDqKKtVFrzu3TPmtUdHzDpO53gYeACPLP
PVrx3vfO6W5UzLPvfD9b53zMF13sRa6uRRVai3ACOTOdlVXkxULvnGFDhEt3WyotTldasob1hTiy
IrythwDIYgjExAbuNfCj7XWljM4BUxyHsjamXW0Kmb0Q5bNIvdXiP4YtJanTjDTM/PaTXUy7KIqn
O6HNjGhfxYJ50K1FVlx3WQPrTcmDewN37G2MRxTSVkN0l3q3Qs6vVidQigCJd9Ksk107qxeXHrub
avvXoN7Ucw/0OGBVsKqeCF06HVQ+LONDLVClCEY9PgqUiXddYKZLH+bsSrb2t5Ru+w2lbwFEP4Tc
bmBIWORb+jH9QZvDGT+CK5PgJbYsuqGcsRDKTaPRE6aGsKmBELohFDF8fVv050joBm0img+Vcp0k
3SYj2HNTO/Uu9DLHM1cV1iJAsWTjBFXqNo2SXdRDTF2jVx7CLkcsfm6cg39jjxO4yLUEHXmuW4dM
v1PVAHRm3iHo47V4OCJYvmpFsAwN/H0QVhBu10oENIGppMCQK6ZOWTa4lrUUo6WfuYEffQgiHwF4
mC3LpKUBlFFmd/NEksPW3rGLxHjNOMBwib/1OEbd5mKWms1R4w2LrL4USeLa+KEumr5Mv4HW5MT1
vih5PS69hhXpa32yi/PQoKCItY+Zxhd4O+zzpE3uARR8pWCjAS3gUVPKg/Snm7JMjD2YXP0uyZp4
5Wtop4vwAXdg0PdAF668AFHboooRu6rVzPXU1OEjlPENDcABHSHSbzP+4VX91xP9LnrQsbMHx9BP
6wFMsJFfh8p3DJiQ060QTQ8SJFR8OzM2Y2fRB8Dl8d6cknRDFbFcKVGSb+KevItj4EGpU7EEpVcf
saoQSw8gixFw/g51ihfxlIZ3yagXiwbJip1vZfdA5dtNiyrUvlDvOqMi5IEq/cnp0m1ZnTeTn+NG
YTnrJm++a0bkHMZUr9Y25tYuyrlrHMnDC5UC93WPMbGldGLtm0rG9lqMD7HHtCM4CoJm+lgOI5Mn
xjEjtbRsMbKLI6WYQXzPPhVDCp9eAOzUI+vYYbYAazufXAVWKjDI6ralu7ROZKmAIJGovbaIe0qP
8mQXDsRkmKDufdQysxBjYAhc3aJ1ZLpJs15ltnSBa+lagJq+XS5A9dhXkVVQc6i+U6fQLxDIADod
hogtxsG0lnYiNmZn1osGYaPQb5y7bUZsdDOLaynZhNOBGdxHXqPAgtwmtMS35QhDB6p5ehDFSBhI
/uS2iultU8XBn6SClmlEWnejFWsA5vlKbWpE59CSnGYr+KvBonBqdlmywwQDwRrT8PZYHlQMFNJl
toaYdFaHOrsOckRN2d/6eZKc6844bIxu3KcpyO1T2DxaX5qkqHYk77cAvOPFOMpokymjfhGGy0SO
m6LF7QxV4rWKKvlRL/FdVTBs6TFrWuQ5+jBi9I5KX04XfRf7rixKCG6mSTCras520oxP0PW2Wl1/
sjVc79V0HHZSI0iIm0gs4tDuL7QIYDzFYqTPUhXhnx5Bb0MyaPKKxVLtI7XtLxIQotSajB9JCaQ4
xuvmgzlml34V6K6JKMPBxq3oJq7EWsoHDYnxjw61c9TpLdUdgrbeCmL3p5Py/5vO0osm1C+tpT+a
LXNb6KTrdJf/Zy/6Rxfn97/o3+xVyTnf+qlVdfqbTo2yP/sVCaS+pv1ON8swzyjhwGIHJne6yIyT
PPOfn1Y0TTsTwoT2aokZaa0S1fCGL8boX43Cn9/gr228X3/Pn93BUy/v1LAzMeF56yjIMxrPcu4m
PF8/j4Ijzhghdik6dKeLtto7GwWdovxbR0E/o/uvO8DLfjsXHOPMNOlpwk96GgXy1P+VUfiWt1kz
t4LpkmcvO7H41Px7Y/DqN7xYD/LMmum96twEfrkQpDxj60UCSwWJPV8slP+Vm//XnWtVffpAnlr8
f2ws/y+7gX5ms9ppDtNVmy9+4ctBYB04JqVf0MBPg0Cj+p0NgrSedqg3DAL9ewle2NCeP2lggS8H
QepnAPGpOdCVP11Pe/A72hJBis9leT6ZN4yCdWYx3U3xvOPNG/9Po2CzUJA5U237nU4FXbNnIMWb
RsG0z5julibZ9E7XqwWhqZI9EwQVjOP3thT4YJi5b7t97cyCDmMxBE+3/2oS2OwXBicGgKf3dves
AYM669tuXz0zWeeUdezffvoOt69Kg0I9wcPpem+jQCnqrUvAsM90+NQAFZ/PhFdzQNNYAoCXbIBN
73MQNMxW3rwdqmegTOgjzcX5n/ZBjdNiFn50nmPH97cPiFnp8E0LwQCFhkCZRSfst/sAQdGZZdpw
5Z7G+R2dhQ6dv7fePaEf5F6hzyS852X+cgrY1pkJbNk0IJadrve3GWocUW8dBecMnTpiHkLg08Uv
fDkKc1hk28wA9F5P19Oke0dTQWpvPhHmhYD8FxzR36dINvECrU5SqOep8u6mAiyXWbnsTduBqZ5p
OkBWNoSnj/pVhOzIM95mngn/XDC84TuaCsi3zcCWN42C7pzR6GFhzbyilyuBsMBEYtTk1PkjbHhf
t09o9Jy//ucJgmmcoRgnNOKfP+7y5SjYc+zIpnlCaM6veBrv9zQJaLm/NS4wzTO4Y6rNcvjtUtA0
80xYEoaV+e7unw9Of+si4P7hZuv89youIjUAayPAOSJwP1/vcCeESPnGPcDUuX1yZGD7v10E0iBL
VmEDqM/Pv7tD0YBv8ObwUJ5Bo4RY96I29nIrOBWRbWJkXby7+4drN9NZ33QSEBXAoqRqir7c6XqV
IklCJ6ixlJSez8N3VzskfRFvTRRNNnyyQINN/2kU2FtezgIqqGRQc235vdbNYITO+gpvmwvUxZDr
gOnzOiiy6CEwQSipPW2I7y5RNCBU/Jv181dF6H/WzzkPIKijtEYJ+en6eRIQGjI4hE2Ynpyud5cw
IhUxi6y8aRKY1hn7KoXBFwv+5VIQ8kxn44FQ8dx1e3dzQVcJYd84CnOyNK8F61V8bAvKZholajzA
Tte7mwO6as0SyW+bA/oZVTG6ZZBmTterQ4H4WKj0mozncX5HgTGJm/nWM5HKOXYxdNLgaJ0uZtPL
JaDp6hkS6my4z/WEpzd8R6OAfa98a2TEdujM2hhISj6Nwq+HAtODxvPcfp6vdxcfkSoaT6H7f54q
GsSHfNR4CP1+KeCDRZJkGXM2/Y+lwtp7V3MBJ6i3bgiCQ+Ek4vUc/7zaEKR5xtnDcD8nZe/q9kkV
33j7Bs0SnTLqHzWhV6cCkQEYE84ddGxO17tbCgZRzVvjI7opVIykit7M012+TpudMzhhNtTs51F4
d2kzbA7trZHBXEA0KAxZxu9ryTZRJBNFV593Rfn+4iPob29eEeaZqZMvaRgrnq5Xc0FTxRliGAzU
rGTzzjZEPCLeHCLoZ8SAujnjSX53//RV2A9A4vwDm/budgS0o7S3joJB6wwmpY35xlMI8CpQsimm
o9kwu8s9jdLTtHtPp4PJR/TG04FqsjRgkNOrfBqFV6fDU7joEFG+w6UgZjm2tyULRMsou7HQn6ul
r29fBYqATpn+bpEGqENqb+4rsSGyolBH+Rc5A6NAPEoQ9XwOv6dFQOzy5pRRBUsA0uL/Mndtu23D
MPRX8glLsg15KjCkGJoNXYddOuxRtdVGiGMFUnrJvn5HIp2adtoGoB9S9KWbe6wyEkWRh0e80DPZ
tn1mQnUR+i2zlGakRUIGPyErTKfvmAqkOC18AMkQWUII1OwdXtsKICFCWQeclIakeHoOMZEotR4B
6QHo1KGTjP1h5+SYymtJiiNxs/MXTb6TmgtYyUorTMdwe9PZezh+mgvw/u25gJwyrqtKiXeux5/e
ioBf1KYTp9gcIeyAYJGt0AkUZ8lvgJWNOgvNhZMLlKYI5LS7A9KJoCYjoYTzU/7qBEqwwkdE0wiX
n610WkEzYpuJ+uiEoBlpogkExsgKHb+ACgvyauiEQ92RHshL8Ci/cMRD+waY+dJVZW59cTa2lNne
fKAhJfcBuN8jNXUkIr94MKm2ETR1fqSfz0QVIqeLWv/ZpI/ye/jX+Q/sv1q8q/mrmn+8cDaYUEDL
KAvI8TBJDe5TZW7M2rSbEDD7sD6fR9ITm9tHim8Ax1UHN9Ul1LjB/fO1BM5tRHrglamjic0Qc29O
ZuNrkeemcrc+1E6Mmqitamxf+WBK3x41lAPgQPXIEJIttg5y+w1YMgmxsrXg57aCDGGwbWRiOqqR
WRNx5G9Hc/Term+k2YlEp33LZ1jdleLzZEqWFhlSk+FODhlnx9QbpUV+WfjxZV3Jo5b6ojRLMQHH
REzSDnhRVa72Tq5Iov+poevSmY4XoT48NbJ/lNMC8v3YM7WwX/u+iYgfamAA3BerXTPE7PaIR6CF
hlCIiz0zE5ldi31pXC28B5e99bi4X9TUZdscXEvWQ8doCjQd2+1WzGmu1qrxXQEVByMbCqkGqIfG
XoB7C8TMxlWrqaakx47R4XuzcQ1YjqDGuWQzBLq/D13oQQbu623Hh3DLlnbQ3+xNMJ3oiRlOeugH
I/ctLpDqgR9HF2a9iUsnt3Xm6g6B/8UG3HkuZgkVc4YAv7RPrhDbGCpFqUYyBPhfH1YNUp7dVH5Q
Qyf95dHcQJvOyd2MM/vDvODcrLprHwfiAUKSq6WTFqemN+2or1YVIhJ5quGeUjV0sLgjTHyUVD3Q
An/HddtxVz2YzjFhQnlZLfyPpS/taBF7exul+rTwP5Pa98GJmPLqAxz76AX9ichpe+34f8H6NkYr
QgpOBuuxn+SpEtKjKbGoxf29NcsGJfkUZkJrYa9tWGNnE8hEtFcjO5xsOtObOQla6D8G+w4uQZNL
k3lganAbt6PrQ4OnrKAa38XCQ5lHuBUms6qxdx4XBdyJT5OyeK8jH8o07RlN/fxTI4dy6Ndkci09
UVTWhLP/AAAA//8=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plotArea>
      <cx:plotAreaRegion>
        <cx:series layoutId="regionMap" uniqueId="{744D4CC2-8AE2-462C-A39F-29C5AAAADC99}">
          <cx:tx>
            <cx:txData>
              <cx:f>_xlchart.v5.9</cx:f>
              <cx:v>Sales</cx:v>
            </cx:txData>
          </cx:tx>
          <cx:dataId val="0"/>
          <cx:layoutPr>
            <cx:geography cultureLanguage="en-US" cultureRegion="IN" attribution="Powered by Bing">
              <cx:geoCache provider="{E9337A44-BEBE-4D9F-B70C-5C5E7DAFC167}">
                <cx:binary>1H1pc+M4su1fqajPl24SBElwYvpGNMBFu+Td5S8MWVaR4Abu269/KS9VNls15Yn2ixvS9KgtUZCS
OMjMkwdL/3vX/WsX77fFly6J0/Jfu+7Pr0FVZf/6449yF+yTbXmW8F0hSvG9OtuJ5A/x/Tvf7f94
LLYtT/0/kKzgP3bBtqj23df//Td8m78XC7HbVlyk5/W+6C/2ZR1X5X+4dvTSl+1jwlOLl1XBd5Xy
59dLUVfBF2sbiWr79cs+rXjVX/XZ/s+v7z759csf4+/7229/icG8qn6EthifYVVXsGYY5tPD+Pol
Fqn/cllSZPkMqTI2FR2//upqm0DLj9rzZM328bHYlyXc1NO/x63f3QFctL5+2Yk6rQ6950NH/vn1
OuXV/vHLZbWt9uXXL7wU7PkDTBxu4/ry6b7/eN////vv0RvQE6N33kA07rbfXfobQqt9s338RGxU
80zVdAx9r8pPD2WEjaKf6ZqmmpoGMMEDrj+Pi2eEfm/PcWxe241QWd2cJCpMxKLYPorXvvnnPqOS
M9MkmiZj9NTth35/7zPamYYNourq648+A/IRU45D8rPlCBS2PklQ/iqibVpuwZM/K5Cp+IwAKrKq
aM+BjLwHxUQQ6ExF0zTyDJr2+tvP2HzEouPY/Gw5wuavi5PEZhrHPBX8E7HB8pmCMCQZTT6KDTHP
FEx0VSMv2JnvsfmIRcex+dlyhM10cZLY/BVvH7bJZ+YYdGboOka6bD67BYSst7GM6GcEy6qKZPQM
3QiaDxh0HJkfDUfA/HWiwBR8EOlnAoPPkKkiRBT83PFjYqYoZwCcZuqa/oTcKPn/9XuDfgHMa8Mx
MPcn6TG3vQAe7b8GlH+e/TGC7G/qSP9FolFk4wwIGcaa/BLtXn/7OdF8wKDjwPxoOALm9ttJAnOz
LxKRVq+d8wnA4DPZ0BD8bxTDDASegnRTJ+qzK41S/wcsOY7Ij4YjRG6uThKRJU/Tffm55aV+pkL9
AszrhXWNqLKJzxSTqDIEuteB8OwlH7LlOCpvmo5wWa5OFJddwP1t+tpDn+IqxMCGaRDl2SNGZJlo
Z4YqmyAJvFzXX3/7FZ3fW/QrcF5bjrGZniQ2bBvz76JI+WemfuMMaVjXofOP15eKeaYrBjIU/ALP
e3Q+ZtNxfN62HSHE/jpJhKx9vG23xf61j/6594AuI8vE0JH6s1x5y5kN7QzrRMeqAhXp4THKNx+x
6Dg6P1uOsLHsk8RmDtV/vYv6T8QGyBcyVAQAjAoZ7QwRw5Ax1p9BGcmZHzHlOCg/W45AmZ8mMWMC
aMCu4rv6M8mZcqYZmqKpKtDiw2NEBICjGSqBageNnOWD1hyH5l3jETrsNEna64zAF/H9C6iCdfLw
qakHpE0ZGwbw6GcvGVWdhnEmKzoixHgJfSO0/lvrjsN2/FtG+FnsJEPe9HEbfKIWDfM3KjFlA+S1
Z8BGYU9RMMwRmCoEvhHD/q0hx7F5aTYCY2qdJBgOTA3wz5yyQeRMO0zHINUcpR+Qn4mhYgTFztMD
atS3czUfsOQ4Hj8ajhBxTlNHu92WAcg1lfjMasc4w4qiagb5xRwnkkGx0TGR8dF5tI/ZdByet21H
CN2eJp9296LwPzXngDyDIfUT43jOIeoZxlg1sPyiIYxc5wMGHcfmR8MRMO5pAjNNH/n2UyVo8+xQ
/xvmi45pjmOaDpRaIbJuvnC6EaX+gEHHgfnRcATM9DT1m6lot6/R/p9Xn6A/ywbWNQPjH5nkbfVp
qmcHOHRFfrk+0m5+Z80vIHm6hzEep+ko88+eeiaQ2zFELygvnx7K+9xvEuBoMjjKq14ApPpt7v+9
PccxeW03QmV+eZJcbLVvv0y2SQb5/zPFGqye6UTTFfO18ITs8dZdjENhCloOBLln8EY0+cNmHcdo
1HwE1WpyklAtRM3LT8418plJgH2R8eSNqcC6DoXAROhLFholmQ/ZchybN01HuCxOM7Attzzdv8aW
T8g0GkzeHOaY38Stt66jm2dIgbWDkI6OSmq/Nec4LC/NRpAsT1PhXG6LPt6mj5+HymH12UHi1EZs
zNDPDFmBNQPmCxojmvwRS34FyOs9jDE5zap/tX8otmX0mZwMkghMx6iQSH4kkbeeYppnENwO9c3x
xWcfseg4Nj9bjrBZnaq/lOV2F9TlvqrKz3MaIM0wYQY1JExrHqNowAJ0WYN1TmTEzZbbD9pzHJ5R
8xFGyxNNM7wsD/9kGf88hFSYAEAwq/ZjCeAovMEaQVjphEDGfFl0Oyprlh8z6hcwvW08Buk06fTz
8ny2LQSs5vzEUKeqMEMAOQYpz1qZPOLTRAa+BlKNohxfOvBxu45DNW4/QuuSnSSjPoxeURef6U9Q
dOoGLHZ+0TRlqGvepSQQpA0DlqhrL5PUR/zpdxYdR+jnvYywWZ7mWvUlrFL7VF0NwyQazIMqJkia
T4+RCykyxDoMkwi6Oip2PmDKLzB5vYcxJFcn6S6bfZqWfdxsP3XdDSxTJyYsu3nhaH+fozbOiErI
Qeb5Mdf2Vsf5qFXHIXrfeoTT5jSZwkH9mO2Lct9/HlE4bCZQQa3R1JcENApsBkx4AouAjXnPIJkj
H/qYTccxett2hNBqdpKedLij5b7ju0+ck4atOEAPVFie9lIN/S2+6WeKDItxgSW8jovndYUfs+bX
2LzeyRib5cli800U0WsffYKiA2vXVRPhw36OY5kHVq4BxZZBLn3REEak4IDP7yz6NTrPLcfYfDtN
bEQBu3H/P9Br2DqownINDZbfPj3GC3BgqxTRsGLAdMLTYyxXf9iuX+A0aj9G6zTp9dW++9S9hgos
8FQJhiLnGQQIY++4NWzcBRcDovAyow2Lct4Shd+acxybl2YjSK7uTtiBPn07Oyz1AGggsbxs9Rip
CIAXQHfYV/XKDt4js3oa/r+36jhA71uPcFqdplh6BVQbdu7vP3FeQdVgTyF4hkx+xrC37gN7DlWs
whL4X0zJfcik4wi9aTqC5+o01xasA/6JzA24NYYt0rBl52Ume8TcCIh0Msykkl+4z++sOQ7Kc6sR
HuvTnBq9COA8ii/T8nPnfDDI04gg81WrMSGhvPWYwyS2At502A/69ADc3iacj1p1HJ/3rUc4XUxP
Mv2soxjW4X7qTmpgbkSF7POyGGq8wt2EnQlQ9Mjy60krkJreYvQRi47j87PlCJv1/DSxKfb+p67/
BMlaJbAjR33Z+jEmBU/rP4HMqaNydP1bQ34ByEu7MRwXJwHH7j+evPM8ZJ9L0Xef/C8PHoJNVDDf
phlQbL6PZTBXCmulVJCtX2LZaEZudBLQr+05js2o+btbOI1jhm44rL/9VOFThdAEKwfkw8TN02OU
9g1ypkMxQ/DrgTfa+9D1EYuOo/Gz5chXbk5T8LyutsFr3/xzueZwABRMWgNL/ukKb9M+zLEdtE6E
kD4San5nx3E0nluNkLg+zSmC231Zffk5vN6GiXc3+N+GLXAFjGArAfjLMX0Gpj91kD5B2/w5Pfo2
y3/YrOMIjZq/u5M/v97enESCeWc1nGx3y8udSEv+mVs+YBIAFABNhXNtnh/vkwysJoBNorBTxzy+
HedDJv0Cop938+5G4T7/j6jyr4+8+3EyoLWttvbTkYJvTr37z1ef7h4OOxw1feG0R4PfsyNMH//8
Csc9yVDD/Diq8PAl79jwz4Ob/tZovy2rP79KBKQeU1chPJqyftg12oLHw/uwYFSTYakIvE1gCz2W
ITSmB1kHDjtEh0vwPlZ047DdB6gFTLsfLqn6malDioMmUGkdvvHHaY4bEffAR3/0xsvrL2mdbARP
q/LPrxroTV+/ZM8fPNyfBtogrNE7bIwwMYi5cNQCXN9tL2BvE3xe+R+ucxzGShnMcH1dCtOc9l6T
0r4cQnbX46JkTYKRpfPeoLlRYLuQ9dImuUwcHPFHvcu+D3klTbSgyJnU88L2PZm13Nz0ZZPMSFya
bl1VtJHMWZ/hZEFQ2dKE1xKL/XmmhNqNzDqi7Hy1NS67XFsMUkdYpxnDRVsOhIoEKxQpsrfR6p6Z
HQrcJI8rR8/DkBZF307ioWoctYwVGt+1IsunbdfTrEGLLo5kOy1iV2nDW7M3kRURv7fiOIssQ8O5
7cvxVipQTBU418KVMk1blGF8Q3p/mMvq1EhT5HT+pK1QaKd679+1+kyqc077NC02KElZDyL5wjCG
aeJVLTXaOGChqkbU79pZG9doUcmluqlS4q2yQKWD1wim9U3q+rylkRkWt3JXYCo6LaapGsiumuGe
1prKpwHX7MEIbVJ6+erpqdLRlOR5b0dyATZAb8SodfpaEZMoMXXWSKFqJ6EquSQtFIa5dIFNLVxp
8HtlkQ2uprTzrChSyvvWzpXBs+HUJmEbmV9SbKYZ7eq6sTM5hBsclEmE+33R9lNQWlo7LiXHILFw
ddGtcVf1LEYDw0bUbYq4MWjYSqxrRMXyRlJZGWJ3iCSVdqFqzgar9LhvFwgbdpaVV0lr0Ejq0jlO
247yIoydQE9NqrbCmw3mmigzVKTq9SCXtZ3AwiEba/okFElD82oggKBEEy1Mbnngr0kcNJbws3kn
GXeyp8yjtsTnUqulNMBVQhvhqRsdeQ1NDXLvaUHrpKrEUB1nc24a3M5FIsOIDOuZarYd0/UstlAv
lctIhLRSdWSltWpVHUfUqKtkkXZ6/PwEt6b1QXzZ8HgRZSWNy0JYmZ+tfZR+87zSEp2XMA3lA5VI
X9DWyyZJTviEcEm11QAFNEW12Iim0qhRysTSUGWVPKRdFOVLX1YuDL1gKBiqNYkiqqiIL6NIdUpf
VWxUqx2tpPYqN3p/leTJVIoijcaqIA9RWll6Gi6STC8v+jLrrcBMfJsblpqjaZMr4V4nwTL1lAcc
CM32PCWkUto067xQNlKumFSkXW8Nch3QSs5MVuvcs+Ru5be6OUsTfq6Ufmh3tZ7TplJ2JPETSypl
JkeatxRdPJFMs7AMqe4t1eQJG/Bi8OddyQQWCmu9uJlmSSgYb4bIHqpaZTgsnKjXtQVRooomcUBY
rgmn96OYBQlrzWbWNtweBrTTiugK4qXkmHIKrQs5p31GbsOGlACnF7EAkykJg4HifLgVoZJSnPqF
1WdiI7ehY6ZqbnWCm0xEElUE1qjfG4brJ9msQ3bet5bCE8frONNxArhH0jrQh9LK+va6EalEhyKL
mVTCLeq8YAS1FhzDkVmG0j4gVdygOFNoklcTLVdi6mFRU13qdBZ0ebnypWKlJuddHs+CTIaxjVPW
RnpLc6EmLCAPRfANdlZ1zl5PEGItekylJKJhT/GmqtJ13GUti8r8ridDaMek4SweIuFwrGTUE0FH
mzLFTlCHtpYGw0ZO4++5317mOs0jrFtJLgTNB88iXjfjat3No7wIp7UaPMQdrqDzoocizqd+1jUU
Ve33Ig24JUdiV8VZxbLCkyHydrMaoqYFC4h02uQ4YgNP3do0IpYm4cYXXkfDQMHU9y4TP/7eNCq0
wr1mcUUP6CCKTToMrtTmm9i8Ckjl00Abbk0sKTSLPasv0CSH8daX9UrPymse5/dpxzdl7FXM1yV/
oktmRLOhNKlH6vvE6/ksCzUKSy56pjZxShvdgFSFPMYNn/EuNRgOBtlKm1k19Czxc1oX2WO6D1p/
EwdxN0O9vNIrDRy5U+dhQpbI6KZBggKGe9UNAw1ZJG4ShjLZdw05kCkc5XWLvPg+jj3ODL9/zLg8
zdr+W5+pmZM36p0fZYhWOb/tZGUVBLXmKneZ3EZ2XvjIKnEfsITLFc25IVNNL2+5COde7bWs9YeQ
5nLGqVoOl0PafK9TmntlyFTPO4ejdjGVkMQC9F0MgWBVa5JJVoVibZa+YevxMFPawKCC3KFYDxfC
8KGLhWY6XSBUagbtWjZXpKoI0xFv1lKf2k1WPA4EdywNw8Ku4LdoVdscRQ1rONlyzpeNkoRU8brC
gthyLRXlJWohs3phtcdaMSdFKK1UQ3I601/72szLu8HOUojcIde8eSANkzYtfAv20XhO3MjzQarg
GvhHFiXNNOrBSP6dl9oW16SjAcfXOaoQi0RpJ2aDpmXSFMy8C2V80fs5XtaBAeyiF7Ne4pcQekgJ
317qeWS1kDequJun5nDdGwIBeejtstfXZku2mtTc6LKwPRXvCWQgB8WR3Wo+w0nLOOq/5a0qWVnU
F5aElGmsDzEtVeUeaISY1uGtwUPArICsluZGZPUG+pZ4TbYC8zIqq71lwl4uYBnRAlZ6d1OukIxW
hxje1v01Bsew2pxVfvIIrjpMpaCFXIxrRweI+wQBlckN1yzadNKVwgK2NNfMMKGkSfetGk/NvK9p
zRuNerp8V3rahRxxVvgZ3uXduZerujXoaUzrRMOUA4vySy2Y14ZS0EE3Flk9+FQrmBKs+wHLtPJl
D/IGhK5Q2dcJpNJMV2htMlUJ7IwHEHhqgwV58oDMeF1p6lIu0gdUafd+edM13hxxxU0NZGsYhmxN
rrxoUgXadRP3ul2bIUt1w02riMFAdyLgH0OULI0inYVtsR16RMu825gxvlByf4mIeES5Pi3zfoYq
ZUb6kNVadqv0RLV1GGJyLvU0lyYwGp1MHgK3kdXGHWB58Zyn5CGtv1dBWbuiRClN2iKhfix2nTfr
o51aD24QEWEpvnFXpt6y9LVH3UDI6jxjz+NV1jbSshoan4qwS2ismd9ConqWKkOPBRHEvkybtJrk
s56kmz6uDCZ5xj1Ps3mq6rUFBGHpZxqySWQSBr0kmGGidaAOrATqBwOWoeZhMGNn0Idzo/Af/Ka6
1kNpRg68Us7VWfqIVX+jKTCseZk4ecDXHeEU7qlwfAMSaYgwU0ppKiCCC0mjkhQ4PLmTsmgzDPUi
ST1bIhPR9JaS26lXctq1w1wr40sj1ARVfPm6UvqOmgmEli6Rr+q+mOZEn0Zt2LGqux2Soj6QU29C
OiIorB6YdAHCYLKmMF6ZrmKGg4PMNmV5ZAKqUAnQTOjAb4nMlDRtmRcot3Ehma7XKHZu4l0XNW6F
0b0ZVcvQlx6MgFxoypDTVNGZ1ya08AfNilU8bbK4oKUgkyG6RJHUUlXXrpQizVgbVpbXlEtUhopb
xQB/oxeTFKfTIoJAh3naOzwuqa5CHkyysLVLOeY0LH0XhgynXnpIMnJYzGpJz2dB3hbgIoc/NVKb
FoaT92l4uEx8KX+58vSa53lgkTpWnz/91OTpAoK+l9nT659PT1d+vjRQ4HhKzyej99/8/NOHnwwb
fSaKwrmK6tSN6rRS7KfPQYYtX/6EuF++2Pl0KdeUCVHbAMi6N9NEfSmMKHOevvjpCc5xK2Y/Xz79
pYvy7Xt1oQazXGaa5/W2WZNt8vQbT5/C7z/6/B6eycBToUwm6azEkZjVh6chqRUKjDGwNE+WIvr0
5tNnnp60ohKzTi8SVupXIhh8Nmr/82UTKT2rKyNgeQw8gv68ogg9cnPoIQGSzazTtAQg7YAlp5xY
T+8ZTRexNq5UFnXcc8q+PO/UKB9YwDMxC5IuiCHDwJ+15G/SKrGS2s3bYCEtS7yCbDVoS6gnwvCa
2KHOgJR6NmTqGQlZ9609Vy8FbdaC5S1r5sBcfFpeJ27qsex2uAVGikIqdimF0hGihTXM+JWShxQn
l2ShS26ozwyoghinfB+uzZUX0uG2XnaZcR5fkY3aDXSnhgwJp+gXCvBhFluKTJvMylqn3oP/Qq1S
RxQJltwXFeNzoVPJmPBtC4EnseXE1d1EmVWCwp/VLtVY1NOkZyG2RHPfeUwaaACpxVIfyqUnWMlK
V72FUELT1olrWrKOejfZVTRvGiiQrTaxKk5RbEmXOQ1rSGnL2CWVo1xhPAsUt1M6C9s6aVaJzzbx
mmwGiBY5jdyqdmQlpz4Us8E6mYkLv3LEhSRoES/gWVukgaDDEEwRuhtS2smckp520hKeFYMSiZb7
hkDmqh0CX9N0U6h79Bl3EzeWaSlNTKZDydoySMlpEc0gjlYECswJiNZQWs9QLdMIsjrDV14DT91F
KF9L200pnMqzholWMnUeXyb3EKDjDafKRLD4Mr3MzwMmUc3xYgqlmT8xKAKSSw2abE3nzjDXPesy
n3m9RCVvFjtJbZn6rJIZ9wMaIScACooZlJhWlljhFtN0Utj9HV5n9g4KU39hLqvW6u9SwqT7mEYL
H1Ht/LZjaB1TvqgK2s0ym0DtolpQHtLYY5u8pcWEWJuINfA2xdnhWYSWxPDGeyTThhKrmuBv3hWZ
aj519Q1f6lP9MX2Af7cw1opbfRo/8Gsld71HqXaqWxxaMFS9jW8PdKBAv6AD1IlZwrgKGPJmSkJ1
ay9v0tuE6RvIiqKl+lSyOyqgGLX4vfdtZ16TDdnIja1FLLE7PPX8mSmsCFGkbUBEMjxqOEFmxdTF
NTV86tviOt9H95XEHDmyVOterNb+xZ1GO8UqYjY3FKqsDUFjkVvaRO+Y4FR4FCNKkKWwjsV0cJWL
PqT82ltoq716ccGbqcT2VWYXD1lFDWGFa25L8OsKq6+vQqvWLGU+0AxKWnC88y5w42+FaiXgSykD
NadsmWlHDRRH0t4/T9e9XS2ytcjpMImu25Y2cw4Rxx3mvIOeEsvY6uYSd6biugIx6V4ZrNd3QdBw
/FlC7KYCLeWiFuABTq6GVgnd68+Gwcqv4XvDde7m+ySnMJZZNeEaS1urY9lNuYAKBZk32AWdBbQe
NuxgsO2W4aJzCqtxkEb5ql4W6+qyUiGE9Guy7DCM8Rs+6aY5C5w9nhaTXKWxafHKMuznkbKPmGuy
GGpUavRWcbuL3GIiMXIFmg/k77SiZQimJIxUVo+taCmtPAtLtKMweJKDOwOYMMrmUsj82aEzy/1U
gcvtdWRHnknTdZYuPX9qgMYx85O5PNN2UkI7Fk2H8yyh3qTWwZMnXT7lq2DjU1AkmVh21L8HkSRk
wy23fRo70T23o1kO6tAM6hxxDoQJek64GaFNcu60OTUeQmAptrwcpkEwd4TuFMhKVvci26Dz+nta
M+iVQnJqNuQTPWB6Yhcm9JowWb4tV/yiH2gN3mu1xT16jFoqKzfAdEHKyhubu6BPDpaSKQwcOdPd
blhICjPxtnnUSiutlnnl4M4y6f1gyQMj37m8DlX6oFBfZwhb0krLnejas7rbvLYIh3eagGrpdDAo
KFEVDdYBiJsMfCLZC7eQGHAr9aHdp9p0QHbd2hDCuM1pvoTBIlzoFdufaTCaroO7+rx1G2MNvTPM
cyZYhGnxQCxjoFAboZSpxImhjCeHkR70C9x8E0sFICpZeBc1Vqq5A4VqPJmBF/pMdDQeFuAj3JbT
C3VSuvW1YkFKxWRRIVu6CEGvUZwgoF1F4fOJOwi7A+jbfWgBvTpkjEv1AZIlpMCcdfPY8iE4tP5U
3BcQhzV4CX2Qu/45h0TvdA89MFXZ6jIL5B8I0OyAPUg1YpvMBtpNFKrJj6oFxdKgLwOnmeDD2MtK
JtU3idt4B9g5ULwQXYBwGV/dl5AFt/55fDmAR12AifK+uIQbPtz0EkJP5015MAF/m4aEetPSaX1r
WFWThj7/32+nw4NPlblvO+V1J1vcoIMFOuvKMmLmnacbcS2ufR+UkYnXUuiJNKWtYH1kd7ob7+S6
pmQ/4LUGZNcNHbAgGlyzokDA4T8QJPeQkpqIhZKLSoAh2UNmgDByW+dUkRjk89Zn2RrGOaQ3b5ZT
2ZZtfwLDKnwk3/XS0RCUmpCjHBhCJfhK7kKCciCTwg12NDlXHlKnxNArygPaJzMDwnls7oyEdYh5
oM/FLQ0vK9MZtDWfTTEkIseJYqqVM3ie6blrJRUNmTdQ3ViFvl3JPvXOhynfa7XOwjKzhbHKjJg2
8k1wZVYQLN1hFV1B4f1Q3crX4Kj7wJIgqs/UeX4fWjmD4AkxI6cBYtqDMW8HGvnU8ef1Vp9lU3CD
O3/r3UtzdZrPfUeyQAAgrHEgxc5EuclLqMdpvEFbf86B6IACwjzDfgpMFgQnqzOcImDxzaaihIJA
lyNamM0KwCmvieJCF7LePoCoQsrANLSuDsM0dxtQjWg2JyrloQ3RsXQ6jVb9FJbJAUWDWOdD35Qu
CS3wfLLJ5hLEQigaJAXECqBDg7hPgcPhGTzLyaRPNriJ5xjylxSxKLZ0b9FUDKmOkkyM+tIgbtZe
BiD98qCgsjz1AVo9nGp4HnJHuYiYwfYu0Zk0mVuyq1HgnpemSfvCEYldmVRxBoBcdfyC1vfFOnBC
c5NNDNv1HFCzLM+pqM5glF+oFi+osNvzbu21az9/iA2W7HLpqoh91j2qUE3CWYBLaZ6l8ixImcRL
y/A3Sp3NhjyxpZtwECudwVhOJmTrhyXt4s6VJpWxjQkMjnqaWZVSUm+4wllsy9NcUEhXIFN1xiVI
nJq3SDWK7UhypXSHroqeVTpNoEzMG0Z0BNr30puYzT22QEkIYKRA2FEmsZOuQ2vAE/UBYhvkEyDS
ipFQCG3g/jUgl5ynBLB1gK7k1xGk3w6EsSkQVXC8NUSegLbBrN7nLL8eKMTQLIPAYQEFBUKdNRA8
LkpsaRe5vgA9PtVmvQoM0t4N88aD6RhKMC0jS9HcpmQRSMnoWgXXhnRl6+BjVpWeIx+ocXE5ZJPM
wXu8l7JJyfR966oEaMS3bA1+btxGdjWVS9pMQTFBhPVgz0BBXaHJhaLBEGZBZYNIXFQzkEqiAhRo
2oEE7Vt6D7GCidLhEMXA41sqMf2yrg98B7VzDeYiQAkSdphOEXgr6mYdXoOkMsTLgjvShReu/I7B
ZMW9cedhi+BV1zjQfc2jpFjP/QGxL4aUEtkYbHYhJ2RiCr0dryUoPOZlOM0ugbqA/Ci30xxTmP7L
GqYesLTB/evoJpqFoQP+3McUJp4g917hdqL5C40AI9aX/Uy2m9rOhoWINt1csDA4IFblsySeB/Je
wouQ20lq3XOZSYotAy1CtucGnEYU8vRwFyasXhWb/lq0doscWVw0uZ1Hbh1ZIKrI1yWfSBWtwQId
SNpU1ZdqedlLN173jXAm/ENwiUOa3FcyBUZ4W4HCDBQ8oKJk6GJYd5yajmE6cW4Dwehdv/5/XJ3X
buPQsm2/iABzeGUUFSzLcmj7hXBq5pz59Wew971nAwdouC1bIleoVWHOWfSVBHU7lUGNzWtXgEbj
OBIFRFKMzC0p6i7RvnqYUv1S3IX8GVLnuLa2OYfaV08kmB8Lf+WPv+XYjy2PLoWZdJiaQ1fe9OS4
NAclei4yv8Ib1E7lLpBudq3gzeTWHioAjq/OUmyxOBlUW8rjKF1JZ4iPQ3PE2c2/5u+8uD2QbOdm
q28ZQav6+QgkVT8nMdSW4Dea00aO2HgqS3OFpI2nIDPwbc5c20rnV/kx7w5GeWpjt8zcZfxLnTDj
Z+9gIWpkAzXKog1Hp2jOrAF+u1Xmik1Q5H5keatwrnoyea833CoOrrv5HaxrBRtmBdAxeelq303y
lIWVcZB8XTo22Xld7T0JI45oLkzPeotbv0jOwNGVRd16zlPIkF60i/WpzGN3pCARWkcXJ4cckX9Z
cRsgM1/YgO2LbDC1Bf2Y58TlNn8s82Ad3SKBS4YuOSX4QfXTNB470W/FIyFbkp1G/Zo/VLCtr0Zw
SEfSX6KSrDm/cnRQam8dD+Kj5umQX2c1JpaTxC7NEeR7/cXZiKMLEjwrPmEa6lgsAjU9rOTLwovm
D6WfWAe9sau3TvLK5CcSbHJ3p1ycrA7T5ZlB43MK01aaYwwWQigiYcLXbcVtEdzpmfBAfLKHK+fG
PCpQ2P5V4tdh0oKH++Qdw708gF85rd0+xJ/553D+aMLa/mh+lMPy9r1Rib1bgjP8NCoe3JYoStPP
FMe0XtiEN4OcBhN9BRbo7e6RWvaQXspb1tgCGDvILOXdp3DPYne56yzSp+JO10X3sm/SLsNRCGPG
+bnxG8EtchyqGXZf0xu+tHLbW4rtSRjx0gX9RGkEmwSLTJbK1+paXvIjE7KHu3bYwYOgm/098IK6
f2WCj7uh0suP1bVqDvPT8jN2DilNKk92LB5S3dYAI7Dq1iv7jwWrbLyo9i0Z3MP0lg16wcW7sqCg
Erya7UENU/Ocw+c+Jm47X/ZAstw5W9yJyj1oX3Bj9W0MOHA542tjx8Rnnas7h5cTWfhw5eAF+PQF
H2TLpE/zIXE6SPBQOifZbmXrb+o1PyXx3yX7MCK3PLb5Xsg67V/xRbpx3LlLSdHwOLhj/pPXdvmb
3sqbcaoDwyO90y//xhNP1+xb9Laz5RP26gtJftMcims0XqvsfTOOvewzqdjOuFzpmtlDDYRAWrwT
puOLQkJlvWV/qMkNX5ps7SD/AjAJX7kXld9G44432SPTwUFWvonPBFZdHjGt4UqlKr2RXurO8K6I
rgpc4F/FkB03gu4KVpLbJshT6letJ5LRsjgphJQjfQMc8TAIclHAahj9IqJwSWxKi1qFEbbTD/29
b3xOTYz/E+z8QtKkWc+/xuTHnvyyzD5F+6R4deWa73UguWZg1CFlhph7Sn7t9Gta/pVs642bD7Nv
YdGE43aXhWSDJ05uEnvis+DX4o4ebNp5eIwNe3yaH4rEl8OoS2yyWVV5rKOD+K6DfeiPJufrFwMK
o4A5yE6fOris0ZG3cHLzz+7cyXbzrCWB8B01KDWcEuHC5MW+9ThB4qhOBPLSuvFZr/y39lsL5vP8
nJyit+5lJmBSdM723DuxaSc3Jx6ce2e81aIr1c7ncsw6GzjRLn23Xt2JFMKtnCJ3CfZtZ+ef0d/p
XlvnGvNqDsBceXqfc7vVXU5irT+nlmsMoPbnZvozfxLPuM1HGWjkQsP7W/O3HCA/wJuo2VThb9ND
qjr5R3F/rh0lPvc3spHxQydc144snwaA19Ku6gOKC2DGgTwWdID+995OHM7srLnbZIu/yimwnsjN
T6VHhQkv6o5gmPK7/J75bKSYP8QP6xyOsr/KpxxGdzsjFZF9ignCc3UnFyg/5DV4NmDDsNTWAQEB
wADpwU/bKeizv4Mdv1kXFH7h9pc1D/ipKJ8EbGgJBQiN/iJuYM1edu7zHuMujZcm8mb1sQareQPz
bQzUMPZCHmr2p/LVHK5L98SuX0QI4PGUT0z1anVkAsVXTSBoweCyuLEb3m2cxfUPCF2lH0XjHFW+
tn3xD0TGQoKz//egRKdS0ey5ebGM29Kf9D0P1dPHyVYOTX14zlvHTH6K0p2EE/cYQfyD6G91xeq/
wUYsNVgO/RSahtdFLg7tTI2/4yO2Ph0iP9VxrJHLhfonIzqZGvtlR4odvYPTkcJXYB5kvFRLAJbN
UYickIUeErt9iQbgc2d4G974b0fcDtqb9dRWTzWIc6Q5+vsoHCi8HrD7gWQlmCSH6u1twv1sjUca
hte4UmmY1ac4TzahyqyYgLsUFzwqtwG+pmrjMCd4ddLf1O8OmZ81bqq51vzKxb4oLnMHw+jHa0y9
DqArn7TMKak27eVNeCAM1S5OVUdxAvFDEtV4cnwoQW0COX9Ic7eb/OWwL8gHI+pnHClEmE2spIom
IqIOS8EwTO+fBywvuNs7tXpzL6lq9Oxh+WK1pjdyLdxasrurZLc+nB55afQ+viTflC7kxWC5OMjU
xy0ZBzk7UVicfovGjd5T9U6KmQH6wQn18I9feLflTykFE+/RR3CUGdLp0qwUyoAaHK0HsvYi7OPL
uoLGHCSi9JsU28uXBIntKA3QTCT5eRBS2ttLilYkEFV3ehNnTtoNSYVh2dmzCE2Ze0J67U1PeGCR
09bJwApV24LDucwvqrce29Ymr/Y5ZMrXcEdLdgbwaEFrSEDNd7L7AlxYckD/KYVIKSQwK3IEnT14
jakVUXV4JCOScpCy64hqyi7t/m9h+WRUue4AuavHefa0CAyGtARlRDbZE6jS76y9VdRQykt8zMI/
wh1MFJcR5MkRSIlhsUFqMM2/MXDOX5Wg2K4BjES9OaRVcxawoghTckqk/EiRFL2v80V5q665R2x7
Z9nE7C0iz6L+NkFoche4SxC/Ftt8Tz/yOMQ1MJryZfniSrgVjYJdtInw83gtUE896xS1jln7Zn1W
vlT5JOPgPpL7/JAuuwXmr1FGkeBFlyy/GlrAxYr+jteSWRlqi7tymO7lK0yytp5bZ35NMELe38Tn
BqP+ymPHui8nDjJgNUqwB/OCgYM0mQSfugFR9FgQfFdJipV7FOp7OYJ2Y/Ys084sKKVAzF+17q1c
A6g2yFDq1/yZ9wLstCQXuSdrPvvObkwa5JK3AAlRVrdosR4TMr7W43Pz6JKgH2rePbozy9QFXMqq
whhwVHuDnTHDynqvhb8D6pg12mG49AjWvugfleXr8aFRQzLnXjmV2puA62fMQuRWXbDGh6ILFnHd
jSfdKw9cNqU14hckElhlBffrsQ+qIw7XbaJs8xLBFYgEmMqdxESNHQWwoj4wesbKlflGkbBn8HR2
twUgbfe1Yb6D8sIN8WSsR4NLWZ75bdk5veZWsgeayPeUXPWLuDiq9JxphaNOB4j1muOd/DTLD4s6
zu98nPvs5YrLQg+U55WtnFhWZsS8GtKdiR1xBeXAkCT4eigwfr0hr9n5HGN6JBay4qyXKhxYo0x0
zW1PgxqbwRgmkgbAHurihl0EovzAOrmmvtyIe5FwqMU/zLoAbGzzV2B/XjB8kPVhT0c0fiWDW+Mp
iXyU1FJDwN2nSYlS71bCnjFXqsEo3zNHNpU4z6rKDBpAQ7K5IOvHVZgAuz5MDrPCtjpS5shl9IyR
LcIrYEqRhoe7Cf29cKEoP6zSYUbfiY8+YaoPovBXBba/mPFBAkObfHASoMrR9HajNT1d+oOt8BLI
Vdb2a//nztzBGkKGoFJWo3SzmRk2SXnSKHaHoc4eA2WuK4qggWI4WJqQ5ef2BP7qvm5HlpXPw4zv
Gxo7fIi5Z6nLNjIdjF7xGBWHiN/wFrZjDpYEanifNrOVF4ehFb3L0rEEjDHVbOa/NS6XY+Z8iPFi
BPsmNcg23Qplm71vIDWoLSQ7fSOu/Tk6UmzEBbGHLAmgxTFHd73MH9x4usMSCFRMPvdlOvzb+jsX
1IF5tAe2B1w4p2pW1buhXTkVmhpy5EvlNGjhCCugibYKCSy66N/YRC62H4zU4aC2mju2kHXPxkml
/jF9NpYDwj14I9vODJmmajOjSQ/aWywfBHzD5m3lrUUmufMHyEDJft1pP8qOZB3Kxtkif4HVtVzp
WS9OgCdCDphwx+a5eYTqWUDK6a3GYzY4hejWxiPzmTEl8sGDsZ3ZBt5rbTuAEiFMAX6Wd5Papa8g
7qQ72Cqyzpf5V+sCdKOsMqPgfWyDZB7Zhg1IwbA745KgmFRe+EAinmfrDF+HfbCVy+REZdBKAXeC
c08KEu5jJnDUIQGt07yfPoOyj1Ex7O0MscGxyBtnGE8Y2fA4PkGQxp2zn8XMGZ4LJJ4La+wlLWkL
Kp0Ais0EzPbjylWST7EKGB3nWEs8Msdl9PvMEy2nKSXHqMKnzXJxJ9Z4m4b3DJlYX9t1EZbqBUmb
KPumbvfyZeDym79WQS2GUOOW4qEYyyUv1nxRe2OPGeYUPXP2jP7OS6a7K7gaBw0HeXkkHYzJ7gRX
mrBbaK59YeOThURH9iieUDhuTfhv+e3SA8GpFBubNNsXdQn/s8L4UmE4oKlkffLKpRbOO2euPPN1
CdG6MbNV8NgSziLro/UBB67aWSene1RfwfBYjX7z6vwgyS5WiKbAkF1Z8Fiwqj8kpc/WsVCw1kri
odUpEHyysHggXneatxdSldcw7gyZuJNXR9ZUUkk0duPgQPZ209g+mNwP82NfMcsI3k7d8cm5OFlf
7S1iThROGGN6ZGEp8xgS898FQQbiIifRvQgw347rvTZFH5mqx6582bYTt9+NYALKdCb2c3FAz7Uo
UEE5qcpsmAu58hYrMDogNXucVnu2WifAezptD96PFugp1f9wGK1T8o1KtXza7VVwuPJkhqvuZ9UH
1QNGRoFLDaxStdXzc2456nIWl8hrhTcRjee/Y2eqvj7tK62wAooNylfeiJmkFkqPFM5tsLEqTLWg
b1FUePuC664KI2U52mtC7YAvR94Fw4h6yl05FOtpUm5I+ttncDaUHJZ5koQKaRQI0c0oooBjsJ8f
1WlN9IVug/zusRuP9XjmB2x12566lqLCtSDO0bA8RK+sqChfUHZlIPeyywmo8SGybfUHXaP/4dCZ
X7tdKzf2EqBVhBCF9mxTZwCoR/QiFD4na+x9BJcguXigCpgUOVdp7eu2ruYRPyzLFt6fEr99MND3
y65lOREc+XTQ1KAc3Dz2cM+1esQMmcUUBxTQAok6B7TzMoqSD8rdNgut5GGIEYD7scjh8YYsoJWC
k4Yi08z2P/4gfKNYwY2pv+1RsA6L+VTWXs+akt5Yf4zu1vQuGsTdksYQZbkCf0qScrEEt2d5tpMS
P8Dsxe1pSk5r5WrTn2l43lkvoITES1JyBKfojvgqGchp2O2as5iLjvoJjGBB0wRNe8Aw2QpMFsU/
kFSVBusDJ1AD6yPJMmyOSBW/EIzM2sHaIfFm88SvcO17zpGE/U344rWZhFwqTp51ptCE7BqRvBKJ
9kchfyrgzNZ9Fryzbpz9pe42I941qJJTgtjasBfrsGfSnHsB7ec7iAi3N3qXk8eVYZyI2wXh1Kll
rBHSf90dyB6zC5C0EE+CQHlL3aryMZtRu3EsEadH/WuLo+/9ZjrKXGrzhtTrh28MHg4kUm4c3SHF
2bkYVJI9LUwIsQOnQujdrXV1MZCGI70l9jaxYWhgxpOiHeL5IKy+CHQeu41wY3fmwmumk7odAHJY
bqG6RWRcOJZ/zojD2jwW79gMR4qR4Ym2ad9s3oQx44zwHGxRLAZiEbJpeJ4S0YruEB95G+6y/0QQ
goMi3glayNvHYKZuJl8unBLNWunU0hU3NqaXzkRnTG7uxqJD2sDNuCuxD7CMl6whyRmnRVyoUR9h
cDQL2H4nGdhWPlXGNOagGb9YEsGOlpxsme1KfRXQkmlfe77HpUhB8gAXUmw9/R0IhLMcdHjC+uPZ
EceQMwOeViifT2gCoGTIxJi98Y2TfwQbpVinXt3DN8oT4E+URYWj7TKDoUf1F6K0AEwmOHcgTBEZ
eecMgmT65mKVyElVtbItEeehWSmoUKvXR6UdFhZzfy10FWzRpOkZl8fBtu3WH8eulVEJZ2RI+vyw
mUVGp9BgHDUVsEnJJrfMUXKus5gGja7e0mZRjtJYK0erlZCRZYioKrUMaVj7yAbaKMphlY+5gE2J
bR6KcwLRLdDUkupd5QldPh8j0ZiO8RjFpT3LMidpVkRnEnHiiwVw1unSfFy7/NqkuuBLGzvSz+rL
rM+FE0e9QWPFgucaVMWbkudWNSmkYrkmWkX10di0n66MP+eIINMoROdkK4PR8DLymjg2qzBHNG3P
g1V4uSHdF1OpfX3/5L+PR7q++lFuXv/9qMuVkiRHvP/7XVnm62EBuan2tqBKXoZj2evDcW5Tlmyc
zqmMTDT/3y9yvCHE/Pd6SIz2OMqN6UgtB7dTm/YY58n//6L0gabVhJJ5bUk3xKf/viHTs29z1UdP
qSpIoP1LN61FYf/39b/vph7zK6syXHtUlKmhoWL8920h1nwr1E0WVNV2ElqUnULere6iLh3dTwZn
JEXv7w6R+v9GawooQrs2Hwpkdnz7bwr/+eD+aZSd/Oa/P2zyKJw6arChB+vpDJSQ/+7870u270z+
bzj/vv33Q61p3ywRJnFR6FaKS7GlriTSNfvC/vsy7y//z8/+/eLfz+QxOSiZngaKMZ9Lo5D8aopb
pC5t480ZhVwSC3iA9rUT5d7O2sRwB/gNOe5nV5w0zZF1VObWecxM3dMKow56oXmZQWY2xGI8lhh4
OwMZqJa/fSF2VH7RV6zlBRlBe6wja/DmVoMY2dC0ZUBomTEhIJiq+FoJCGUUdaP02xvpkh7MszEz
UvKeziYDHX8rsnbraNrCOj82AwF5EjVnrIoGTfNKSVQ8dMveTWiqudtP5nawFvOr7O+dBiCodVL1
LEKFpJTrYlrOfmy2WaDJDUQIIIna6bdVlh5bca0DRUX42s6RPSykJyuaw0Dr9Nq2aNCiJACfq1df
SYrMS1VCWj2NTz26ygbUysyL6NKUY6hNoZhKCiRc17rRMsIamtRaljYd+mIGh2pUz6K5zysXVjpe
/b4aBrcbKwR7xjmPpY6KvP1ZRoEAHZMG6aBtcQOZngk5bD1BiN5Dw4FVSFwpoyoUYGW2oun91ixZ
1Ml05wl8lOd6+82MIqSUqDDKOn2txSFET5/qMwRtRv1cG0YaShsapBqU2QQg1Oc8giYaP6aaReva
WQV5fVUsaodqIdsULZ1ManGnko625YP+wBFp5oTiX7ETJfnTrpFAYZnEjjHWalDU2ZcFAqRJuXZY
FIHgVZA8JhUEzAhYpUfwURvYjphuM5q2LKalaawuZSvf5b3qohUiNIEQkXrRQWugPLKuizVzaibB
CMRkfq9HRiwIOaJAwTyPw6I9iMQuY0yO1RJvJPaIPZskfzcGslFR+7IySzvHIwGu1Gg0bdL4TdKp
DNExj6Egr6cxmRa3FavqZCkTjRJih5xNq91C2tN7qY68eK6KC+1gcz1P576blEslN7dtHlFIQfTS
grKdJEP708oKUoJJCJoxrTlAptuaQSHH8W2urj3Pr3lLdwhR86xZMU/lUoVZWg/h2Gh2HjX1SRO6
i2Fo8yFvhw891iR/nlu0KhxepxWM2yilxL10Td0iNtPdiKhzUmMCzTF+qmab7W2mty1T1Z9WIJ2L
S8UfdPIRYaoqx0wNxAxlX4VjKp4SQ9LCGSVttq0lSqWZ5r1sfM9TARZoG3I/k4i/q/pjxMZ8mDsa
+2j7eFCmXD4q+XaM64Lsf40+6dKnnSOfL/0Ux8H6XLaGP/H3TM9d057ppxlO9K2cikj6q6w9DTQN
wBkhAK4BQdKgnfh7m1kgZJPMcfWGUmqP4vY06DTP9n0nHyvEEbT5heZkoGKTV4qkJiucrtD7Ix1S
oyNG2o9Y1mVQ1noQSQWRoOtf5q76mPWClrZRCjaleNgtnU5dS/Q0oZDPRrJ+mXmTunKaeGZCy9tM
i0or9cFC/q1aB0GRDnPa0NKs02pTWWg9um1OTxlxxBqm1N0imr1nquJdtIgMxGjpgG01IxRG8i1N
rkVfjo1j2UwEFiNa3XxMWoem4VAShS2clWq9qUlyyBrthImUX0UkX8wK8fpQLy9SSR030uamzzBr
cw9smHTvar8cVHMQTluKTEPYGySbZYt9xexfVrFYQkVUzi1bA+SI+jtOLGcdlV9tpr6h42oGEyAr
kqT1YYHfneOMQijVtqumKm+dJfUgH1sadqlCTlgDRHXrQE1IE5be5OjNumkJa0lHN5jAIgs+jbCK
Wyu06Yitfl/pfz2usToHaWQlzipX1XEjkdGL+jymjXIb2+w5kqzWxxnnoZy96HEtPgxRc7biTTnJ
8Fl6nsrPwzpB6iDF6jtBOs3Gx7JaP8s6podyTv+uSWkjUU9eajem5TSszQ8h3aaz1dSXqF2LIKPp
mO4B8bPYJRJiBJ9lNt1ZbJr0nEvJa6VP1HkwGWshXSRhw22a0+wLuZF4Utm8YqVO0wrNRS8HyvNp
Jm+2tMJLewEWMNbuqtB5xabpHi2lv9kSnbNeVpDTloWzNaSd9ZwO54Jqt8ihXVoVGsjMJf00RtPz
kMl9GNOhA/GwQyT0Dsddll7SvPVVo/zbGxL9AdJ3RJM6TaDzHPZKmnuaLr8NZTx7iaotwTw1ul8a
U9hqK6FWlXVfmymPjE71S7F4lSYFjUa/3gQjhhRTps0rzdK16rqi8dEazvKikNviWkZ1kv1ZlMez
3JSP87y9L/Vw7coejCBflMMmTmc1beJgSJMJDHq+q6CG18xwWLw6EOQytcshNlxD1yqgzhWJi6DQ
GS1HobxMBaWF0B0HjYakXgdUaAe5eKb95zqvy1mY8gch0y3P2Eq6IEjo26Ztiaho56UMBCUTqp8q
q70i0zzyd/UzEul9xtifKlUCKjfMMCVDP5Qxsg49Gc/Caj1JtCHHVWdBmZgVAm5XqPvs0Ez9i6VL
uHYBVFHSKba22PxON7LN2hyRyujgVJ0ch7oIpJlXhhYOs7dafr5QHEoTUpMhQWlaD2BzZsuZEaUx
UI0alXk2Xeh6XPLqL4379shafDbbn7abTCdOo4rqhvnrdLxsm5Ve1uRqaiXahvF9VRfErCvVgHxa
t+w0tN1y7oRFRDf8E2s6iXncDa+J8DRr6NFzq2/9KJt+0lWN7hbMklinI48TMM1LHE/fcW9EgRAq
WnNoG6hbeViAAbY6bEtS+lwqT0lXqjct77+lYQo6mXSjNQHBO3P7k0YIMVq6hJt15Rh/GH3vqfE2
eJo0QTdLESFoyx+k5bIqaXIeGyhUM1P8WbIgCA2KHMrwodYoePNEcZa6TmiVNN671ApneXwn4Dzp
ppzb9f5EiSaYOadeE0XaubGK0yJtA93mO8Yk1vfFSuswQwe3FguTlGnw1QDo9z+ORWOaQv+z3npd
e9ZSebsa6dheeDABsP5KwgJCYCZT70lLc1WkQT/nFtTrQiNOnmR0kmZbhG/Kv8w6ys5dNKIOyvJA
1zUg10XjCQ+zWB9mw01klxpJO0mL0PvGKr0pen7dxlm/SEX3Sts6cdJEvZnRkC7LuJxlBdxbK+sx
19lKHhSBqklWbJ51AM8pzo2rSzcQs6EoewqKtuQxAdWlUvsMBHwAq9MbzSvi/phNU/vaI1v0G/h1
nu7wpOsd8IXasGUFCd0kwtK3UgU03KkVzXv1fchGymGNhjs6usJ0lOWQZ4A/9q2YHsas3/PECuTM
6KdnStMm6GnDRg7My9IsBq/ItY/VQu6WqN1ppskY0FL66NT2WtaKhQJqG5z98Oj56lE8srj8weVd
k0tKKpR+pS+rrw6dRj82aYSAZyrGzp1rcJAoUz9qcl9PKcXfsqvg7MW5RBLSJae0PRgWh7SRY9yY
goFH0LXFPEphNJWmo9Ql/W64yWqm04K/7gQS3j8rYmFe2glkt5brQ53ubQgIPitJk05LtD2I4iQd
ZB4OcaCeVuZtzwqQruex6C/qhpwRQRgF9VHKu/w2plYWJCPker63Rda1kaKfX5WzGOWBVE46qFka
OZa2hPpM+5FpjBR9PA3hWBRTQrzKwaSi3FalTSE9CUylWGn9XuNXU5vQm+YVvWO19Cf+Uxi04Gck
9a5ubPm5t4BT2rki5sli9LAa+d4vAH0SacWLKIKL6KokPTYmzbAqqY2txuXmLb1Jp7zCsyBUI/aR
AWZBE23VIRnqE32Mv+1qpEdrq1OQk/5j1JtwE6oeyKGY/a2WjlGHctsy+urYAaNVMZMVzfg6KGxu
v+GfxY3CUBPBq00RGdmKNkPIRM3nCTp/BCFdCb2TRc6SdWG3IkenigBySlH9D9tw3Oh/6YcHQZ7i
iylmV1mdhWfKXYXY+b11feuo/WnSUxAbE65xFJ7qygijikLBGGE1xYjwXQyw6JXxQDHkVrnyPeeJ
jq45Fe1MLStohw391vBnipZXYAeN8snEy2n9oTa6lgYKqzlHozJDSBRhTnF/NJoO39Imxx6mX+jE
KMjbfKInku2kpTkQtrKyh1nbq1BxOq69gnAyhjMcSZ2rAmWopNB9Is1laJSD8qjOUzgBj0xxlF6S
VUDabrXtA/aJO82Uzc00Ed9pDqTbuvAj01lwMqX0z5ISVsWE04i1cKBJYWkfWiq/k2q/R/baS7jR
VY91u4lVkzd077UyK96wdh/irHWQiilHtGmA/rY/Uiq+JBlU4TZBy5vWHCH/h+qP1nWDoG4/krSV
PGWJISnRmvcN8v+khf1Ikomyq8wfllS5C8Y8BaK1GvAem21+zTHy6zVpkGoIekny0BVel9yKbX3d
tpUWMgsAeKzLh6rvX7akOghFHN8L7a2fpu8lsxDRJpSSDTCHy3AbWwa7lXvx2C8l3SEoSKR6Qa9g
HiczvyTdmT8E8tFtPJKhVKyTwdMGbEvTTbS301NvldMtF+dfZaaNxNToCplSS7N7I8/vWlr80efX
pq61n029V2l+K5euDcdqgwbKlp10hgnqLeDWXL0sBCQPNOrv1FrTYbDg8nhuzUSk36yAJyjlIIso
Gnl+y6ewwSxI+uxNK71nAho+T8rfcFiTP2YRSskK/95M6XdaFz+NEbeguu1jJ0XjuUJLORFVjc38
sXpR8vT90SDpsL1+jqa0PIij4Fkli8RzK+qgVSJ0AF5XpPKj1E0HIy+paebBr/Dgzigt52mKlVCO
FRL+5LKV9QSWYEBdNNth4ekazrKutB2MPDgi1cNS3jGXvTFx7gAx1qEBEB9bN5k3kim5udLjC3XR
cnaTVv1TWdavUgq1n439V6Wz43IaNcG66VelkECkM8PvBbIig9quMWmlUQW6AceqpUUfwfii8iQQ
i74tdp3joyZuvxhoPXINqGBKZBw2rQJCvkYPk9X8pNCUw1D+1aI5RiFPD2qHgBlPE1nip1AiJ5Li
7X8o+9amxnVm61/kKtmSLLvq1PsBCCHkBmEYGL6ohrn4bvlu2b/+XVIYAnnm2fucql0qq9VWMptY
lrrXWj0tphx55ATJOIf5yNI0r6ULFpQMrqe2VquGKSyvDEc5OcRPfds+62Ge9zm/CwswjbPeyZfQ
/CiBXYSokuNgx9wilh5iDidv77usia/jse0vrHrZm7TaJ4mwH6qaIFARd0fFsPfu//uiCvz3P+ae
k/F/PvW2yY9Gtep3949eKFxv6qW0506fZsanv307I672qfMfSm//Rcvt8Kvt8+6/DH4SevvxUTP2
jwCmEULzGMrv/HeZtzM11pPWm73vTenNhzabQM05gc2b5wbiXesNJR2hAccElNu4F3qhD2HfN6k3
KGJTzkx9M5SoN+pw7VHnzUX1VEjLQ/3fRcHOUHji/6LzRl38az7IvDE/wOwIcbnUEz5Ehj2I2n2U
ecvdtMGyn/FfNVVbXhL6CPkhJB5jrBnu4HuPI6sNcr8Jl3aUBKCP2FGrxGVH8zx7G/3bvSfnv93r
ht+TSMXgKFQgfJkmyPO6AhfnTx/rZb0WpjmzpdGMZPTR6LSA5nb6JmJzszk1eRV+7CascNbIjod1
SJ+iKi82iFhFl47p1lNJFiOEcZaeX7MnT3Q/IZYFyhTStHifIH4ECkA2j9ML4jtAvbjh0xBp7MjT
rpMXRMzsKpezXE9TLRELwpVfhXJdyghYtVMf+z96Oww4q0wEiF1ETS66hiIyHYwzNne5K+priA+6
a9uP/X7vKEleqyxJb6aUlZsUmj6b3DSxBDY/JxW7PBuwXdtAg0pBgSxz8Bo2l9VNGI3Zxo7lWjuL
KNbpIsI+5FrTOdilCP1dR5UMdrG5mrXWYOwgUli5S9XS9msIkZW7LlfZMnNAztfVoHaDaaSToRE1
IDFY34HdHKMeHPTCL66qOgqXtOt2btTNu6hy2IOrknbhDTK6bnTDH2JEgyGP0j7WRQExsZjw4QCJ
i/ZWx5c4araHnuTdAf+O4aaEusvRZgfMs4IATwpisfHzZy86/NNNdqIckWvaKLUaNQV2lCf9tB6D
7GNjbZUn9IcBaxtY9fj2Nw/obkqHG+aO+b7BgfFBSgcJHOa7lw3z4wfdTu7FMLb6KvXGDooUHV27
rof0BjYkN4FbJzuuU39RBrM6eMhCXXIni5+yHDmCUYcDKHk1Qi2ezoGuaNOv9ip/v2pHBwFwM3q6
gmaod5PmQFjgBAewvgClN4xlj3Oq6Y8lkG9REUY3gws82jDHIAu0Y/wgcLK/mZsB73lNgkPVIlk5
OEX6M9agctQxCFRycrExcxIQFzy5iWgGiHI3yWvVQyStqGQE5Boh/AI/enVd5Z7axVOsdkQ0Clt/
NAjOgcQfNoB+m4EmmGIXzw1GnLiDPFdd/RC93tZQzfLSYkQcO6ydW9MtoT8XXyoxO7e0Vy94PPEP
eu82JWvu23nl0rmAMkdHa6RfGeQ5yhxUoi5TnTkiNUfjcTxt3Ve/KmKQoHiyULGDBDpEEoMld344
XaG3mZB0V+jwMkhFPn8FURZSD3WC3OFFECHz5fJqukA6aLoLZw6JItOUDAH3MPloiYBRUnUzLyWD
K4iTgCAAFJ+LKLlXUkEEYWqKH8mIlEfa6yfeNjtR1svMrB62waon19ysI7Zb2MXk1McfcI+zERLE
jZtuOkSVsN1kAscvjoOLJBu/9fyfcTI/sJknTwV20AvCERRQc1NskzB8cx1w0MbJQz19eBX+RUUU
AvRnb5eQoFgXNrMQOoWUqUfM2+eDiKhwIegZ+3HwK8OJaJWEWQqmok1DV0hLd0ggIi9pLm3zoX/u
+qH/H5fn97bTnF06SHgtGJ3JY19HB0QR9b5IkhREQkDT2uJSqkkucGClO9u4/sywhhXZpjTBAvvn
RwwYMgnmMjB3aKeRC+t3uu39jpOde3MEjML/7jPqstnW5QjEZNCAmzWo8T7xmmYj/RikGb+rgI1G
nlzT6GsROsmKBbIA5zeovg/rLomy720BhmiXQBXJz7P2q+MUq8KEgObuAami8s6BbN2hiPttNIn+
eeI8vpl9BDZc0fXP5VAXF0XTQnyFtwaDAxKO2yA0iah4/DLIFmJ4hGCLXgbTQ5HVd8LY20DHUJGZ
5apOePk09+DhGDv0vMT1hOjvUhZZ/OJ2JgIK7ulUOjdDD4VYa44GAJLTKnmMwqBbd2zOwNqKkhfq
pVf/8usLUErs094mFAJK1h6jKNXnoyipGf/w65tTxFF94ic/Uzej0EHDqysl2fzCyOxfjpOHPUMl
6aGfA7zK1fRCcuz1naiDyEY70QMyyE8THthrdwRBcspltmkQ0YZ2ZvN2ZW1OUNzhiAVmw2e79dW9
j6So9TsNpz7OUrTB//G/TGdtBGobVdzfQ40Wkgp9P25IV/BN1iCPXKg5eu78dC/Mw81BdKt9Rp6s
qxezN9dhhjbtu6sSufipHHqXAhH55MtJLSBhEV81cRcxk2bBgbC8C8B0xSN5PaYMaUtzRXIGZGPU
x29Xn0fP/RzQHXSmcMdnPxW0Rri1Z2CZhAQh7PljE1buKqV+szqzn3yROSQb24Uq7QYRXwnyxASl
u5PL6V5r4wosnDHXN/ZWO2jt57cVITk4GfjXWoHcOufTF7w8U8Bc3ebZnyBrlHTB+BpV3XbOohg0
PJzAksTpkRLAub/jYXOAHmhz6fDy0U01wkEx8R7fe3MY0cckqR+9oUj3rumZMdvz8KY6ef6v7pvN
J7zPcvq8CJ9ge+9jp88zY6fe+zfjZS5WSA72F6mLc3eAaAy0lQEIKASLttZmr05NZgci0AF8V7/5
/c051lLe/POTbCpqfHyQcXZCRScmPI8TLwyoOHuQq35SAr/e4KcT5S6H9JKLmII9fyh3CTVl54vt
ZBkk+CrnC0BD6iGZvg+FWEOqMgJWrMF+4r1bSYL9RDrK42iYAFMYQgCaYKXic+1tKMujm7Yi3oab
K2ps9sraTqOqks7y5GevxmQ8IHCdbEaBFKFgngZzomn32Ry9NXZA9aHGceKPzbrMWJ7BwsJAxXNE
MRtzH8pdvU1jva1jmE3h8XyPwzkkzv/yrhZGz/uk983M/2PKApwBTe1Mc7D8vFjq2CC0Gur8TFLy
0M1NcB+INN22GaSx7KqJbdePvqTBPbaXybZ+twewt+/2YU5GELK8yWzTfmiRhB/8rZ1G4kcuvydN
eAi7fO4BkStcEPD+rAzHK2Mjc1sv0gT8A6BoCBzNwmGHbWOfaHtlHbEDYQg2MsxojcfJAxdEunpG
LsBROHjUuYXiheW6NgcPxP7JMiY0ubJdUgYgmrvQKTGDyjRUIhOR6EKtE/4yd/llICe+zuuu3Y8e
MpJdkkFOA3+iVPr6pcBRZHHy8PlPyW+B4PFXwqh/d66PH96pX9F/2XH5//lXFDgcMpTaYihyhjP9
579ixIfEITqmPzk0DYG6T1wkpv80fpvg/6Ltdx3D7rCKFrRLgP8zLtZUl3i88sSEXBPOdk6SsV0G
CFtK43bLpp7tPNNYe5KyfBFOgJ2cDdhRHeY42XoAPPSh00GUMhH5jqgBLDqveK514q6Ad2v3re7b
PTVXxq6YP90cfbOUZXvWQ2YOGdzH2VPhHcA962as6CPNpuDOjEFv/sNYa3qMjV+UQo5CeU69ascK
QoDmKh2nt6v8/eo0erqKRpGuM69tlv+8igX/sYpxz2cB54GPXDYClWdPWOcnJJ2yUv7IAEp2XQEY
Vg+NlfVMcHDx3aBY227NJbg1TQoe3oytMdIXGD5zTIHnEJdHd+ukjZP1PLnbKW3XThlUfJ97QDNC
oXbaJYwa/WGZ9zvInRvLPNJpl1mzqFJ5HY3A8ALCCgmd0zjiWODYiDxbzm4y7Y7Db7O4OFdD/7ng
EI9aVE3QA+Hk9M3GTRVSgfbSNi3izWuIjtsOAcxv88H55DaZkRg1f9YOkAlVhems6Xgp+wQLq6Dy
Wra52rZlOUGeYK4uBKIRW2uzDcdZC3qFxicYoXBLoGnqx138Zjs5xmH3NoO1hRUPUTH7PTL4lyXW
pf/xC0CCJPBRYS1AZUikcsnnpzMWsczTiTQ/s66cWwaB/RByRZOzzYP6rnL0sLK9o0m40F1qSuik
RzSA1sSxb7zteJol0+0omtVUBs6WFjEfltAg/jCNHbC+iQ/lsU6Bqi6rJkW2bna+cQ904aoBdRUR
sqmD9F4T0TvtIasCOXrAk7uSPJB41otSOXJbQ/1/5SVlvQr8mG4z7JoWKJ/QPNACgJ6pjaMXM2Oc
CWhENRsmo+wQUNCgmGM4QWNd/GCEQKVnnJ6ToZCLGWmZWzf35Z31yBsgj/MUYhSdXa/M+qRZTzbC
LlpjPVUXnEb5df8+cnJUyI1f0QhBceCI2/tQQx6w1vEDq8MYMtS9d5WEQQuVF9jePToNrrCrJXjT
CCBwJHquPSkBJjdda0tyAZ3dEJt/YUMO0Xu/xFH93jpamxOm4BS7aXtvB05zFTZyURo8Rut0t8jQ
LeouKHd9pBEQMVfCK9Su4iWy8DWSBp/t1sMOmjut6+kmbu5szJ3v01oPa7duXqKP01rT2e2fp21D
9S+bNpedHf4F4SFhOH7h/I8fKA3Ofu1ROKc8rDrnNQODvEPsgl44TVBDFaHXV/YdcXqXBEOodwEU
A/BygWgyXO07ZSqgx5/N85u/tdk752TWu+EHfkhmVvOWOs71ef7jhyap+C2wwGW6aJFAQzOIQ0xY
fXfc+ZntH47gJ0sUFNkdVGsYUlQaq9A9YND8IXQGCIgzYEAjGfKHcvbTtV8jG2ZHoXIK2BRuYBI/
A2tCxBU3QOEsB7V8aXeoUKbvr/CGUDe2GxV1f+UBZnQDRWj6GMs/ozbyfhq1kXc7Sozz2b1uRspH
VSB3O1f6t5y8AgTiuDw2TjT8nKvMXVmTHeyhVb9KveZ34bblXU68+cqkPPEvKVTZQ/8kuhrMriYd
2gw4konv64n0a9HyasFbGb20wAc1MqbPM5Smo6hWS6CCIYVSNfHDUNP4wc30Iow6Z29NOtEKmyyg
aZCAxhLXj8DddT0gxE4Cooerwn3NwmAvzFXFIfSOaEq+Og3oLGRbQHMurdvJbifpuxI5aXO/HUCs
0GgYOthsJJJBzasBwoNn2JOnpsaD4//oJqGfJxRruAY+dFoiKzg9y17t/T4YDxngiv+86gvkcD5t
rBEVI4wRxoGPdbG9PouB9aMMGlLP+lU3iPSDq68dyBswzbfYp90rXkBxRHTsNx3icD2nZHhA2LZF
ThKC87Zrm6H64pdzfbAdL8Hvhgkhr203dku+jVJ+b3u9LIeHIZG/s7zu197gVDvEVtkxzjWBQKjG
0VnbGNYxVpUHIVKGA5R9Tn7URrHCHmClkCOxeGs3YUWI805WgWZj913qcxcS+JACFqBdC49vKTA7
NrhvG4j430VDUwHYjk21xJ9gkVPhAwZusgFp45/8lYus74Dd6C1LNYSIzFXh6+BLPTWb0cRprJ1N
GbsNOxl86YLq3E5HgrdhCpLT6JJI/stOzuUmK4YtI6oomZwgE66pv4Qy3X4YMIoaM2d/06D22m5q
ffXaToBAl1I2q67od6meoKWsy1hvI9Xorb1SWdmu/Kbd4azR8lvrbLrFKFG5I6SHnORiG6qkuKnC
ML5F5RaI4KezvxBloR+wjwqhApEU30UB9Yi+AsK4Af9HAKb8U0xQNSsJ33mICW4RxC8R4Qom5JXw
QqoBfAku/Hwq70qRARMzL/tCehfx4GXJL68E3K4E1PRyNhutU+PHSbsJTHOyDagBRFwNVVYP+hQh
3u7dQQ3+qpTNTQGo5RNNY4UqKoyveO5Q6KwFG+mF1aHPp/GQdnKNJTD7Wok9aiJlG3wV1D94b4K5
gf5MOnRQ7M7BojUDUG1EhsgD6et4pEPi6QsYAQD/vR8C7bnx1LWHPnsmfPe1JuvhG+EoPnSrtoqm
9akBsGRaF3lxUxSdd0NpVNWAkfxxOfZFjJ+oL+cVT0e2n/3xqi+LektNz5o6vHXWpNNb28Ma82YH
4wAU+RTKHyebdUEO58Xtp3Y5IsbbvKaUlIux0/6KlpChzKsp+lbQkl4idjmt1VSUT24DBTFjV1Kq
1RSn6QKRufgbhZ75ReG74R7AIf/eZd2jb+wch/frLNRyWTqiRBJpioGdl7V2QUHVo/9QUpU8dura
Bp5Y69qOjR+xOIjNiO2gaBBCtdAVNnEt6xaBxZ6G8eKfV0lKkNI+e6SwNgrPlIPEzsH3zSP3IVir
6VhWYTnT1yLG8yIYCTa2AYEuvQboGWKK7zYWA0B94SEQfvQp85xs8OTxdw/re9a1/pxM0AIp8E8S
dfeAsiMT0IghAqOmmTg4oAw7kZPJT8CpmWqvBIxFsaNbDJzktU/a4NLa6JhBUbEG6puEYNRVui1W
rq7DL7XvkIVPK2R0TbeaWXOTdQEQhaabTiXygaqCbovp9gF39wNhW9vLgGn9AuK57dimMKJBaSru
ojD5kZKiXBc+gs490/LCpsAms/88sxFjA1jzo9/J5nBkro+5trP7ehpMaz4Cyjo70bc+g6AMwE/g
kXsxXilTJLc+cNNXOc/IN1TAWAEo7P/87JoJvH2YceX1MFwlWo/LoIkFMi9DvAtMUxOEcwmJIbuf
xzuf16i3ZUdtfwz0Dnt9tnJQiY2ABgmfcODxrnGyDsRNiPN9uK92IIeZB8AB1HGc7+ncvcwiJF9T
H9s0BnTgpe021ciWIotLlFDDaOuhFgwNRrk8OucSyuY5KDK2i2oPz6Ct9Xs/aqABnUH+hfJfveyR
TOSUP0y8TraVD+ijeYtZE3JzaxxvEiiUh2ITZezAJoU8p92PuwUkeCoXEcHTRv20K7ejXo3o39l2
3ZFErbSbBIA9Sqw+XT+lt3XCVrEmEHTxwAWtJjBDTRMV4ALY7qwyhdUuvDqZ7JV1sx62axvSiXaN
Ul/tEln3BByuPlh6UkCjTSXJs6/UhGIx07zNxgh882kfiyFBSTVTCUGWANybrhcWkHD1SbGyXdWV
awBy5SFt0m+y9b+jXIO4inypb0PUNX/s4nyN+nDTi7Unxu4x8le7wNoD/iiFFqFJh2o/hMyz6dqc
qM2G2oFT2vRk6+fupprJChXI6FaSWF3j5QfunOmeGuDY3rqSQCOH1ww638YW4eg7Hb1BkU23oI7I
qqbbNDRiTZoBfTvTYKtxCruIxrH+hnMjSPaxL9cD4suPVS/xsCf1N5Y5DJRg1CdsZ1J9qz22TfBm
fwhYHB5vn43b2e1F71xZO7ZKDJixdJPUAQjGBupgGwpO50VaCHpru9gJuPt2dg1XAeXdSgFu+4xd
ItD/kEHqHxNUs4Euo9kmxEg2XukEPI8hRQLL2rgP9KgnHsNefXIr+bOpnacu4soJ79l0mBHcU9Aj
KZ2rzIOsCad9/EDCWprB2mAf5ODv//kN4XITH/u46fIQsAJEyicuSodxnCo/vyFEAcTnUA7VSyUZ
6H/Yf63JkJQNVBZctMdrX3K+HkRFUB3PN9wxM3R0sEPHpuHVMh0hOorkZ70cihLyMOYEVplugN/m
wh65pPKrpXLafGEPZP6g3kbToVD3IR5Vi1+weAZ71bf9YyP6ZHWyn6AQAOUdB62/xUSc3EIyPqZz
e1AoTjSXWfIIfOdCDMX87Lk5nqmkgK5L1EzP4ThDoRMx3l0Wjkc3BxykbaEdiHqbKDp2FwQYaxfV
MkzX2k47obNo+8n5bDt11j3NjPeUKZnzZ2a7vQIRZtPRNNiHutvZvGSRjPcuOHNPrOH1AqVEu03o
ZOHGiSZItDhp8dzSZpe0SNP0NkBcRl10kHiXXrhVV+8Zx9539Mgt3trTM205BFBR+g0qPuhaNw9Q
pk3lGjlPCWkOxAOLu9NvOZqKx6HS5Pb4Y6Z+pW9oYbCr5udum85cxb567EdFbk/2k6+d8/jQOFwd
50vVBFGPOW6gYJBnB0Si3Svd8nBRoaTmwTagDL3MBZvWtidHN7iT2bPt2HtiIb0V7UKw0809f5tH
l9CZ/ecHiBvU4NkDhJLBiMoAZERNEPrs1JLprC1krKqXLvaKW0Sh423OwmirW0NqwuHjirccIiPW
+LdhO9BV/FvbsgpkLxw0u3Df+9FwsJ2saSAUIoN4abuO7t0tkfpwPORmGflVo9rcZmgCfjNB/vpS
as3BzwzBKaZ1pa7GZvJv6rR/SnD0WSiU8bzqwCgCe29EwZd+pk9ByVLIUcLmm3BBOjnIE8l6aXvz
hCIiwNoB2zQOFVZApVqI2suQ3QfxvLBfqvAQeSCZD5UJc9aWqo/vkci+9FU0PliPhoFEq8oc9dzM
v7AWfgCCP346tuvSHOD9LBmXOZvLTYViDx12S6hFOCGGXneIqrsxAcG5B+Q/DvoSQp5mqHXIS1gF
DLrB0QwZgii+UVM5XEVauwewMyE4iODOIcrACdDmKjU2JQNou9htO+gTId6RCVLpeXzHYw9pE9O0
NbKE1o5DH/gw6M0JWSCPHa4DPxN3szN8s0tHq6L5eqicYuk2IyT3u9RfxaW8RzG8dmsha51XZqs4
bOSFb5Z02ziFvM8y0W5t7+RhIW/2rvc5rEcSAeAOjDY0Tz8DwDxUE9528ueZ2XbF4MVbhKps57Rk
2vXRjsn+52mxtFeo8Te0QePvzMsKBPtsQ5FxvcW5EWCYlI9b4iqAZYJcI94HkRBNePq1jxlEgbpa
fa+L7g6l5eRvv3sdygmKN46LegZAEP5sO/el9MPyW5QB2Q8xHHpbeThQew4V28lLxTYVndgmQOuv
Sje7D7ISlAjUG3wbKIMHP8YecCCOOYBroxQzeNHyFJrTZX6twgGUtvg+iGL24/0ij9KjJf1zYYY6
V+ydeMjWvmEGOShjB4Z7g9BiD0I1jiIwhi4QnFc1uKbX5SiS+yTl/LYiOrmI+44AJMh4BMJgBr1z
sznA6tPcp9M+d4JlDfza5rT+CfzfuMZ+D2Vd7H5hgHccOAsBbv5qTLL8C/yfXcn61z4BgWJwEevn
LGxvBalALGmQQhBFCzlKeCgwuq+6psm2Rd+LnS9ZdZnVwls5ATi8qGTN1xVOruvGNLZ7apqaLFHV
EPWfjJttej8blxTw9fmr27T9EumdBYJv8c5DNvJOI8t6F4BwiSMVdIwHwUCCVEE6gBXio5y0GWbG
MdFxipNHhEQm+EVBkqPG8EBDMHMaVMcsynKTZ5173bsNfjyMMRDPpHiqBf+hZ17+qjJoUYWA8YFh
Od04daNfMwdYCq9v5dWEoDgKMqrmQTkgUnuef5+3Qf2g0j5ZkD7Lru0gTTqxlw7IWmbQmiIXBWQ7
BCRBBcftDsmh8x9Bb7QYsw7Kb2P+mKc030LjoryqOPC413WLkl5JgeRfnCOVSJiPjKG9tEbbZGb4
eEU8FPqrSqQaTz62i+XWXwZMO7eZjD1IDrEmuY2T9FkrHe4l2JX7wVzVXgLpvayaoH+J7pgpfSMb
SG3g9CIuM1RzXveBnp7BJcVJRjyh3LZcQyGivSwR4qkLls5f5xLsmZ576cE2kfPYy1reOQg6Hzpe
6rULMtBpnDZQ2Bsr7V1Zm0fa74HSKTYKYpz0Modo/TRG1feOgxeJ4uhqk4xE7EABHy/xSyl+/MWj
goDJ9VixZ4rj2SFC/BOUHpR4ML2Ug23+3jNj2Gkg5WzGlOssTj0zNvl+9qtAEHedqz6964GZOz5v
dY6gv0Yk9Lhdt8DjsoU8LwNgT1bFbupc5ysPII/azMMX6bTDgbglCuYp5ysrud7U4KhcjMYrrUax
hIZJtbCjeRq3V9AVAbq4AhDETu2pPL9zu/7D4WAYBxQQkpDesk98GlHUe4uyFIUJArrRs3foCzHn
+MskYHr5yPS5I4jHtkG6bKcrFIBGrdc9t6CKpjWaTgnE7EKz+Tsa84mr5eAhkyYj6ATNvoOzmZeV
dxUdSkBhnXGfxitrOZlPrrHLizs7kEPTw7gSgeKQA2ih7CZRBDKrMW0vgC7Nf7UAl0Gq4pcoIJ/h
+l33yMH1X4xuP2905bprgXJU/SU2iagaYwAoNAdR0J+HRxKJ5naIgg92pmm6VbN6RXlqesDL55Lk
NPxiIy0qABsyGauD7aVSPLuDlMe4jIcg6OXQ1+rWDg5Rh/oFzoxS8iaGk1C/W6YJVNjsbP7UTCi6
4wjozcn2enBVipBmiFShbPiGoObxvhEQGxhlF7/i2bsf3AyKYhQvsMqDsAVJVL0F5RaF3DpTqd1J
foqcFpCuy/sHOUfOEhKU0w0QMsMhnwOo6xuXFJWcgFEjL/no4C8yxACvecXwLzFw9pfNpCBCuAFl
+PlQ9+w0RoHrjNywyl8SkN4hitPfudRpD1nnZbcQP0ClAuQ7DtZWiRYi1HXeL23XDsxUnN+lHfdm
UmHnPHAfZEQUz4KgFXin/ekCqfXinpIIQoyDg4ywoJDEso0sUFdLcfJ9dpx2XUZCg5cnvHZNTGNd
bJeVHe6zl6ebP9xj59FT8+2fN9+uze2rDykDT+A9BPYPcNAMKKvz/19tQ9p4LOj4zRvK4rqIUFed
mv2Eaxp7VcU5XusohXtoEpGurC0xm4qx5hhAHqBdCoeisJ0x9lkSbAuPQmFnQDFnqSIcRn13f3Y1
gDB5tOn3q/+73+g11x2P5qXNU3IAgi9ihsCaPRbbbsTSbG3P0LabMZ1+6NrRk/Pp3k6hgOOZ86kb
tQ0+KIf0OdGu2ARKqX0wZTeFSeTbBvF6iPWHlC4RgI0f8jks975AzXiP1K9NBn13YJS7e/A0vJsq
wyEyhqYSzgUUckZ68H+CZtfir/3TB68OpeV1elu5WJL9qq0uAp2Xz9GEJd+Jtbu03VKLL44S5X3p
IRkH5NiOhrR4BkEd8ppOD6qB7aZQIPJHOW3HdJi+0vJXWszl85hDgYcyaO7YucA0SK5UQMCHN6MT
Q2WSuGwAGEV5c/sN7GSkSCBMYr7BscvCLwr1nu/7sKwP7cBRVjPmC87TZNUDHnnVaMGR0qjkXZIa
jGxWJ694OL4lgaIPlKR05SduDG3jtHkJxKvTifj17EbZu0//8vunjH5eMTiwm6Cvh2DkEAqQWnAe
4SekLsE9j1sgNpG663UBNdgxcW7B+42eE4hNug0S2YGA7Btj2LdaO6if4hqhHffaScr4OSQK9R1T
7u8AHZkeC1SEtG6l4uUaYjCQczWzYSHor9p0JCs/SCAgq1E9Zybjqyr69HdR7ULOGlT0AuBF9DL4
VhQtFISRjD8wiRAdxMjqTZcP4tZt63HZNWy+U7UL9bDJ9Z7MPEMnk9/z/DaP52BHiSKrUVWB4xSj
RPagUhQdozOUl1H01mMubJCh6AH3iHpIDj82Y9/vrJc12+7U1/MNG8h3a7cmO2ibaagRSuw4qnrZ
T7DG1kzZQgzroi9Ri8faPnxYILolYsXt+oOtwOqz6aC2xsdavH0p+1G87MnSy1EW205ztFkfhzfq
auAQQ7LGs2/djAMixgA8QWE2glwlae9orkV5nTIXjKMgR/Ypw75zk1besK4zV0LZoXeGte2rAIrl
XeQmi4BOixyBYpRYmrPpEkXrkxvhd1Cw7WOxnZnc+yxGz5h6aC1dtB2BDkTIiweiI7Z2WPH75DFy
8rsuU7EAPQmvJ3On5xdi1YEpc2HnCM1EOWJGvd/zrfVgObjjNTaV2DBh0NrAc4JWrxPfHT+pANe6
APscEVZ4hEm9kukMKD4E/NtMIygLq9dC8MENXbE4zqBkfU+B5TpNKlwIrqiEVUs7KwMbe5fk0W3A
kRG57ESXXoaVnG6QaLc3dZFkG90VT9bdmvSM/49dMJjILz5TYl27dSAIcvwUa6sjkBxz39vYu6Ig
cm6aCn8T+62sjXrlbSlIsLP+CUuaJcCHMXbRmHLS8sWkFzcBCAj7pjZJQIZ8hmkge4fItEvDRedz
VI3TDnbjiSjurUs7C4o3lYmEe55aeCnrliFk2VFq/DuYVKj0ODNwWRyv+prP8sYFO+E7a1CGze+U
t6bjoA/OMLxCJzH7HpUoUgOxNHcXRGG29+SMw50ZgCIHiO7CuU+kykDY6PIr+wEDL9ZAEz1PKHS+
E7nTrwTeHQv7Ibn8oqqQftOdzpd5NYbLFuCzZ6DgLoHKM+ICbXqNOBg7ON16TOsZpUs0pLiwuqQr
F9C2BweaT7fVWCKPoxNSg0uEoKsblfd21PWT4cpPnGhpu7ETsk2r8pfjVA1+wzUgZLsg7MmDRyaI
poDEvbBdMIFQKDSBQpf92M6UoIbAigK8kf6ws4lKQP6VjdyUj3cfPEezA4TI7djRgiz/ZVHH2fGr
Bk5X3iIyTy6o+eY0n7FMhDjfUuzGdNL++c4VRLZTOcdL+z16RRjw75AWs99j9IN91+fl8TubnwPY
exzsETNlziESNAtUmLIfYBr7vZk3jsfv9U/f2d6kWyg8n33nKGsIuBUq3nelvh6djC/7JlxVGcDk
C6ev/FvHAXznwl5OOahFqAMOyjIUL28A0sJI4ChUcipzFGY9enZIXqQ8AMBujnC7mWMkXXktk/9P
2XktOY4sW/aLYAYtXqnJJJlaVL3AurqrIAMioPH1sxCs0+zpOXZn5gXGUAAzk0kE3Lev7X9mVlz9
PpleNC1Oi8vwrZfHV31FFhR+BzBZUGqTlb2mTU1oQNbjRupp/oowMn+txafP5+lZTeg808LMrpRb
1az0zHxhsZqoloh8AmkYD8VO9TVIKolfr6kImY4lSKnfyzhvE7eL1V0t9lhi5a965LSPk+Hu7zNE
PQEs1LryoM5FwisglkfACdRURa6WN6yWymgEZayPzVH1FaM+nCcbk6l67o6+VS8u4n66t9vROelZ
gd3KCGg2GjGiIR6RlRL/ENA2eVxNP8Gx5oXX/Jry+c9BF+aHX4ITSmVYXCkH849oW729YbbR8xjG
0xL8wgzI8B+KZRFhkD3fCOYfqYOPedrOOCEuVx6n0sFPEBUE5dj7ynehz5uz99Cm8U9rMHGfcDT9
0Lu+c2ErE+3sKsJrogjB1WcgJPXQ99+1ZlvbNt6vyWD84Uf6tRRVizmL/hT7I79kmBm7ODFLDK6j
P2u9d7/cUcdhZJhC/L8ijWhzpj/61vz72lFhVqd/XTfpIv85dOZg7cXx8NElBDZMI/zX9YY68eJV
ieVMMFXY4PHgtpMtwe4wxza86A1v40y98YfWGYAezOZb0ICQjOU0HvSsLD8C2z3VYjkr1DrI9mV3
scbeeAQC4qxuKxfdWlxPr2FgVCfPzvqtWiCKPbVf/nfbjPOd0Q7NcZGgvc2B+6TG0S0Wa2nUwzUm
PHj1NAJ9t4VB9DwbtvfGv117HPU429WmDL+HGFUt74RMZ781u5lnX72bX4dYft3eiJidlUbC4jGb
hv5ierWxLpcFyaCdoHcVH7MfTwcThi2Yng4CI8WzaoJmSZ+6DEMs5a31S+BTdqYu1ThNC8wUj/Ao
GrozODvAg8spNaeBYW1ikctz6R7o3bSPs1H7LG3+8suEqsYXfI79/BxFc/rsaj0F3ssvmi0/gSK2
fS+u5ncPoSFxT1tWSByATATM39rZjfBzruTBHXxYMNC01coMEyh2qkIgetCwDctgCs7ckt4dUbzD
58PB0a/FoYyy9lbNoEoanBZPlTB2xeFe5gCK51UbfRDO3E2lljov1XLwc/Z2mIATW1purgkqh5fK
/zOmdPB2Q61EMu9J9VprtUjN6vP4dWI7eVEtd+yC0+gvQTGwhnu2ucbJw5nWy6v4Pbc17TmLqgcj
7KPP0Sv55WQCBrgJKVRKY9x3OukWNeoKsECaPfUEbRjtB/sX9Fr9qlrLGc3Bj96L5Yz9DJJhmeTU
XHcW0iFHgkoDJpDf+2cyUf65c3p2p309mofB6x7NZUCGvlZv/jGs4YrJl76LfjVF12NkAvWYA7rt
9nKKid228/hXZHwf7Cg9hB24NqcMrAzpQYyhB/dISDO6TdlvlO/Nnsr8xinFyyz1GGm8/vh7cqEh
rhg7HCrVYrMAPWzWdXtErcHJmuI1cvX0OU+CHBydEz04cfATkAtjZueLrdlCjLtdiHT4n13VGoQD
EfkkXYJmsXTTzzzS3K3QAqJiSxP0rsOnIKvOqjla5iGhfufFLsNFQkzCYSqyzygmPm5VOhhhX88+
fcf3gXuHv0fTfASjWIQTrFhGe937wy5j+aiWatF2tvTxQwLNeEI48q6uIwq7Pqk3JZbzU8rz39+U
GhXSuL0pmLMYQWQZlrpKZLfUYKlYn2oWA2yskCeZW/xP9fnxUpflqzIuNTPSQiorlknerRLr7xPd
JoXLOQGwjitHAEuq22g7zeO6g973GjlifkcGBmir6l5UC1AhW7TEeVYt37COVHRntxZyuLMVlcOT
GgtJROZT6T+qFrrBV+Si5a0VWtZnN3rGVY0VgEiN2EmwMZjndz1Eb9zkNvyJ5fK+LmEzC+ya1agh
MFgu4AydbxfpynGVGLn/oEYL7vMEvgHK3UZdaPSJmXsn9Bb6u0uGgPrpS+vK7EhNWPk2u14KN0PH
8nBpRrneXnwZfnno/PgUYyEZTaH+ogZ1EKmr0mqCU9Fo5duY9eWuSIHMqdEhtMSZGmUq/9XaFh8X
P39TU8leYLwYRGzcl6vE3dBvLeo9d2oUviJscIn/wdBccwukUZ4JY0MpcQPktYRY0S0v09jHDCJN
wt2ts44p9FrVjfGUCiq4zaiY4J0s59DraCUIgVBheSTpMu+LLCxejWAQ1zqJr7pmaCUs25kHNsPy
jmrUARP2EE7EcUNRl6+qjwD2d4fk7Fl1JbC+8JjmQYgELyeYjObQmGXDty9nHw3ooGE84/mzNNUK
E65E1usvqseI2etNzuJYu1wgnrLhCbeQ23Q1Yxg9PnaVkx1U04/b/pKW/cvsjd+LsG/PqrslpLPi
A9oD6eVCUVPbp5A7zEo11WGQ5pvV5vlFXSmYsX4hMdiu7zN0Z7OwGfmg5E+DPepbS+/wlnT1GuOe
0tuohT2phZfh5+2nbcjIbSYkTnj1clkK2c3HDCi/iejt9tM6xQwBSp/N32/fj2yegXABzLqITNHs
4sUWYeHyn6QYrnM6Agz/dO9SrzKIaRQMjBfVunUNkMyDahz3cd39zqk1WWKhXAL7NUYkiKvR2+Z2
1N2kRPfMYdj4L3pShL9FF6Kh0GEcYY4peZEVdMOu87wOKDpY4gEy+MVw8vbiZDHoyjGP/wwhklIp
dB/X7f5/HFfruTULHv7ycid6RGZ1UtoktyGwK9XqvanKse9NJXAtl8mti5WEuRRk30fV2qbzy41E
bXP0xyp4bCzjVx1b05frx/FOk9LdOxXbMHZtlwlw5UvLLlTNClPvfRoMVGFiCHZIGVljGu99l7TP
UKLq59zKP+I8m76qNPJ3XkUlWMet8wsLq4nIIb7T0NPSJZNSL5mUXJPiHC/PJVlCGug+JVkyKNmI
U/AI5Hs7DSU6WC8onkLNxE+evN7l1lcX/nBxxxaBRiDhglej1LcmCpl97+IHhIEBBSizre/9At56
G/bWuxrNPDAolW+uctR/uxF6zLrShhJ8HPznS5wFW0O205O1HCaRTE8oCn9MpsxOqqX6/c78vVT1
qYPuanji8NBGeglUYTJSkwsiv39zsq5ZmDPNbliatmZ4RzDq0OuXZmmnZCGlTekbLdVVIS/FocF4
Vq2winvIcBTspk30z7OR8Usi6T6r9IOWXTqzQKK05CwG8FbHIMS89p6zcCN8eahlJiD0dx4jyC6t
7ExS5eJ6X+hO+BKrpjrcF1qFQ96dRcNypSScf19JLUhFER5K0/fza8E+oRhIYGl25OEBVphQowb3
/3jFDp/SivBj1nFlKYmkEaWw9ReXgoqh7jEIWVrdqDkPsWH9oVrq4EESXqd6Ye0tMRgvfe9HLz3x
1GW6Ok2YtNry353AEsxmsV7O2MaOc6ZQJH5xcZPT8uJMBvnDVD9SOpn4HMWuv9WXX586pFI+5Jal
XVSLqghxHgfjQ7UkvKOzLP15n1MAcwY9xx5gOaBU//3KSYJu32b1NzUjN+rf/aqJ18Xasav0QtUz
BLyFwTUjsl8FueZdhzoPHvVlQCwDpR3a0EtJAMflQNJ6NH6vSNPg11yZhx766LFvk/bFMmb7GaeW
cDabF1F07YvHVzt1/4RR1ATVN4w1FWZ29XtRQxX5M47xhXdxHSzoMjM5O21hX9VhCEaKo+c02vVy
4k0vA7EPLHg1LSN2b+B3QUhNzVOj2tC89UXIX9vJxkuBGUEEG/JhcEEhBQaEoZUaUO1lVAujP30n
6p9jPAmwXB/M1/urSJviTbX0aRGjNlzgf4ze542lcybR9iNeJKsEZ3Hx5M9/DYzEfKmr4Fn1Swrm
CZs11QERSf0t5jFJjJX70XdseMjT8ci99N+XF1UfUZ7tZU+tSd5mpjbvkwcJny0Sr+TSp16pPjWq
5g29jP89Cqjo99pShvi1DbG5B2MOcrWNEa3FcjxNaBBU171fvSrdNrp0vo05mpPNbzYmFlpVj38t
LzLk0+pFXP/u8ST+yEEa9dpryF+iSzFZ0KTxlIc8QyTqL6deNsGM/6c/DQRI+Ju6y0ENWLOJ5ug/
K3x+0qsrBAXv4PbkwffQ5Jjl2OINVRtv/ClxicpxaVPNvHHas0PYZqWazZjxmMZOIZKJ2a0tDW75
kKbPajDQysU9a8IfGZTtmzqxTGsCq0szdjlxUBBrD4nwvpkz5fEO5XpVbI5XVeWoih91JEC9vdIW
71u8cz71NJ0fmgxXQQMp1KfmFkRrUdke2rC2PmXVfJscK3+KiH++/ZdFmjHpC6LYvRTAJxF1ZuyV
KAjseaHZuOUuL4Z5wx3LPbgWbmRCM4v9JEJBfBxNhWpajc2T1XLzVc22xdFtFnH9PE25jdYNby0l
+tR1LKz7zhEQDab+0zAgS9vTl5oVVyTPZBWMX4E/EUFfZlm9pmapxf9tlqXVBkxlF3N3I+s/bQqr
lzNUbff7sqr5r8syC9OTcldrg7GZTBMdx9+H1NqXxFSQiP2nW4AHhwI6YviJ5PisBiiTKK5Nh6Wb
XvVAmAT/y9xn3pM2d7FHrZ1dZuvOV4+UMm9k8iP1UFCBoPHPqeeZj2OPUQucvuTHsjKUafYOjeL3
SoP0tVqpJlAy/ntlbQrrtrI0/PhHnZMSLdtDEqb1H4tMxQnjX0j5iL5UvfvuNEGzLfshuchayx6g
tZs75NjlK5EWclteDwgEyoZalZXTty6ek8+WYPymcIb4GtthdQKfjVOehzIsbSiqiERe/0iolSN2
n/zKQpQBWtV8zUlQwxKGQFV2ILV9WX5j0y829WgTi0J9iZn65H9nw3lIcEf4ZTjcNFJpfiuEsVSS
OAmal9A8+H7mHkrLIEmUEAt0zGH8ZrvlJQi4txoalsPcEDrDCa4hjlVvvQfwupqy/GDgGPCmk6o6
cLeY15UdV2/DNOiPLWI7/mXLNzXDGf0D6Nb8SXW5MsCfy8fYTc2fI6h6tTDyjRoliA/qcPSe1aVU
lx+PG7B53bNqtTHAcWDP0UmdO0mktnNLPItU040AcfZR9V3NHUshryLBZtSn5AFtVSIwmJDXPi/K
7zCnw41NEe9J+n79YczFrmmM8vsUwjbjU8yHoir0r0r/oaZrhp/sR5+NvWr6xs4rW+xmrK4+AJRE
oLKcdOrzTWun4rOQwjyWZozd63LSXnNOJf+MlKG2wTa17GMly+wlK22ce+yCDYTX9/j19iG3wpp7
NTHdl6ot88d46rdE5QfMcSLZHXCi0EiQLu3/x8W3Uy1X+68nMKK+XaVtCRQ+ISTaDhhv9sF7ahTN
pTNwnlH9BZLATRUN1m2aLLAf+nta6+f/nOayWTqCIpKXKcEJBjt4O/srydoALrPRnbt2tj9R4BMZ
aJIPXQ/iR9et49W8fImyP+j3QVpAOFiabu1gfUOg4KyaofXeRy5+B6jarqOIgL4tJ+tdBxOibpNV
ab9yxdT92TRyo5sFwQm2/w8pPNjvtuWlC6dQf6lcrALGDJeUMKDKShKTw1220hB0GtjXdVn63em7
q6nWzxl+wUMi/6oKxH+j1w7voyUTjAkC8APVhEUQdPNDGjbto5i0blNlcfhBgugngOr4V6QfHNPi
fdSG+e7n/vjlLf97WlVaT2lao0qw3e7UxnN8afrC2SbATN/05YuCp/fxh+Y2O60mJmZHQKkzSw8P
k0ZdfIuhyALX9Q9VTRBCNSeLb0DIEumtqZmhdTCDJrs1h4j/UlFo+UYvU/s910ey5RifcX+l2Trp
SNMtb5M90tWH2k3r2yjuAu0BOCm/02VyXHrs8/K4vY1WLtkTYJ2YLS/vygpHcQhtxFPqzMJpMyyT
dXTey2gQVMkhMrTpNpovNdBRb+DYvYzOeRriSS1QgC0Xkh6JkKS2rNso9eHOHsoWlsbL5DjRrb3e
uu6tyb0NI5+u8W9ri3GY96YTBrdR/DlG2J015ttTc2z8qj0gwXo32hFGa90LTCqXA3/e369SC0Lc
PJ7/PUNNi2PgZiTy8r1qNhUOlEWMx0A5hsGjsE0ExTgi5H0V4t4yIdaKSW7u6iieb51qnjpEOGJ5
iWMcVUutwHuE0C/OZOmy/j41zYlFoV7k8WW5zP3QmvqbWeTDSS1X/c2caA9+DD6JOn4ETsuCMC2C
TS1DiKrLiQ3Blw8Cn/IqnKh5uF8sLNvkodbKp4wH8n9cZsi4qaLax0BqWX+/mGdmR6SY1fne30Wa
OLmh9qGufD93Upj+msCYcTuH9xp6RkVMO+tuBy2xu3McxFB2KygJ/+nO89hpV6ptVvr9pbOY8HLj
BaChiY2OLOR8e6mmtlWureK2CW4j/8Pp2jyhZC8itbBcclrO40YdT0WqbU8aRi1FALMlxXbOzmbq
iIzgWEd8ylXTdTKP56a4vFBAEn1Iih1VvwGX9lhLnW3sgBuC0WBd4DZ+d4mrzn4XRANUfyaC8TjH
1OvfTg67mhxJgskC8YlNRIX9WR2qNsU2azmoZtui2tNDsD2qb8CNkgzD0taBiRKZ+o/WPsOBtgus
+YGbsE1sbBlwQ6/H9ZSov6sE+EqUr0YwEbvNvmvy76cKQuP3MrXgtlZGzgm0x5izN2r202RqZyQN
uW8L2DwcJjspLsNyUK9UH8x7FyNsHcjA/z4Qc0v+x7JUg0WgV+XpX/3qJGopafJwJ9ku36743y6m
1hoyQCeqL5E5Qr85ArOdvhTvKy7SnZx0wynlrh8c3UjfSoVius8ZLLxP9UAb9mbjpSuHQpxXzZTR
0atEvh/iKP/AKefZooTqz7kJUz4W7T9nBHH7f5kRajU2GXML8zMwxTnoWoJXbVScTd0Dyprax3uX
l6eYRNzb9xXSzLoDgOaLv5xE9d8me5Pu4ddX4+zade3TVHGHtm08bSBr4FLsTNI7lGCgVvXktE+3
zqqg2t6khFP1lctAgyvBlmdsjO2X09wGDA9dKrXL2ztHa9QmfZ3nYbe+990AXKr9b0rXv8le/xhX
85sGYuq/TvfvE6n2/8z0UvAvhfjiv44bu1riF/W47negoRDxkHEZsdmYAENMhiCzU9b6Q50CK7di
mmqkCxsTj/VWLlb2bbJTna50LcIiizVEJpNVZQ3NS40udQXOzTv6QUa4ZMBZxvS/1JjqqYMwBd0Q
FOt7n+sk9iop8kU848iXGK3AS/mipqsDkmu27brv3a6h+uxYT9eZFzcHs/SHgyF0NDBCUPWQDPml
IfZxiLvpsw5LY+Cz63NUI2oOVebtujF6a2Mss9WARwnKruytiaR0bp5KJ+ubt1CkYuvUOhUDfvQK
BXr8ZgjM1qUjWvLQtdyNOeWFU9HgFFXjUsnGMXoCmCkBmdnGR8aj82qgxu8vKwXfEjhDtMrBp3qj
FaBZsvFvz5PuTQtJ4vUYjFwHT8+Pep6lR23Zd+lljfv5OI1vVQMTJnERYRp+drydCYYkwZWw/avv
+PfLRXENZ4ENXVthsGySx/UmvELvbfVKHZqkKQ92Y13tOoou7t8HQmvRhRoK7SwS39zrfvNNDd77
/zV3Hmt8q9P5v57jvjTOfDwvhLlV5773q1f3vrnyk3Piv9577lPvferNZPPF1HwK65Y3q2ZR8pfs
axeH0DFymosfYy6C7Zu1G33RbAHllZtZPAde67xqZeu/VYX5VHlT9qiTSH1rOmyqZq/NH/pBBG9z
2DUb4i5YbS6jdjO4O4vtP6VININpCo7Uy+Vrdaa0l8YliOM/1KBDFdlLyL8Le+6zzJzqKKaIcptM
HcNEUFWT9WgZVFu9FHyITihaW+y5xuBdhN53/ikHuO+0zM54FYU+PN5asU1gyx+fbi3XO4i51J9V
K8iIkLi5/VJY3qduYscthnZ+VAfKg0HIh9gnq2ZR278HJIpKkMe+v211p8OgW40YMl5FsAcP9zPU
WYr0LIr3BeDH872/G6pgW1ioL4OhLjboD+1tCxPnqUV082SXHo4EtmeCra6QliwHi6jIRQgSVSFP
I+xK6eusaG/JGbD70lJz08Q2V9JNsoPbpf1T123cVBvPeoKvnSCy9SPd8Ozs/pBd2230TABk1Srv
OvWk1dRA7fDNZDX6t35wLBLI7c9AUMemjIVF2GPk8I+XqYMEl7RuM6+V/TAQzmrLA0p4XJARLbUU
T64jqzcISPhQUU9+JLhXvQk2OHuJnQ6WrYwKb3QuchAfBKPzdt1Re+d3SQMqn+zskMRYkXsDtKIo
EPuyh7i7KrpCx48pnG+HDIevfzR/aLMr1oWhRQ9EhaIH9Sqcy/gfTTXwr758WYFlVlqu1BID+zq+
W3ACIw814nv05kwCVlysy4c+StJnw5H9Kq6b+kfTu2/BqFtvWTfa8KXscJdXffgJ9ZywQCV/1DNm
o0U/tVf4ItZlJNu5prateByTWG/21KxO2wKV15M7DOHRaAA9240ZPpnLgaem+jpY9qZOCfdv0cCy
SW+GqxpU07hF/yR8nZ7UOdQBkiwi8GhHmgpdWmzPH3Kud5FtUb1TVcO2I5F+HL0u3Sc9ivBwwX+k
VppcyxpDXmBkLpEImveBeGkKu0X6ZE1IL/5eocEXuWgIN726AORRNN6XhfskTz3Sw6qjqj6H7oe7
dEN8dY/dEhwkS1CvUDBHB0MX2tlvB+2M66B2blBeYy4Kr0QNqD416hg85lJhxxzksPU6gFyiURr3
GLQoxH3PTn7oU/7S1DWYYqRdh2YGMJ7XhfYFeXWtJkCbyTZdndlntTIskOpEHTcITS9ehKGT371p
bYIWQ7EGtvlj6jrmIxFJvKCFJv7Rp0Zlii3rEs7YTcHUZ9uMJ6N+Gn0+jqxVB0fm5jUo31TDKvmC
WAlEf8ex9P7y5NRluBZBe7VbTDbvq+plfWRV/aqZQm+vBtRbCdE+rMhAJyuFgwKiglqziT+mqs0e
+wroJAl9As5ynvZe3Xg4cEON8kNSBHgJcN9dRv+/VwG/rd+7rllpltk/4QTTP1GN0D+B4DkGZJLO
9/4uKUgUz7PP4yDT1ECW6+AmKU1Vi1Q/P+90mNphCXF51iPgDCLsg+9+6o7+JfLS/pUGe5Bk3k8t
wjU3Mfzqw2s0d9MH6OusKG6PTeH3B5RZ1qNTNb9X8xv9Qj38y4q6n5wuukCyS4eVv7z0ahFfYkfi
ah3mGbYw9N0H2n58xNdCX6iBiIEb/6KwP4rpQ43LPtKpClIt1b90qVnBHIf7W+LXLEoEfwuko5rM
8FkTL4iE41d1oHxG26TAeXeqiVyUiACWs/s6pUaRavZzY7TTozOL/q0j6772UQIe1WCCRc9ujiHr
qFHdy8cHUVhL0oKlEnftlwkdlxpUXVRaILW1p0fVckJiDGFzDnm8KTAcGsRJ0QZ6BKUbuPzEIhZU
wZ1KAK2PX5lqj8ucpqbefg7tYqV7/niUkK5efR9ypKmZ/o4t70xBLdguPxjfp6WlunTT/CjqMr+o
+Q0fWayhqR1Rgz4youc+tgngc7KAYgppblCKmet4NJOrCypnECPfPlX+POkuu0cb79OKpAhvaHie
HRw+gJ/yvfk8yh47bcMEqCgmcIla/4Xc+isCIf+UnVy+bJ49iEL5NJFtzYW3hw8ItwXnqJ1d5ogE
Kg2RvqutY9KTGNIVR82TyXMQ8uWOPcHw3SfQbbf6BKLJxrGYR9mreqVh4rqpK9PYmS5/1hS43Fpa
1A/npPWJP3GXJhRL5Ixb8qCH5XpoQnvjlyZR3GxRkh+88XkKlh1RAAQu4vqrAqnuyTLlvH7HT+3B
T9P8xP8/1aEy+3MBlL1UuhUdwWh+C/rojziNgn2YGAE0fo3YFo/D3CUTPkXzu5NgZ+wugge/GY+p
rPhZA+xNkyvydmc1iSp+osQr2MXdk0l5MYXcxltnGd9xG/FXOoqwjd2FRDspspSYw6z1CeEP3kPr
fuC/hyhBEW/mtkmxGen0pyDQMXIhT7gyZ3D+qGvaLdJjTztVYLs2ZDqwgOq4L+t5+jAiW1zFZXvp
CMfjaZD8lTlYjJq11W6j0qh3sE3x2bQRmMKMWptVgtAp+Wa43fxHW3f70EmOzew8WpXUHwI49PjJ
p/02SGSxAp78K+z+kIVI1jz74rFs8LtovhXYv6RB8dkLxCRm1e0sqo5N1GqrQVblytQ+oyJbO1TG
r3jGvsgytv+gSs2tsp3Fb6YIJHkZr/mps03YOPYH1QD1CckxTycSe0mbcrSdrmkD7nFFjsDK+W5i
MIvgmz0ljrRgzPvpG2yrbVVwg51E3xzrKrsmLsrqOSJvh7PuTo4lpZxh/4c2FMVbF/6qg4xAomze
NaKj7BPmK1bBzZrCNRh2Y87NY/Y2umFe0WPyk8x1eoDlOyGRHH7maSSvxoSbZZ+/dX1vvFveqUdB
udbC+M2gLmRTgtYCUeouEU/7WMrias/jqYRo+oLx+nWAP701KJHZzhl/DBK9/R5vFHlKomNQt1vP
rOxjWEqLypdhcZiXbD7bep+4cbXq++4J6cfGltOACtk+GaWv4dOeCJR23as3lyQsp3LeAP+Qpzgd
jrJDm6tjNQCseJ1qnX4YBmrMSrtA+IquKywDsv2J9x6VlL2nbeefRO90fJ27V9+b6xfP3sZd7e7b
jvrkItEByYzruPDdwzxTx2DDZYGdUBgnHsv99UBhIvpgqNVUrNl1O6Hi0E8pRPwTu4jE3NZTDcE9
c0cJp5WXNXVveGHex2ZTp6Mo3X6PWvNYVgS6UEcyVZ3FUMO3E+AqDcjeXIlxHvYUexSnQdoSNy8o
JyPI6lMcJObO6fRH3azqE0Lymf+wxJePOc/Hmwak3b4zp5/cxFzKZObgucFgbK2xM1hx94tOrrnL
tCJah5WHJ33u//VSjN231OcBbvLqZFWYP0AEvmJZtTLJ6R0jC2iCl/Z/Vg1/njiYnyrbTU56BeSf
DDyUljWy2eBR5vi7tP4O9Wv8ViRzvc07hMiy+ym8jBAGAA2YYRhAzlriP/YyPIrZX3L+qzickgfD
6t4LB+hhWlXf2iIHdhE2/PGEgeYh7C+6G/ek8ElUG0352iT990ja7S53EnefuSRUqqHbhb0s1rzf
7EGIcR8k/EJEJYKVKZz+Upf8sow8fhMDeX2z5tEljPdZKnYzAeWDGzdnIUqJR3v5PkCvitNQnGaf
5FqO3SsZzWzXluFZVvJ1ws5tqxv9UxUaX4npEapp5IPO88a6m/t+S+Wic9JM4BOxkdnHPNaHjWzr
X7FRliu8Oi1d/jIx6gHykI7rusk3QRg9t4VlHFJxklHnbGS9Kr3mVc/jj9rWEyilI4++vrgmnotn
mzUAtI7QpspAHCmJz7G7zr5aGQAkyfxp7TXnCpcs353cVRwU5soTlb8rSfdcOySLMsJBt6Cm+WFe
3IBH9lDU3eirQIOQRUw/BVHqfFllREUWIafHWA8OQ75uidCfSm36idmiiQnbN2cQL5ljDUe4Cojw
Y9LF3JzH9eQg5ytxElkThsYDpuDj7y0V6bmoH9Kh5TvYH+2dG7rmqtPGYQNo4SPPqxHtKujyyQ82
adXnqyGjODUe0gd16GMnfSA7+pAL6Z6QQAlkvP2rn1FgQWQJCqe26lr5K7WcD2eY/pRmSw4ssc+I
sR8qqhCBtYKXdCFgW6H8bEANQ3jN3/ykc65wkELsEnJ5qKJGPIkJHR5EkeeYwm+7E/lWsKnbmBRm
bUBGYdtlDGhpBb5lRiO2tbkgako/O0jhR+c0JsvWDFbyMAfCOWIALmB5ZMYpHSwqNJNifijTbDgU
Yzrha+JaewwOp0ufiIjNLGWtyGPqXT8MJpLqxthWKRQh0UbJNpKXuqOsx45dkqlT57wEFVvioraK
QwIVAvpCHqxbPIn55kYS78Sx8+ZawbAe8Jp7b5pDr7nJuihS/70lab+WntN9yDTRVlAV409r6rEb
R1H/Odc8ORl1X37hAI2gL2vHY+XYzoaS12bV8nX5NTpU+iTUtXxRVtwiTkb7gE4VnmYHm5obWLdq
KdX6Gt2ug5kQ619l4nSwGBBwRo5A31zOwxfxdB7Ysrr/MoIQNhAqqa/AaYgtzr78ikq+IsYwr78o
IRtXRm/Lp0izTsnEDgmbwoCAhBduVDONZ/NaaFQRjcnX3GYL6AZLkmiK2l1tj9xkbfuUuDwTh5Hd
X9s2Ga4NP+vD6MsdgjOelbkBbSosgalE9JwLe20iSsGTNkvtrc34lQ32und5l1WYZusuG4dVpRnZ
tousJQraIdKM8VG3o4ZPyGgbaxfJ+E7XsXePWrApfU6KuQGsuzjQk9OZdn0atQDJK3ddEyIF5WPl
j7UzeKspzqxtRgh4ZWEsYJZZ8AwzB4vt6tpn9XTomjS8zvws0HbOaBbf8ySMnwikAuDiIYLthqY/
GlEn+befn1x74oZdSuAoOlDxPl421SFPsnqfdmuKGdqd5TvrqMNLwNat7NEduvIYzIZ/MpLZ2gzV
/L3syl0ry3lfNwM7iv9F15stN6psa9tXRAR9cwpCvWXLsl2z6oSobtJDkvRc/feA197eseL/TzKU
CcKyBJkjx3gb4X0ADt71cswgvvD8RwuI37lxE/4VLKJJHkMaAa2NynSUp7EfFSRacbWcmfIhY2UZ
lKEkgrKCf+MLuiU3fZ2644LElV3i7d5X5U4R0mLhTiA+kBAIqj6ygt4rHV8tawqRLA8dvi+vo/BI
qlvlvu0N4Y8Ytge1F7u7vMbouqWyHLapsHeYvA1ntA3tpyxB/kHkC7iFlnSZZjKhVoTQyIZm18po
AOka11nprHCwcC2B29HgM+RYfLJnZZiaozbnt0Rpo0vHo+o7sfhtOksfWFQZj4NqXNM0I4U8O1qI
O2l9qOOkCMzsvbW15iWeJ5yLFfGD2ZsK85jMZ+Qr8XTG6KaNlWekB/rbZE+KX1Guf0K2AlFUXDd7
T/XOaQefrybNk3fyhWw34IYe4E8tPfNYWSI6OJqGDgPCGL6A/q5q+Q16455bYrp1LdXGHFTiOY5c
TOVL96lQiQJjpfAHV0Xzr41Cw55nX+uUc+fV70liO9eqU/7KiR9qsjTjyRRNFbZz/qc1wO9IXBd2
ef9S9zK7FsM4+Uo2I1/kjc8d674D9RyxRLs8l6oZhTM+jLtkgCndR9G5GkWJapfy15zM8YJuv3GY
RBqk/WQFbcJ90gtk8pDdggJqkBidp/rkzsMISadurijS3VTJlsoAKmIgEaUrGVp+sAvDpLQvcvKm
Mx6E0tfk0B4g2YbphAao2yTLsbSKFmileOva+q4gnBm4PWVHp22/a0mhB4bUTJ6wgofPQ3G6n2DJ
obLrxs3NXnOiPVJJ4bjil6DOz4jNDIHw0uQMR0mlerX8aFsDrBxhwY6HAg7FzKy8TFOys3vvexFV
pt85A7mObj9OhbxMrY2mazfdJkCGFRPsvnDjDweZ5HDydBFkCGIuU2yzGR74gnDj3NvYS4aJU3zU
5TTtGlJmYSFBlBcpaMJaiW9LqYtrNaVL2EYsUaWNKpYTecVeyQYn6MoMdbwoPZCDK875Up1sVbcv
xPiY01rd0UTKztA05SB4kPxofikAcIxlltyxHN/FFoVmDCdY8+GVdE3LjlVFHNLR2dkJI54OpbC1
XQbAxk/cwLGyZ4xuLcKbFuFQEJI7y8nvqZdcbMuVYed1SKOZpbrHBNQ6Lo7qwfhtsEzBctbXh7zc
Iz0VLr1d71Mqz36s8M1Fsxq2jit96MrFHksIZpIoicMu675rq75g07fjQytJC6EvCpVST3zV86Kg
M2xyT1E27QpdPvip3FXm7yfpzwJLBLGLZ2PnFGBkYpJyoPUdGY6FzHaTjvmjgXTZR0p+Bp5roIAN
BNTeyWAgpNg3GMb7DUoQoMPr7rUprqBYKQR61PzlBIK+mMzZV4mkzV4r1vnnFzIL4yXJirsSNUsw
qFr0lLTGd9ukDr8M4pz1eXJCJd70TQU4V001QzgXh10m1NPLYKg7bSEd3jSayrwXQZ2LwCnl7blD
xxTFsMIHut/4kW2pBxXduvPQWPKzsRZQEGZdDjs0BO6Rly97OJpTgBFvSSCrsFOfygwggNectGzs
z9OYDOft1VcT22Z/xvGSjE3Pkzk5pNvBtx/mqnAP/LjibBSqONvku/bdghPtlC/npGFhyEo2bR68
pGC7mttRDOiL6dBQYDRd70L2wvVJ9d8SzZPnvKk+pFuSQKnMUR6XFJcjFuofulvMZ8RG5vNo9FU4
4Fbj17ZWIiJsVT5fgnkaFGzhhThM81KdWUUqNkFTFFp9/WGnoAI6vCe5PqmW1kK/2awDJa2xoZnd
6Lw1hK/EoWl+s0i77yNFleelx1inGK2DZDo8S1T90FogLPUbWb9hUvi77ar+87vaXm1fU7pYGpFK
tLg+icfkECF0x46Wfcb2yl27EzsOfu+dFNXEh6axp2g82/E7pCbBRBdqfW2wu6Aq6zkZ0jZxpQWt
2uSnrlsouC873MTvmuJlYTXxj1F8szSxKkEQwbdtFAVMUusHaBCUa2+5wnSRZBzP5whlKzVCirto
jmPbrGq2kesjazN28BIVgjVgsJNx3j4BYh7UhZ3lnbKdOLMwrKo660uk7AXb38jAuxEQJVIh0L/f
6spjazWa5GtaVzsDdNDPCRzzQDjw2Jpf7lL8Iu/i8s1GE3eubrnsjulX+uDjjZcgmsNvJfSpPsu1
2bpbYyLmwW3+/3c4Etjbfp2N+V+7n7FcdkFCa2IMmsH+zuakR6Cx0O3QVkwERqr8iDerR1GHE2LR
nRdUDH1cbH3pSfCZidMAuaMZQPzt5z9JhF4UAoea0l2x9EpPhVKmvv3cC1Tp+3S4V5G45swD56o0
iqAQ5c+5xM5BQWvMR5hROS/6c1t6uIosihs6uUTRz04oJ8TZ8or8X8XcvZQ4ocZ3h6pYVD5SZ3iX
qmschjVNoFpWeZ5iz5+k1C+ztuyg8Huj8+glz7A3uOAly/rN22iQDinEGCLlMJ6U2s55dNBPTeYU
URpHaYmayDN6iDc0Q3FGs1s9YiVDWAUZ68JXc0ILRrH8haqzr0yAtFxD93MvNh+T5VdC5GevXv7w
YzvBDGj1ZI6oVbl61u1SSmT62Hm3MVmMA0llAWssyNhC7CzZ1s9qCalxYBsVJAW62n0R189WRsW5
rvEL7KsDRPsFDU1AaEOdRr4xJVqgtpSOl/wfUP/yElUoyUZoa+xaZWmuOcIZhoaen2Ca3TuTdE9F
B3fDU9gpL9bS/Z7y5OAs3WEALPNwnKQ+8AhUx4g8+kddYR9fZcrPfhXNNF1tADGaFDdFZd/TekMo
ijT5GeOlSyYpqJ3J/D6gFWpHqfO3TMinsS7olWI/FxHhSxVnjS/V+diYrf2LzLxLLoA5ylG7/kiy
5JXSIByXvoFoRbZkV8dtftIVappOaS7HPvKWw0LpYAdK09gtSteGhI+7WozZQW3WfAcCoG1FprVL
evsG0B9hzGR4xdXhbmR1+j3CpxkmOMUE/ZELtV7JKwhiGvby2o7q967V/qnGrrlEA4RJqv3UYeoS
ynPmoQM0Vrs4h/mbZHkJuTWfmaTCbi6LS1MKVDLX7N0M1Hc0ZHP0Bqm8q3MWJp5BShXG3i7qixAd
1vgdpOCvpHOXJ1NiG2qo2B3OA3K9bl+CbLTqdF/Iyf0uyV9LzwVb30bzhcRnjCoyckpDrNdHYyZD
XbGhar3RCJzc0Z7ZARgnKdL20MI9e6RmB+udSvhfqR5Ny8v+yJkbhhSLcffqQqCYUppHD8ufu4HD
edApSfW7EH+RFUipkabCX6TtPUAb48OXOhCGm6UioM6XZ1IMf2a9Oy1z0j3GtnPvPcIWaQWeeR5Y
FopUMh1t9e+CD3veat45tbTC/+p/Ht7O3Aa3/tZsp3+9+2vs//MS22F7ibZ5PtJL5YQ7hQP7I2VV
+XxZjxpB9NrfXm3rzZCqnLT1/8/Lr+Nfp29jW/NfY9t1trFZ66qdoYrJZ29XFD6QYMGiur5UHUIY
0qn/M2oMJgHBerxQgOyG+np863++9bNNZsqAiqXs4zxpzlsj1mV2NLGV9Le+2c7/01cSjyhywFN9
1uNXS1N5HNzSCAARxa/bmChtZvfMHA/b2NaocNPVdIyun0Olnb/ETGNfb+pGzzuZOjCfrzdV7SKp
77Dh/z9jmYLSrjaop68xdpzYatnGc20WWpi6Ij5YIkbTWmmsmypM9RZhVMrSN3U/pat9lACRH7qq
TOclSsrQrhL7Xs8L26d49lEYr7+nIC4OmSHyI4URWMuwE0ek5jTdG3aDLMilRNWTXQ/tFd3ng8sa
e5H2RIi05MUJ5tghZ8t/qaTTHhB3ea9k4azeHmqosO1iWontp7GbMiJ89SmfujNiKOXFG4k9GzY3
R1BUC8p6SGXOSol+XL38TBwjDviivQcJ/aeqk+p39NaqXTLaVaguGkqsSc8WsxeBXecTVqhNdTBl
TaVHRZBJ0yHKEXrv8mFQ3xtnBDDa5SubgkxSUVrg4c3Y+CcTf4y2b9kpA2jsY+tjGU2xK+HOvRYp
IgViqn+Ry8dCaB2Ssd7fPNT6t97WQBSO9y3U7912/jbW9fq7Zw3yuvWGtF6oME1PXTd74NS6ZFeX
+fhaJVEFDTYdQwVniddtLK0JdgFH3bae1zfNJW3Kv8jQ/OeEZbIc5DAGMCjrNbam1P9NRyu5b5fx
xJKeVCxs/a8Thl6s4b0sTttYw3N77ZTo5uH7Ws+4RMDefdGWEqtsFBX3jhuv6Qmm7W0MfeJ7WVFB
3YaseljQFq5/b/P6NpSOyxyoQtMPWzeb2/oV1dr/XKHK94oOUGnDvG4gV+CgL5nInGPWMr8i2fI/
oNvPU1rMbEwt+vY1/t/nkeLHQ0E19P12va8TBy19TFTj2NngrYaCU/2EZKB5MqZVP6fBJ3Qb25qh
Vuunbm3iTMGoVZ+X/X8d+DpZyxcHyVb15Wtoe4Xve/30NeZm5V/Vk0Q/MvV8V7ZI0OqUjJMp/c+r
rzFb6QARSO+8naFQYfo8rYqb4qjogGE6PUI6X5jRqt7SvcckgsKImGG/dbUE8XP2JPCuHavFWjBa
QT5rrnA9OR2T8pglyAhv3THpxWlKwZkg1cTeK7HfDa8A34Yd72fXpKh+1FuQ+93Y2+9TJccj9n3N
bjsZ/fj82Ekx72ITrvzQ2c45kgQldk52TlW0BJG0wn5zhootmJd8bD2r1PLHWifYeqkb2W+GaaGS
1JX3bajuY6KJUizXrQtiygzyyfreoPOw0ycEd60UUyKlT5XQ8jz3TSM0OqoVQd3WrZF6QX+NIGc7
2WC6eIHBcNkORiA63r7p3NZDMM4Gz5UQL+p60bwj3O08r7puJzYIugbR3Hs8WHbhb2MjK0+YoKe/
99jfe6kYINGwxE3bwratTa7uRKQ71+1VN0AXCQxbX45O0e7xxynAfsbpoUIt5C0e70LIcu8pTb4v
xlX3crQfJAksir9aH9agst6VfCA7VajfcHJhdZ+r8t3Sppk4n1nOc+yCWNxwLksK3dlZu4OCE0fv
RR/I7hbvQITxK+nNw9ZrxCjfHOPE7JiG9tIcHFBBCBXrHvStXDtOVZS8txOZrKKhJAWNRj9qSOoG
CTWBNcvnBANIlzAtzH5PGmvNjbmE82gG9kaF9moZHz19Z68sVFsd5H1r9OJomMqzUclvva6kKPM3
8zMfGhmOeiJfXbB3UQxokRnF4yC2BVRDHQ1BVLPqn101vERRo75lMUqTIG58aXrRoySvlTfE6qrS
8P3MGuiitdleJWuMYdfmU1zFxeeQNkXpWTGG16wtfgvbNY6tYUAVt9CHmwlxL2VT/kPs3f52zeQ2
TKX2V6LfkHutxWbpuZ0Xn4C8oobddcAlLFz1dNSn4hV/jXSrH7ua9W5m7SkFyPtbKxGGU14Kz7Je
dbu+SE2t9rVGnrZSsioEwCIoeqffCPowoUGYNkg6L/EjmF0vJgrwJALs9LdMfqrxYh+8VlvR+ZWL
wjw5wgrHPQxrXZK2KshYfAuwfxyrt7HPVnZhkZy3Lh6QT5RetCvMe/sl6mfqUP3YwNUwppdUmiu/
LGv3oIKzY9ugEWIp1dEY8irIClseSfrJ0Fxp5ezMjVdCf/78Qg2SAsUOEFSYKRT6KWphEa53Kckb
2zf1+6h0r/HCDGQw1e7jSK9Rwq1AfeGx8K47XfuM3v/dYrf2Piyudu9afb8dQ1zUu/TY6fqT/adn
cn43E8d74Grl27ZuvQ+WMT8WVP23YxNCcOSa1WDrqegtvjYDmfv1fbhpLq+VXoVbDx148dp6+T6J
hIW7XaPcye8ftmO9Z6l3ByfDz54wm3s3LidTzVVkLfRj3hTLrVybTh1x6Ox00jX0RN8O+8FVbLSM
dPs26ZrDnncufTI6aAZsg1jO2LfMYo2Z5/JS6thVqKPG0WjultBMMUD97G+HtoYCptnWw23rfF6q
bFpE3NuaNGo5JsdxQBabybjGZ8CSCYQhlMO2br3+AYoANu9eYc9ULYAT0Z06nbMXV11OaIa/fXa3
I5oUwzm18ltZDP+YdVafSjJet2Fo/tOggOmEIreb4L8OjKo3Pel8lK9zO8PRDBSVtcYHQI60yHqV
tCMZNOkZggEYRz4buTvtkwEypVao8TNPEiQBe1jmawq8ahvbznNnET9vXbcxX2DckWVY3/81vjQt
8kXSVtBljCWhXKTtkjlKYJzSVFlXATCGYjkWgiLyOpaazJ4IAcXAOezurbSqdxE1yW3red4crdDK
is0uB8cuUw7KaGdspKv+TbUr/ckWzjcQIx2gF87AOgKQp4lrDJ1EUmMqZb5ct67WAeWAjFdghcNR
MVfZKRo9kMNrFxnP8nkZ088/vA3Z1hyksohx0uEEqxxJsY5oomzddMQNyjbXRPT2t2xLnOFi2FjS
cHKhO9aLhIK79bbP18X6sbBL+bJ99nLFeU1WpuBow/nNCiyadexOtq5I1IVbs1oNbtbPZpfIIGUI
Qa297WppNLwUghQvhWVKa5ZWqYHStPJsUywgkTw3zNUmEtiqTWUotrXi3ZmYo7M4dn4CIL5IXiUw
TF4wclr+JW/xMZMJ/S7QsA4oyiePCl03H0vV2h/Yr9xAcBRHUdvRuTOWBGs6JT1Sh6yONSKez3qZ
fRTIs/3Byhd/vWT6cFzxpypr26/NfDprIrWf3Qz0Dbmf9M+JQnxLBp+NgRa72a2YqgwkThxfKJEe
sml5s5fK8JHjBL4hCvupW/p68ctG4/bmSR2K8nlrFGwInsmGGgCqfjooPAZDDgPdHRvqaXEzALgC
eg6HTkVjs4fF4nXTBbD8cpJt80u0hYKpcTm/WX3DbTe9aJHUP+wl+V0tLh6I+dMwi2if2Mnfpi/z
5xQngVArHGUPTV/9EFamEbR2e83V7ffEPlASK74ZyzLuDSXNQlcpLrHi/SZcV8/Yd/w10/pXPyUm
5Z3GOWogRqmyuWEmEBqbZFagwAT5wUuM/MdIkQgrBxcoUkOx0uHBzpvJ2+kJ5aUGIMBrXR/IyGeU
/PC86KrsUXSoE1Ml0L41S+wdLY/KJ8D3ImwS5DFNB7DSCBa+bYfoav1wYX3fxkp7NZA7h4jeYNNU
oVhfkxGzkLsk8TKR71WJzaVjPE/TD70jSLrXne0e57JH/nACoCwD8ozKUVOoq8FpavZw53XkQSLj
/Buoh3oryIDt0Feyd5Vd+QZqlSeWRyQ27fh7U7rysegs2gzpzw6Fe8DdTkLGlEYxp+Q6ednvuVLS
p2lEO3dZxL8LNBjR6d6PuI/bwMJN4U7xVkNu3krOsVWRlU+Fu4sr1fgA+fkLi2vxr4kKJrWgv2nf
Yw/uJCTra4E4xNj1vopIHb658fiq1lr60oBS2Xpb01i4zkCcJzm2nrE1kdBBukze6hwyviKjogH7
y45gI8LMHgl4NFN9zJRWQ0+n1r11LYQUb2XmPW29AXThYzQgY0/2cN2GDNgHBye1m13r5trDG4wO
lCcAorW3DWHCh+BbV+Tn7Q3r6nMyWJmJXdJjrUWr2qfoH3MEpNVMxX3r1aUWh4UbVfutO7GzoV7d
4TXGqZ6u9Y9UKUAIOMP8OabPnnYavMoGycspW0NQsufRKF+2N8SuMod5gx3adpCoGpcVnerDejVl
baaRxJ8CaeC0nUGqezxHNSpQX5fEBeqM+Gr++ZnxpquD1Jsfc0a6Y7Y0/dFGDtpyMjkXZcJKV3fZ
v3ZnoytN7PTqJPZrMf4R3mK8kdMMZsOaXlknjDcxid9JjtDEdowUrRogTukdQYyab7bWgecavDHc
zq0MPT43OGoG29FRpdKjtql1iMwX1nsBGEbO5dlLiCCgoqWvW4M4Sh02eVSH+f+O6XNa+nHjId5t
6+nrHE+gvCIP7W/zUCSp8XDr3njki8KkD6bltHUzxetP2gI8ZDtFG23jwQI2O2X6eX7VUkaeUGk9
2uvbm1jugbtHCKLDbWuU3nndmjxrme3acTo5cea8dmij36ZMgWaOsRooyBh2dLmQ51nfQUYwuaMl
x54m6qoA1G8b8gVNIcDm/1xP9v/WpRKFMPsBRumz8gqXTt8rWtt/drexzpQ7qbGebT01buvD0gCw
++zqEe9aykMEcON5G8ILi3Jen6kBvvbxYxubl+isVTwYW092ynDsLFlzBn90awZ7fhaAQ54+h2BB
nkbif99wqvTFcXnMO7Sz7Fk3fWq7VIqNMX7dGk9NDmptLLetN0XY56TSPdR6kebB0q5ZYNk4/na0
TlnlC0snddbm2f5rzPDyv56qsugNor1rKdyyv06/t6ZWfd0a7iMUPAaq1V9jkTm+Sxwjrij6qK9D
HGVXqdn/fJ2Qs09BeaNtD19j7o60//R50XYYEaxARiiwJnu+YqT10mG8cmMNLHE0L88DJIjz1rOx
l8K6aT3gFcmr1pnd6f+MbW+z2vqX7KJ4p4mmBORTOfetcSVZQgdCAAx1xoSqANKlFiPHXQ5H9SGz
SDyiXJBe87L0sI2VaUWuMgNinlS1COYmwos5LaPTdrJpuD/iGpViwwT+I1S7CwumWZz3UvmQi3jt
SBQ+ofeKE1eOyK2ZrEYi0EHxehgvTm8OfAEcTIBP7SikgpTSbPlQZ5k9t5l72g5uQ5jgaCTvW++k
zaO4zeZ0sWWC7coyGu+tOYqzN8keVNAcl08yFmElQkUdxa5tHbnTME4BeIQDkLl6vQyrcUs2RPm1
NNXQsptvrRHV8OGHaySGJ2uIUWxPqEnBS/gV9dneShA8yC12OjURgCe05jil2C27FQg2eVKHGOaE
koDpVgd91xGDBC3RR+X9aDO99BeQwAFOrxBJI1bzrdoHPgZ2vQkGXVXGM4iJd0066SFmQSDBrQJJ
B6Q8DPpFXdCaw4LKoLgAO8lVDsWkf7DvYrIBvbAThnor++I0K45ybXoBPXYY3VM5QIAzjPesHTO2
fy77ZNCe5ZC4j6W0tPNMRZt8R0cy0aj9spo7OFO+Ohk9mjRk66ETtTtPDLnfLayRbIaf1OGuJa33
sorwzZAY7Lkx4T3GxtVs8TtVRuSC6/QDTdc3KkK7tNPEvrY79zKUuICRCODlVzOPKMDbRnNBtOwb
CIvpFKndsBdOEvkgNaLbUP3hMskZuRXDR/d5DByMmfZzrWjXkli1tCb1bhRceWzKBZs29YENix6W
yhLWuQ4nD5+aVhvlWfaRDFXTHXetg/ll4cplp3b6t3jCPwDEVB/GOPY26iLuFvCPe6Ob70qWNscS
tcYrMongSlhTwqJ1uquoa7Ik+gh/a4mCuJmHK0CCYy8RZOxkHlRSHLxy8k6VMTf4cwOIsgczwQEX
boQc+qPVrIjAuNdCc8TFHIDwL6SafjLLlUeTKnnAtzUEwOH6AHU2MnjcN3arANfLu+6i0aKTAFwL
LQl27L3Bam/YsG3UX02uz/DqTHkZARqclDXhYbT3LaLW1rCaEIXbqKcOgjdlgxYrkhHp2Knvevlz
sJVbUcDzRRwlKLI76OV/F9doztTfVFbCXKK5pp7nutFeTRgeJrc95V5bjjn4G6cJjCpJr33VxOd4
IsIoNZ5f7CcD6J0Cub1xvXsFVnmEHmhSOOn7jD9AaOTkUO1GykNiz7/c1T5+cnEXJxXYJaRCP8EO
LQQ3OdjOKR4SHCFiyDQaupxaLddMyTeIAFUwZumfthRn0sjmkbV8yEGsIG8l93yh/8oCi5iJNDzV
B0w5usZ6ITGi+xnosl2UtQ/81uCYua3BQ2zUp0QyD2aKieff0AaiJycgqxc0TdXrkKbatVsbx5wt
SvVQOyo/0eMoNHuQeomms0NRnJ6512rDOM/dAFDWPq3jPwqVB5QYUhSFSGX8HqxRfHTImrNoH/sq
wvfEhdOkx9RA1Al6qkd4/BS3AHmWOzuSLqDu2QjzJqei9FVykEWmJvx5x1oh1LsZcvHz5JFgl3o/
UxWOXxFWYfnsGhBKEUrRAmWp6wTyEitpsFkkYwGMq3B4zI7k9VLEe9tb1Web4U/sRiUCZQbwRlcv
ADGYFcDD6JAsDnr7EOb9XoPK1P0dIQ2mwH7D1gPOJ22HrLPj4/OlBghN16Fa9yCUewUDFk1VkI9E
LyaOIwoLwn3Mzfw6JXZ7JdVYBks/I4pWds+wl1/JNLe+hZ78yZtx8Uv1yDqtVrBKNHhnJY/cs7Xi
dHCr/dm63lWkTLNmqzCNFU1zXFBY6rTkxwgQ9dD0/Q+8Dww4wXYcKiKfn0a8iq4OyeN6JRDHhf4o
HPcC/mEmyp4ivsHxx8SunexGDHwpwznO6DGrqiFRlFlDoqKLTapuwjo2blP7Vo71HND1GlCcZwG6
YTHYQ2Y+OxVFKb1Gcwvp2IewepcsT63t8iw7iLkzD4NsvH8K7w0uU6920e/Fljs476yl3gqRUX6n
xhBUVhmf9SmeAr1R2x07de84ADw7WOBAwZ1QklIiNm89hHsHS8A+Us0dEeCTh8HvSzGiUeTQQ0wm
DzszfqtKxb58Nc1YO59dm8j/ZEsoYnKxblZE7OiNFjhGtwTo2XjePoojL0g81Nc0pr6ALbOvqzGP
YmQal0VmlE2JPv4UlR5WuOme1QX5JoSi7tiX/rVWhyioOlcs0Lebkd0ZC/HarOI5ZjVhJ2zK7j4O
3XzrsnXmpueJuLvLlFC3kcVBxI6aBIXDzwgm7KR07D/6oSDysNKPvNDROTTrF8uY7P1Upey/1yZy
nxavh4fWaVnY9vfCafNzwvbgXEROujNqCACwsdOLZZt3PTZgb3gTdxQW7iOIK/J7WTgq8r7oEck1
cjDc/wicaeVxw4DZa0UaqjCwRNNava5AYP5vo/TUizAvP9YedhlGgqRWJEBqTKXXkWbBr8FB9nwt
BCgLFtvRWWkw3IIj0Ye5B8c6HkBjzfE4s+OMeC+pkSuC0idu1PrSmvOLmiwT1I7I3k2o0gTz2kWm
YA4Gkx/LLFyAZk5SwCvpkZ5cNNBFnllfQGQcxxlGCnClW2/2d6XD/wmH53yn9w0OgBtmLlkJ/Bb4
s9AZ5wpOweLepkLTCAX78tmjNHfO2uZjAW70jtcGaMP6Z4K5+7ta4QXjdX/cOuLm3rIEzpoqkIvO
TqfghnI8V3vampklDICVp+yi7Ww0wGOCyq1VAHtGIAVmWZnn7TL1or2lMq5OZSaYsqfe2UkrAx5C
SQEQXL0ENYppqVPjTqzYAWZ45tOoQemVAAWUHmBV3vL3kByJnjISrMd8ST4SpOAQH93PcSR2joPR
5Iqc2wHQ3uUavy76v4WC+pb8l31Nd+nG8iAnyTIJKjB38uig4i1L2hGqoDw5yfe6EsY3JORR5Jxe
9Ty2jsWovC4kAVZ6q3pozNV4IPuh9sYx86aEav3OyxYPs3nrllFKCwod+dJOrRD+M0CM2xfX1Oer
VmRvk8ouNWliZBQTKMOrSVMToWuTt/w9oEAfnwoQcSn7vU3BGyyXsD+FI4r53350tAewXRdpbGVm
I2AyT2srrr4qhnZXF7b3AgvAeVbntwUE34sBGMGuYvxus/ybIDBAvjIFWikopm7dpdBLYj5RAtBU
lEPeuwnxk1EAf7F2VdwbAfbiwxF2RP3Wm7I9TrBFgq2r420N3lhaftIqLea6Df9P19s7XcR/ZluZ
D3VWLBeEP16GBbC3ian2c4yUy3PcapLKMFKYzuAUoSXt5iCggRsx7AwlR2Ku5OOtTA13RCrYSSgy
1rHvLFMZsot+NshzMIvvyvK5TwCL4Wn1hmlZdypXzIxYcXUJCIuT6TynK25UGrN6AhiRrEjSrZn1
9ENRjCjM/ndoG99OL9fHTp5FzPfqddDp/LIuaDegZ6uDnNZkE++i/awaBIbJW9aCFIgeUxsX+xg6
r90ZcIvG6YFQOeqGeN596mpsGKENN1SabBjczEHJu+3+gzXqowKS5PRrdtv4DC7LWkKCVT7J9nJ7
oq0GLtlxe5kvZJBgYfHvjbIG7et2OgpCQjnMK6SQWBbg0ADcOm7xeoj8XNHWPAKjMViskKrKd0ep
djker/f5jzmMoJjXL65dr7i9+sIn2lquLuEGVdwGp6Wcy+N2JpaafDPIIuLNvh3r1otsr3Bzn33b
KYvd9ilztKYpwCJ8trr6HeJWPWwKI44XQHIfT2A4f/fr7zeZqXOsUKPeasBbk2/f//YyY4tMSQvj
u61bls0hEYqO/8z6mSpwnzEOG8ftT24fw4ufk7QZEScZmtAT4s/2vmKK4ZivP+PnL/z/GDuv5kiR
aFv/IiLw5rWsSiXbUqvNC9HT0433nl9/PjYzg47uzI3zkpEOqIIkydx7r7WkUuKlUL2P2V0CGt3q
xlLvzlCtoMlE0Mca+yujAdgtHupxSsejqtc/JB5YkoEw6q4GX4c9FcqRrBpsxIgqJ2WOd5ujOL3X
OK9QDb73IBePXhPyRG0oRE9t0rzIs7cT93HA7nOaa4Np3UJF/II5bvGUFbepw/avRVmYoMm/Hxqx
wzoh1E1wkMclT0NyyHPi1pWsjAIr1H38yt3OK/r8Fl1Hj+gzyS4JQATGhnKuNHZR8AsmM4EIhDmn
7Gjm47usHO2gSEEksmvkt2t2TnuioezoRq43Ng026uYQt8mXedRv5c6tdwlo6a6w0ukg91ruStIW
7P9bDfKVJQZAnokcITmpW4eDlCUxUhRDmi4kRBPSx6H7JA9+HZpya7bRIC01ls9dRQz7QW6F/Ei9
r7k/bVDoeyzorHKt6o92kQ2B7nK9v2bu9DOBV8YpYzXAqHvRqrwFaRue8hmgc6tPn/Rl6pDPdhbb
znkOZiKBUd3bqcA5YcJt4BOykrz4fy787jdIFtkrwO56qK8916cHm0xOpImhH2QKkO97B934jU1A
1vgpBcu73tw1nOLdW/MuqOLjHTRw4xURqMm5Qb471+Zj7IbflS5Tj9sdZhK81R0XSPc2uaj9U4aI
5Ul+S+9Xj6k9qyc4Gvt532ThXTvoCmEeyzy0vNZypOT+s87ryhnigDA5yEjo4/TEEoatyzIQ9BFq
JxOM9TZ8lg52NdPB1PcDFGw3MoLHzhpuptxiW1Idc2dA+Mhdgiv/87p2kV78kFhhLzcIV1gCUrax
N8f3rr4EMBqFXS/0Nkxvy7QsI0mKW12B9WeZkSx9do6+Uw3ErKRPTqAwR0p/Sba39d0QXbPSPlfe
cOM15l5GwnoIsgJn5a1tcBDIXMiGvTnD0H3Z3vBtLEudFINlFKp9f2oI0juHTnSSNlMGu/TYjv84
BKUsT01y6zFSXrMf2qX4oW4dtmWF1vs69SArh4M/NS8BWLldSnhMkRLk1ttEOC8fDt0DaBrobFQn
/YQOBX561gXyxAdbRxjUeczn9tlhbcD+8E7HYjGrxa4FOpETlDLU3dVaYlXnsXzOB7c7mebMUqLR
1YMaFNhueghmdjh4T4IsmPJFLtKch/oQROWjk1XvHrxcVcbB+jptZanchsk2VqRLMaTtTY/8oAxG
SeplupacngBfMmMwT3L35SQF8YwTMSsMu94HVr+XtwRUO7WSfVc7uMbX3IJESfYtE6rBR0B132zB
UoTcsC5W0gt2cKAh8RLfMCb656gn3B0ak6PcY0nkscfL8gSiXPbIU/pHPum3XmxkJ3Uer4lZQlDm
dTcyyWjM2i2Y3RL23ENYBOsXwGj/BJSfXeSE8uQlx0zfLmgYOxr+nAfvCbE4d41Z9hP7xUfz7JTL
iNgmA1VTnQvHbb9Pb0ft0E8A77e7WGYOM2myfGYyN7MOvgVcSEAl4AK+EpdssBL3oB+VLvjWgJwY
8KKMmnVcecxksUW8bnWeXOcyEZiDP/cMPBKO4sjeZyiGraurdRcVaUGBz03X1kkYLPVDbSTGSc4v
v8u3o/HS6o+zkbcn1TSe5aluj1Zyedf9jI0p2o1FAdM/EPK/NmjbxKHIt1/K68KO7WmJIg3bB2L8
j1pm56Dz23y4h5DdvCE0rboV1M4QddUtY+F3GWbZ+nzlSWxzzPZg+ED/SoFnmpNXHywA0tBiIPkd
qwUvgcsMfoAh8Fhyy+TJyLAOVGyPFuHBfoFuyD+TuXTYZvTtSa4Depnvt5uwtUpOuvz/T8VabQS9
dC/vk6wU5MdIcV2Lb2XJrZVzhOwHC1qIGWShq3T2jYrGonSRy65LLsmisMmrtmbxa/8VVr9+KOV3
vltlrMeWubsnLOAOhyDyGHzoZf2KcwTTtbwmcwEdzD6YzO9wrWBPDvvkpmjCUD1K9zXrL1/QiGAQ
tMPXdZyMVFnRbclWN80ZLgcNpkiNMLFlESZ/Z0vWKEkpv1vLrr++nEeQOPdjAa9bT74hPP1k46Wa
9/D1Fjih/nDlh5j1re7q6kVutizqJLfd+60ORxCc1wEAkK2zXH0rbsdKbnuMW8N2vg/HRvnnDqIO
5jDmTJk4oXAjtkjK8uZxxxO28Uv7+uPnUit2kTKo75aR8gjXkTf/CADaX2S4RrrqEDS9PIOw66Dc
kJHy71k5ep2qCMppbtwyPXyEggQgRbYt3AdMiAA8pHVr2PaA0iDJ1k+Kg/9z0Or8sv76ZSSvYI/t
nVnXM+tgllpPzzv8J/+8d5Jbe0n2Y1kOWs/6rtfHC3w8StFwbLT2qzZDNSvzyrZ6kGP/rW7rIq3r
OluyWyLPYytKTo77z7O+285Ib+n44VL/VvfhrB+uFCwTPkJzdReC6FtecTSc8VVU87pXlRdeEkwp
gDOBEbF5X8xsW7LVzRmaoMDv6FO1Btm1k0y3cvKt67sWyfpmQIQQLvh1RMvLsr3xH16q7QXaXjSp
2w6TI/6z7sNh/3b69XWd8wXcX8RE+40HF4U2lrXLWlg+XFuy7mS38jtbxb91/1C37ieW065XkPN8
6LNeYUi8O00ZfqudF+5lapA9qOS2b7TMIVtRctuCbOv8oe5DUfr5PYQB/U+thhIhKWyAfLyc+N5Z
3soQXrNSK+UZUzbb6qzKTrpXvGzTO8FUwMa3sjIvMHIpy8zPWijAomRllruajvzAaue9TA9Y/6Fk
bWAG/guutk4atooNQWaXopwBYUL+dpAnKck23UpRhoIjm/6tzzYMtroPQ2g7zRg0KSYLF6TXoM7m
oXP0dN7L/jchwABzUTK+Bu0QndY3Xm7KlqzT6laW2/WfRWnYXl0pBhhS/pq+pfzhDFI3ZwmxE1rC
a7RN9uvCem2X57Md2aBVwuYtu1gYRozFQvJu57h1k2MlkYXBVpTch34yiW517/64tHw4ZPAq5Tgb
90QFPtVAKVANkB5Yyg2NSI7lw1WiiNe+yNTlZ0mW3cidKZM+z25m1dk1mWPdyBPenuj67r8zZr5b
KmxdJScPPyp6LHprp9XIlTuQnhhxBE2KDlf2MHsl7hjYXLTpQV7R1U4pI2Cc9bj5Ki/yX1atWg2O
SGfjOmlwDuZ5dkmgCAYlDmhNkrrBW7nbyr4VKPCfhdauXHiHndlCgIwJebN8WLoWnE3dvwpm28IB
EKlw18hdledSZ0CZ9Kp4LWNwJoIn15cHPLeQ7rSrPfPD7Zeb+u4RrVvX9a7LnkWy62se4ZycPXM6
yl2Wy26J/ICtKDf2Q926q5OWj2DOrac0b39JD0N9byOtt0PGEKm4IPffuiIezwZEgEcdxCxFoGcQ
kBYXdCZptXR8Z4YDTc/S6nmEeepJgnZTHbxEWnbWlnOoSZ3dl0Hd7qTX3GXjjTKX5kHtM4L0hqHY
NRGvuiRe5pp72yPAUyOm6C5N3JMahVZ+hDIIwWV29keskkQNT86l0YPmEUwWvmZIYwGeZw7qRbF6
l/rj6xLR/ikAlPIJ/E19gDVuhJWDotRlEB5lCe6JeoQFIrar9FPsOTALmt39FMOF4BC2cNLx7Z89
y5+f0qr5Cd7xpje18m3MTVS1Uv97XrIkr9GBv/UDlUjxrHntvdn64WGtx7PrBzgctBZ2nGHYBU1d
f6lnYnrZkpefdTW19zDqEF4VQdulFossgIkpec6tCv4mVYXKKMbJ1JTEcSPEWD2MSwumJMQEBhQF
wkQ7N4VdPsxTUj1ITpKsKBx4z/IcYmGM8FYRB4eygn7In4ZvJs6zc6suVH6ZWhnIkcDEcVgMwDvX
Z+cWFzGs1yqAT8NHSFSFwfDQZgUxQV47sB9uCveWSA3cax7G9hbWr6mfoqdhSQC6RE++mnyHVlO5
SFWZIdIN7yKsXAXEZ4aFt8YJnhrYsJ9UPKFPqaJp+2kcA3YQNMS2R2hVanMvcyRF0ZDdTcPQPWhJ
5z3OS1JnhO3ZjC3Q1fTYGkI9S/da6aCKNuCdMSfE5sZRhxfG/zUl0fywlojmgPnXYcxtx1eR5T3C
MhPtq7DdwXtqHB3NMg/T1ORwvBFMXxiaeWs7hDoT1qoddFtP2h1S8NBgoABeemF5VwG1u2uWZCsy
Ps9JgQ11gNrIBptW6rf5bKbGXjMN7VaSYgr+riz6StlPHih3L0wxNkNq8Nr7BIy69th/S4b8q4Er
nbhw4P68WyZ4ZiITiVYoKlhi+vkX7s4vYZ7o36YmIVoBQpzXYMwIu4YH63HW8CVbU2JdKzfvb/U+
bm/SNC4eeAQakP9W/dSMCoMrS8171ehfa1iD7t0oeRzsqgH6qtSf4h7HkQPZ41GK0oAr9DP06/mx
Hnc9wh27aekeaymifDGxXMtxeLCpchRgt8wZh3cHW/l3J53Nq5yqbkztwfHCG8BhKHVm0KKd+OBU
h+0XtEHyOwznZD1vbcztY9O1x1yF1mbvI7HcB9kLQoUzRvuiYa9sm1eAFs0nsOf9A6bji5QQ2m0/
IVoHGCobIWtaekidY5QfD0rcV9WFjwvVQAK1gf1gsViyCgi6O/jT+rt6wKxcprCdSIMDk8UFGsyE
aDZuhW4q7RmyTW0vRbk9WaounyqHmLDl/tjjSKBLtSz04rM9/l7/Tprk/tkuajBny/2DcJqIvGzy
0KdnzIyDCXOKZCWpghmE+1aW0Ta2UEi+q5RmaekAdxyGRwJniMAL4LnGVv8D/lAmJb3+WtdBeNPb
QwDHe1h9L8uTtMdDWJ9SHdamalYcDNaKi1o49sBLE0TBXbckQwLviWv453cNfZ8iJ/MW+HZ8BMIQ
X8sxQ8NwSSQndSa77AJQAIxqsRY16A3+R0c5ZO29Hd2NiAP+Xw5J3YH4ClU7fzxN2xWQ3D6PD6WK
NXD/4ddJb7nIVJR6c5e2C44Ct6NptSBgYaS8j5Ykh2DiXoqT78NYGPkD4HU1xri+NJcqzOW7rZPk
UNC78uHr8CNzcOxiVQnLykMTY1KUW+fNIhQfZilp/XCoFOXCLayjNw5E4OuhcrV3R2S6eexKAjQ+
Niy/aipjwI7Pc2F/TZEnJXJpdtNrO1Xp1R0jAk40mDe7DD+jirfimBSh9qKW4XDn6vUfeaipL4Nd
qC96WD90TLAP+KZBukA6yNevN+D/cupWv9qElry5GafCmVPep7AZvEWV8gU8cvAojWYZ3PtFbD9J
G5HCxxRA3ad86TnWb8mgma+aHxWfteQiXfjmZC9q0wC/fAjrdLrrAy29H5cEcj992JlJTdZu5h1z
NtF4S1H6ADTFkeO7v9RkQL3UxXYJcil9y7waHm3NaPdSNPpmuDFQTT2UpgUj/s62uv4ToldQF1mj
fowAVL41PbIIKni984KvfCMUrDzYmW/ejEhmPpX2+EoITffNKn/MbuN+sRS3vc3KCOokW+++NTOB
FKpj5U+Q6MClG/a/A8duvxGypR/mGBVxu/FfNYLP4LBtB+I9ycVhe5yRhgUv/HcVsMi/Gj/U6ZZD
VGw235WDVx/RaythmHOK10yx7Nsm7SY4t/viVQcx/Qnp9500KoSxvRKB8QUkr3ovVbbf4F9wh/Is
xRE2iYvmTcleinXsmk8zXjopyRm7Qb1X4XrTQURfg2kmLqGwQuNawxUDLLr2YWGz83uM7nF3IBYP
Wk+oZY+VPzi30tK3vnc0tcFi3KF2MvvMPBDGRG+9WvV7MD7RrRSdSLUJU4j6qxRthIjQgdT9OynO
yvTD5Zv/IKWpz56Yr/MnIya+xx+DmzAalOc0a9X7yAdGHPrIVQ159USgzxHaif659NrPSdyqV4IV
hmddb3lVYljlq8S9kw5SDy/iqVTq7EGqJDFhOYpsAAx1pyO4WqAem9nBs3SPgaM95eZz0xQnt3Mr
BAvrIzTm5dWenOIadYDlFrLg8qqoJE1XudDMqtMh9lDR0u2oeQw1BynwyXqFISz9plqVd4Q3s7yR
IhgdQur14q00RygpjZ5YgqWb1k/+Dk4/omryEXVltSVQvEq/EUWdnYHjOycd38c32zKuuatYL2aY
OfdlYhFgsXRrJ/XXRLTkhU+bds+yTkONiJy7JLOW+nsseA3xu3/XbV0kZyntr6rXtfO/Ha+3BMB0
dvxYj3PzMCoV4dKFC/UdUV0mX6Jfuep/NsfBfmucEX6gXC/ustCwYTauUiLihvlLX7nP0nU00rs6
MryvdZOrB7eOrfu09BBgqWvYUuCF/Qwc6acC+dUxLvYuYUN3aslL5Y7xj04jQMwy3ObRM7vgVrGd
5BylofoCq0q9k9M781e19JqfHX4jwojMGB7GybjBZlvCultaz54N5zivuwOxpZbvkqwuYMaFo+qu
ZE69s8vw0Pt6fFtDTv5Xw9pHmsutFhwJwc/Q+B/UOVDjg7SHxD3eydlix6XSroATVo55WYvSrHta
Mp54taO1Z6Dpz5aZWGfVHsBub6ewHPNqE15+64SWcky1QkeWanBuLOJ9L2jdNHeaYTonO8mmpwkd
l0Pfqs1n3kaV0B/X+c7a+RluHuV34726Q8KSdCys0/OL3RbmTzCJkEWazPOMPl7aLHEAqQTzsa6q
+iHW2/rGNKrhNnJbC3Vfv0SWoHPgxyJYlYkPZKZeQovl9/63OBg/J5Gp/FKItFwvlOUaVHGF9eeU
Dj9CRXG+anaTwXaszS+hDTc4S5TgEQi1e84WUnFV8dNrn8bWGXNA+ugCBSLGubGwnzGR2f4cfmMC
/g74UPlTD9BBJjqJFTaL8CRwzV8ZzMh6178GSHM07ae+I2YZnuLm1WvZE3Z9pT0St9ERnoPCErgr
54BxzfdvdN1Ag2p0FkoDNc2us9ZlV8k5To0LEAqE+y6B1gX9mk+aM3iveep91aZYuTd7z+MeQN9b
h2l9K8XOgHkud+Luosc9xFQa67JLVxLqVjSu9zkAkL6rhlC976vS/xzV8zfdCvQHKc1LBLijW4/S
1dOca6RZ/pOUwj44t2mZfjIL3f/sz/gSC6t5KQ3H+eyfRz9zvsV8Ks/tqLZnpx2C74V+rofa/l4S
kYVkTlXfDMFQfEXmbt9bkfuJfeQdIg/FQ+0rkOcHgDe6PtR2a93SEBV4nFHWXZAs4xmyo4mXCOI1
IzJ+idyhBZla6ATd561DY9TGobI76zQgKfjQLQkDYzo0aCMfpCgNOGyLh2ZGbQvJ6ivBTlw56Cqi
GxAc3WG7Kx6MJbGh4r26inGfO9X8CSvA166Mpu9TtAR6tOA54IGCci/Vv8bzMH0f68jaj0t9tNT/
7/4ulEtbf9/1OQ/hafsmcCF8+/v8W/1/nf9/95fr6tUActszj2ZuxfuBDftzOUz1s+6Y+tle6qDL
qJ+lIWfzu9ZJF4gim+dyqftwLF9O6KwU7xzrfBMlsRa0pVc16omRkf1VpyIf7eXmaesmjWPsebu6
Bm8QlI9K1loAJsF8jVo9BEeHd/3Qw2NzyEateJRkNHleRf+m77SmOuphot4FFUA8JikpwNCu3rVL
IkXbUADdr+WsOvRs1+B6/LtV6reiHCF1cNtd84iAtq1qPdNWTpn05tF9LLldP3rkP2Ak874l4JkY
VGV+8XywpProfJrs3vthQECHtdAbHi3XRXA0gW+lSNUI7ytoYoDHl6ZUTobuzV9gZBjOHWcVwtM3
YFkXuUaYEc7XV611j8S19+B3Go6u5dyIVzzq3LXPxI1YqA4Yxklv2vFWr0M4u/9R2FnFdaywAJzL
5ksaJOnh6j66BFmBRO+di5maJeQ6rf+cOYnyDEF0d9BvPGTEknmG08WAOwYScsfcsQQBFxOP9Vmp
sv7M5g9afON3ZbbfoRgZvkQxSvBJ1/aPUdNrN2rcZhd/TM2HMNDRxFDK+S0N098EHWa/OThEDv5W
MU3YsZD+fUZP5myMXfBQFU3zXCyJobI8DAvoEpcOhr5AkRpCNqy2fNBScPFQJqvHwSu6B+kv3RB4
OiIaOSGABjlNsmiyEzKPlmyfPAeQdRzRpUyfIB1CIMJCGM3o1PGEDlr9YAVdcq6A1twnGaAKYzTn
O8clshh0vH11siG6FFAZXz0zsi6YPYpbb5qH26wax4uiRuU1MwqEffw+uksaH4qnwXHvknJC67XG
SBJ1iX+K21ZFgUGtT65XjABdIV2GAKp/wj9RHtPY6Z592J7gDSZ2kBmHaKCq71/mDqkfxJ3H18iC
Hrkzd30XYpQKCvVzgw96H46q8Ta6Llze8J5+QXum31XRNN776FBBQZ2nh2oKI5iw4I/j2wTgw0/n
P5LGPfrokX3Fe93AaxMtWPs5eiGW9Hdkq/MfSmL8geEXeLkVYCgPXP2UtXyc/cE898sZ3Bj9DuLA
SiQeRjZU9gRJJyEmfxTEJeqd+cMj1oAtYDZc4UYdn+rE0Rc2/hnStfres6YOKmTeAHZG5U3WaBDJ
QN43PsSwtbAoH29yU4lefcVzHhwNNK0IwYdmD+TO8oebPh2mr6bN3knTgle34E3RpryANkAdv0YE
AB6Dcuhv5Cg9Ti61MWi3uaMNB2yJxS2IoJit6hIZbHkIcvjtbq0yJwgRpYvk3lXaS4tUfmzZuo+Z
8BNyge08UldVLjg0HHj7DMXAB6tskXJsle6tQ8DydvTVDPoKbkkG3zZ2ywGkx1KE0c47Tm2BzuVS
1M0J0JJpFRcp+mmt7UAnxjtEHgDJ2Q6bgiXR8xC9p9KcyuvoJRUKFuQk2fpITupQGqd3oxOiNORE
Y/0fjpshjCoBqP+vc0vx3aUddAQurIR27+q2Q+T6Y1TOt1n6tZnC8JU5198VsWNddB9sRZ8bL6rn
+GdjCJX9nPOYHa+In+yquJGSHGQa3kvbZd69ZSk3UBfND17XACls8/ZLPzrVzhic4EcbKK8Airw/
TU075S7TATzg+0DL9YgOkPJ2WfwbY8Yj7CDxH1VUx3x2mvbrIne/T6yuvMfOfVUhcb8HKFDd51oV
nqAznXeJqVb3W4O0ssD6q5+JJE/ROnu1eyNEBuXm5QxyiHTcir09OjtnqPFZ/nORD6dWxgS8kO6/
pcSoQpi5XGQ7gRTTQb3B+RXfHtxBce66MUCACOlQFF+UPgRCojtPJkyOT6m9zL5aQYSBGbprHUhf
JJVS98bBVHDvqAiXxCpU/2txqUOpe7iPlkTqCMHUjuii4QVZWrcG6Sd1Va1mJ3NAFUCKrW3kxwha
mEMXT5j3q/qPCOCCV6j1Ny2YgL/15fTmlGza66nxX/I57w+EivXPehfDhumM2aNrQKoSQ+J2P1n9
cFMQVQuDY0TMPrJVFyv14ARZZvHBUaOHPFWrU8Ze90mFaxeLAdbr1KoVDOtF9plfF+6xebtfEhsG
FGs2ze9oin71m9T+WVr+rYohM4AJB1xTUicspT8XZWtD34eRAYdG93ucvDs/z4ufRhP/UEys1MyW
BNATNWRZPWpYJlQLFpSe2ZwNn/16aOA0ZwMhraMTltcwAwoorTkSnnd+Pzc7aY3TMEPzEk45aZ1a
O32oFfN7spwJj0f+mNbVi7TFpovNCaIl1uTRY9mqykOMkhD5wJqjR8lJombBt1lXq8tWJTnUUMND
jI7PetTWqjqZc45xRO2kzmlC6CbdBtwp5KD7rd92HXXI7huzsG/9WafvHKNKBRLpZUy8EheRj/NE
S7Wr53baVQVHBWY90s7pDFWMNEgyurAG7ZWlT60oU3XajtF85Wc5lzDb/XOad10sJwZDJiffztYj
07Hvnak8rOeVZj+NucS7nrOtKHvksMyDYXsAwZbTK0MNRBAE67sDpWG9pPzAMFP9k2eab2udIb9g
u/jkJQxB3+nUSxO2h3/9T1vvv86r/ZkF8Dasv2G5C5J792OXH7f+JmlZL9qV2WMMsStQ8bPVuuq1
WLpJB9+sMfNIVlokmeT2S9Z0O6gbhj88PEL3SjecWG0gpzY2900SVfsaAYsgAmoWNPkPq2gmOPSI
aezVix3689nxul+E5U6HFGJFNfrZ6wnSkaaNHoUHP5g3dJcwbf+sM987sWa6ulCYRpUeHTR7Wqhs
vZ+2gkR23O2UmokcolkTOnzXw8bYoG7l1skb+8wbQHifzab3dj2vHbwe02vtVwQXd5+1YORkwPxg
xE4eerW5c2LwlxVRTxh0jinWrcLUf4TFcKfg9ZwKJBEnKBjKxeFXKDgdEvC+N+CI2aZ6yTVStOe6
TZQnNWbLW6Jn9FT5V5O1CPJyS9Uw9sCk0uR+rdMQcdnNxZBdtqMCLHmHrIZyCd1U5UkawKD9aGcQ
V1XbA+WcX5rqpUnN4WlgIdQ6NVzoOVvyYSZkBPKymB8SfFZKRFZQyEH2oOocmB3acTcCNTU94g2t
9KHXRhTAlmRK/ed6AMefFVcnGCyi/kkKrMV7MGbjSS/gGpO6HAaG84zKGgbTv+u6mYUElKb6uUJF
r3At/zFbEugovNKpnlobuqa0hRdnZA3zNC9JlBrljTs5006KzCDGUwwbBYChZq3a6hvb/BJZrXEr
Va5S6fCSjTNyoU1xlDpJDN3XcRPB2Shd3jXAmGdMzXphqbb0Av/uVOQXubDU+eGws73WOLRTjcd6
+ZHSGCVqfrVsCAiXKguz+oPjKIchCOPnojwWAIKfWk2LnvGZ/x6jyr8MmnEPEXl6NyJW9SSJO8P1
D62Vddrq0qnPEXGDmT9RlVgB0ugbaF53t4mVWE8Y+6312C6yj3Pho34Uts0+z102bX6KxtBsle55
LaOQVJ3qIjX3xPnSHpaWfl0Wz3HjPs4eq4N+rvAVVZ355HmJ8mhF12ApGFH8VzJa9bcOq+XtZKbL
thC8D+p/BGZs/cYElqN0ZuqVEzlqYaNdET0heNc9lMV0WEfUXEYBscbtDlbk5rGos+DZxEj2rMfF
S+kH41W6ScKSTN8hC1TeSFH6arCsH6yKyHE5SupAVKRAEpJ79nDj3lMD7ynNDe8JXu751jC674Ff
wxKy1OtO1qMkFe/82AX5L91gwLzguQ/vpQcrvyc10oxrNDP+iilqb5TAs58AizpPKIhVRy100TIY
Z+dJGrQWck+1xDkjRWmAMMV8qFIWjChvKDDHhi2uZMPY9xHzb9Jbd1vfENspYmaNc071Kj65ExET
0FmGzyVoiAPyLMnRcGBG2ztt5Z8Mz4A5HP6WZ6ieo2ezbcCGGgn2gxF7qGukiAotWiaSsHaZUctC
zVOfR1YbZYAcnoJYiL8w9fkQD/+VW4rw633JW7T80NbwiL9bpFV8xKFvJYdcc4b/+rZdUELdEsIo
OUkGCZRcEja1BE5KJdS13dnT8XiPMYQvxfQaroFXS5y3yrK7/qrqM2aWll3sAnzYEtbIQB2knAnq
oTezL+YCPOoWJE29/AS0iUAe2YI/siqI3WCDxCgA7+6tJHrVjjMCR/XCv/FPVk+9n1Giw4HR5NA+
SnPfzyBEJRtDOwPlfxLj5oA4H6cdLHvrHXMnJEgSeEZi18aFKHdxbYbs5bpYZc5wnyB3AMIM+IJ5
VCZDAWLX/Zo6808ftoi0qM4j8l8HS3sJ0HW8Lbr+q8NtvUbIgZ1azfweTqZ3HJeo2oTTFN6VGSc7
yv/d7rbk5AngwwqPZsC9UlBJu6qdfqiTwLxpEWq7tY2ivNhsEpIqrneK2p0H0/6c8q8tawShD6hD
5QkzBLSaNbkLIf2sWIe4BsS8gNLyJeLaWR6W5DJIG44VtCB8d3vttoHZIqhsHF1GCRNfko53724M
EGXum+01UCg62l5RMh97Pwa3KrR+mlmoHA3rrhjq8bYJ7WFNDDMab319uXPZ9D3T9OoWyG916+UV
pOOSzV2v146SFelVyUmSOH5FtJMHG8YSO18sciylUQHQYdHxrwOr9Jz8EmUQASwY0eVvSiJ/eCt2
mQGzjIZupr9gmOYlRlFuRyGYU8m2MwavPHOmw/ZkZJxuRcl52oC8FQBeJu8CnkASYwn72xKrM8Nz
Z1rXZIm9l3EgSbQUB1wcpzlq7qSq9C3EHQKX1YjIGvSiaGArPc+3L4pPqdbUqI8aORiwBTW2Zp1O
Hy4JJF+A5LmnCz9EZSJjIIkU4wgWYi1SftcsKYcrwpDtbm6cHlUUJR6vjlscDGS62mKcdkGGtG6I
PvVBdSt2Mbrqn7H9/Oml46tWLsS6rEfQjS0QnANKP+E6P+pZD240uc+KKtzBUYajdC7DO5tYmPvA
7/b425vdMGUPmcYnIvcq6+DBsnpVq3bPlFHiQseyWFbdBbqBZWs7q8+g7/WbeUBByHbRpHW+tHWb
n0ycMESxdz1aLE1wilqEKFECV/oM/whhggc+uEwa8aOpa/Z+0ibl6CstsjC9foL7H3q6+bNhppe8
LLHfIUkUNea3aqjQLJzSE/RL0dEC6Fe03V0Y1OqOjyPI5LAoDg2AjLC7g/iVeJIYl66i4noNYowq
YKn2kLJFp6FaNKJbgyhcTBQ4p/dzqQ/oG7vNoYSionGxNfbj78bhxri9h1QKx8+9dxdMSbyPENjy
81iF1xSJ0kjDXN2rEN8a6J9PiGZW/e/YB5GtEkm1H2fLPftw3Shle9PqITcBHrrItLnTZghWvBlM
4mKGN89dTJcIQbIea/50+HQvc4umwR3j2Jc8ORvKBBBYId6/G5QzK4p5j//xO4vn8OhO4PdLxU7g
JiJMx51Ze5pgc1zo0Qjf5I8HuTfdJO7zCAXSDR5P9Y5gWtQzXBQY1JwHXYLSBTPfBRAGu4GrorXV
mXBOgXoKld+tj7ZMPd4vI0iP7fY+DedfFo37vOFDWbHJVhz/odC7n1UGO5LOK7rXhh6xpmnA3xg6
KOaosXnAIHpXJA0KuDY4MRDchxRzgmECCp8TNd3b7UIpAtfybtTbLz7fiwMsrzt0mdEHzXDhuFzL
rrwIToi53xOVM8HoZd13lXLKgsZ/nmBcnyv3jzJFVS9Qgx9Tr5xal43goPWHZQHY20Z4JVbuZHnh
nwo8rLtiRJtYG+evXoXBAgOkpvxykEiE18iILoaGJc+L1WcYF9y9MaUHP+xfJ809IYRL+EhIKJZi
qnhb2SEpyc+k0rrTXI3dYQrT8qS4b6GS5zsrzvxjnebYZ/r8ZNlKcTeHnHBosQxGmvYYjHELNeV0
6dQf7PzDvTc5/bGrX5oEqdYavS7s+UfbK79pbQ89CwRJroHocdu/EZFrQHYUh3tUPLMdq0FtP8O/
uvMQTN210/g/XJ3XcqvMtoWfiCpCk24FEpItyTneUI7kHLrh6c8n/3ufv2rfrFqWsWRL0Mwec8xv
VJvcTfe20PTNDLLLycUzILFOYJIE81VSH3V6WOekr3gQQ3Vj2htWYvO95SXx54846XqgTs13vr6u
ZgF8rUy/MOdW4WA+EaH4NOOXpOsCLVVe+yBTL72NUU1eiNamlslFMsME7MTmL/INCBPnLZf2uVE0
7Uv/KEwOqwx5snSqf9b0fDuTOjy2wzFeJwJk6yUintchXbZO98snydno1Y9FPb0bE4Hy+rjcipzK
f1ovuN4GIZBodBp9ghW6BjI54RkGbJhwTgR9MwEEyz9m3qRN3xIKrFnaoVUUWakwumCMeO/1sHQR
/IkUuLbaXV/Z8R3ZhuOW1k4eqM59clQVWvXEQqCBoS3LVzLuy9DwaXgP/ZhthqF6wS/KkOPIHloV
GXlJuDedniDhS04szmi1HbTyGZj/Heg0bzO8zA4Eui4rmLuXBy8zvxut+K4y82voLMICe8j8Onso
FO6oltOy8yqaBZmBl90r8RGlS/JqoIKqCtifXJoHPe/O3UWoqpdLI/bHGlyiFyS/cIpVdpjFBu5d
v1Wacxl3bm/mNN9kjYNacjHqdok6NAY3hQqPkAO8D9YLq6aTBLlx6KvsxsWIsWnL5lwVzW9luYeu
cz6GjI2XErepV1ah0Ms9RhX0oHgkr0XGzNV78mokzSwBVR12ONC3k5VD5JFzEToaafSmNi4bza5V
GFvalwfZKI1njOiZtRWESpmj60SL6h+JeaMNXYkIFSCyV5TMtH6qlb4TpHrvvNTBP4xnJbM5zbTm
1deb/GoOktS7MMTuZyuFNl4+L+tYhvBnwIWvX41yXsxmuZudwKycbuck6rSC5iwcyHMD+ZOG45wa
MNZeM8AZbEw6amI4FHGMTduJZKaFXkbW/duSte9+Uj467XRUDp5GXT6nY7kf8OAUinMiH4cdSDbQ
NPMxBRyIoQ0wWl/aYdGyA9f60Oq5PqHK2+W+GxqJiLvAjIMPDTSA7IrEfl9G9U42dbVxS+1p8ADZ
jJn5NlTFlwSnZ3XqjfmyH2y7+GKtaJ2zwySqx4Ux8qDUm/t2Al6ewWGaCxzVvB8PghCxqKENgOfP
Qjsa1ogGJDC14ZBM0x2ZRmQIeujjcnR/BjGApuAOS8Y2Ue+1APkLQHmjCUnkpV6DbSqP5ljfFaB5
NsYq7a3w/Ug5/uGtGgD0QRs6NMoe4e0XmOUX7BEpOZqksV8TitGcmRvGwueCTTe5ItsYZQdVeLS/
9Go8Frp8nfil2Pq9ZJgwIH2Wz36vXbPyPWAuazfT5PLWJ2eDZPrGNqMxl3vVxLthP8h6N/C2sEiw
86d3qDb09jLqfwkK2G3PGSrVfiRPTR8IFlP+sWhgfU5WQT+l3smMq1d68U9ZEqFc4E+rVf/iTOPR
9MfbySsD8hzu2jF5tyv2jYyQEd0gyzeXmXr4pM0c0Joh5UEQ/blybtARABtfUzb0hqSiUVvP0jEY
T5Fgn3Hw2S031Zno0Z46INPRqrhcphdnRFReS09t4PDclLkaNp0LEVAXGI6sKnlsnPKnHVW/qcZS
hp0/kRjJ0GGf6odZ9+9diyJySSFn18l8bQ1U2e0Uv08j1906mTsHmLc7zCcL9Q5yShGCuHO0km5o
F4MSxTsFcvcFBiFGpwQJzUI77GeLN9nlbSTyZGVBN6pwMl2fgX/P28y5rMLqYahgRM2Fpu9MC2bD
0Gf3BMCPMWx7bnBUknf+t66m6WgAImM3Zu+9eHzUxAJ205/exQhpfNEyfC/Tez/4u2QGKTpkZBT7
hR+WSAQ9DY4SY3xY6xoXD0VYJ/KgS1AEJl2vUKyLfbXO3oGQyRc3A97DHXya229jpDZeJJdnA18n
z45Ca0iYkzAUc06XLrs3WH5CppNwNZHfs2bdMcmaX0JG040wJtpK1lM8eASV1J8G5Dpv7ZmSMEgE
izOPfM76NCXdtUOxmIz1efZpGpIvAurqxADRM7X2s0fTIrCTS1aEqb4Wmx1A4c3q7PncapwlLLzp
kjDI3dwhQCof4Kh2L4XZcXXIwOlX/caeK0UxXhYb4VGDOSW+jST7ndGzx2u7uRCybAXvTcknu5Fb
w7QVhRWhGZkL28GZbjWp2kOmFbdWQkFOJm1t2nVkoUx13SopaNM5YkjbGpwqRBB6ctLkE74V7NQC
z15qdFwBnDTaL6LfR9YUh9ixFMnAI93Kc9WCMQNxLzYlbtv9aid9OEDE9GUe5Kt96icfb+r0Y2tX
RC0fM4JZa0RogI9474p2yyjjbT4LsdPr7g3IwtVUrxCfmwui+b0TBFcr32BYv0mfWuFSCeGB8hAJ
Np2eUHc2GZhJLOi1F2FasomGdGWQOwz3OAtTIfZHPoGAnOVCZrtj7oS1PJq6c+xyrsCUd7gQhErQ
lfyx3XgOyxHicLVNDSfKHPW+qiucM08ljtQNuSDdtjJ4n4gSPzOJgW1kZb/uMKs0LhcJ3n7RIPNd
vG0B9JBXc7jWjJ1D4NHGt7UH0YjdDOD2skg1GziojEItGKijC12O9I+ChU2zrkEHvs2p9Wk62rKL
zRlYMiOkEA3ZnpYleDsqQtvn7G80ZgcoTIhNTJlfocYfsxRGUmH9Ws5YbxyF3G9DTWLdREK0wQua
+l3m6SZUOTcsSDndaD5niWubHwguP2Qot9dzQdfapHG/EFVUmMY9wL4qxCrDAKVlhHrR2Jcf2GZo
xKFp0tj3ikjYcGkNpfauMXvUAXkbgJoboKeMr7nRgaMer7WMs63pxWYo26e8rBlHcq4AY4ZrQ/0s
R59UX0SKjVOmkSRxHGrnenawsLfiezH8r7Za8xAjW8tpOt25tXxzB/kFSXS/LkvgmMZ7ozIbWrIE
0cvwRax6Gz6JrAP6IHorHubCvZsGj7GMvDrN3kQDpdNpZPtvuT2SaF9Zj/F4PwkdVDcMURLESNzR
3ThUaX0qbXEUhsOlm4zkOdHH6HX3pmXXMTe1DNNMvyVw5MmcScX0p3qXpMt9GtszXkD3joYKAS55
DLN5ffX8e8/RMImYFxZfNapgHHMKbApM8HVJmJtNuECxJeZ8M/cT/YY00tr6VJdPYPN8mp3xnnMy
6NvU2qrcYCc2GxxqZvVWMx0r8K6GBGAnoh/eBbLB/QnPSe1uZae/amVJq2Uyo1jB3FMxYXglGLTO
nYJkHr/SDuu9bR2oL4a6pMCQ7samqmT3JW/04kAlbUMdLkmpyvzAaGaHlyEPofS1IMabW3eWEXhe
/r246WtKn3JZpirQZtiAuW8uB3d5aURWbmMzKgUN6Zo5VGZQk61DDkwjpteiTi4KNTv/OOdT850+
4IZAr6Q3UFrJq9OinCHSxSmelOLubZPqvWslJcfsjLQJB9rDKSHRvuvDUP5uYzIyirQ9j0m6swgS
2fmLum4L87PUGNhNc8jvF95QN37hSHqiId7sNDwqm44rfutrLntDn0tJyuFcLzsfCvCyILfj5+rC
uEigszWMBXZMIpR0tfKB2b8yRgvJsu8mLo+6qwE1z1uShWKb1lM27FMAGxtMS+6mb8xvaYGdKp8M
x61J3DLeXUPbu6tCP/Fx81jtd9OAOoXX/Q1v5oOKWu46Mz2vIIch+xZFQBosFIL1pk+JcL1V3E25
FBk4rD+wxGD9nn/JtzzHPhHLGWuUQdB5NbvPvqGulx4YCZw5suSt/mbuxUfNhwUS5S4rfDPSLpHL
abscS1uH+p7V0y7L2Kfp1P5tK5+5RrGBYKq/LIfOtk+WiJ+jCz4lgG/TA7FCT4VhaiEJWNEzg6Tx
RnYx7qFvX710nvWCtv3oVhPVJsZUe8VxRnQ1oxPXZeGzTWWJii0KXq5NTLZovV2PveZNd8z3zsBL
VeGZQLC9b3jzNrW07rSyQDIU1utM39JI5ByS/nPhqfjJMbXFY7I6e6OkQBcJoXysTlQAkPbYw3om
7NZusjAaQxJGsLr10+Su/WHhjen8SCYrVTrflYKdmtMzT5NLYlGE/pr2BDUsZkMelHwEQFru8HDd
5u58pK3AoJ9WnkWZjCGbwKO8kFsX68H4SGrvw52G50HnxCzsZ7IvHkynDkVCTiERwFDACZJdroae
q4WxLhzi+8HSX6fR/tTcGV0Zp9tgkV2X64gxOfd/d80sJibmQzediw4OOAsANrgLvNl4iy+bV09L
jiukQpDax8J0VoS74avt1K5zteeSSOKNm1oykA2Ft27jZog5W6hiprrxGRUX+sYW5VUTj5+1YIQi
nVaglNif+unBLcW1VTlDYGoTNVWN/V4HUK1yTQvFJZ938o0to+BE0efNV1qle8AVV32W7vTC/k69
Hp2qpwtIkipRillkLu25cAgU7bvy0M5Epk56u8UV/lEYA3ZRk4RuO9vmBY3nfMT/FteAg+0tv8L1
lN64WY1JWB5rzYDv5BjphqHHWFr38cgIRRz/rrX2aBIlpJwmfdSKd5iJtb2agZbouLGkeV5gj4XW
aHy503gw/eyhkXTWmQD8HuPLm52W74sxvxQ1c9WkLUC/avibM3leCnlqcux5cfJBCfFBsGq6cZt5
Z7fL+9Re5vJ0buRa5eMIXBvY4yZuO2rzi1KpIrp4aWgtSLN6ZhIAb6ImpO++TSJFMdTHqiROqbHv
K08KOuja25rIo96BkPbrk8kSLlwvGpvGCyoJ5K4et5nMXrOyF8FvZ7dftlV+xm2L19Js7ipojaNb
sbg4PWlL9gge73qt5TYmPx6XE7PaRnvNnNGDqc2Y05n8Zcpiv0iwhCnZoHmuI+pN9czZiOd8FVao
01OFwZUwC1LLQA/GVeUkJWbFbk3cayYoPxzRvZfrejPD+aKt5py4Ql6cAlqbNoV+3eDB9JLI7PPA
lROGY420qHw9M7x0BbV2jTrb2trgDbj/GORRloFncnXNqz7vyXSAoo8NXHkTkHX+qNby75WLeOOi
p2wsKjrO4vpklc+TKEICVG/7dHxNZ1rgl1NwXYiYwlii7xKHE4X5ifNaxhGK+GvsjmeU25sYUD67
BObQys7YkkJ0XYrqYUzNt0o5go1eSlnLPJXnQ3kSIzfGOnv4swokOqIM4nG7Zzf2QKj2azvmX+x+
H5kCHQ9g88lUXuOQuZdXuz32bfxGeYAfI6VEiRHqjxqNnN4gbGVa7GLrVeYelxGyXr5YlAxdQj6k
dmzcVjuz13xRFdruOrk78rLrsLEdyZ5e+btqBUWzirLY1/2pbjQaBDzB1iu0L/a9m4VZCJHF3l6t
GnOTFchKQrIS5SVXcybZNEJOoLevBW1uE1u82NEyVMaVVtLB6phEoBPhslHzUp3xDCNaFr87MB6X
bfqFDCZlWNW9tgxA491iiP6+/OcxMPQ51+VQxqHLCAcg/tbkXjUSNu5WDVkGl/Qn9eqJDBg3ARaO
q5ag85dD4zKSzpDTu4OObAj8p641aXv+nt1qUKhOIkbpA2LP1uZ5LfshmqnQe8k9bO4RILPxgXzh
j2ksL5Nd3H1WTR6EMfuRG/+6ZHYGS2l84CPjXjNgd8t1kZBzXL5pE0DVxqK0d6TxE9ceFw0VdhXH
n1YupgCJyAvBBgjfAuKs1/xNDsuS111l8lKypdp16uLhi92v1De/5gH79sIiHE/xARIzgHQUq9E3
X/wC6Le9axft1F1eLrt0YCwH+5SEfO97z/DzwB7WJEusdTAv+XHVnfuqvWlzMW/yUj7UCd3n0vMO
fSuQNN2bwmSa3PW+e2UD8U+628Uu7/JL68DXKmRD1V8LPZHB0FtcET4p8EyVXZGPUYdd0il6+GNI
cS25rK1DPQsCdWx2b3srSQWwCZwdugORwHBbmKiF5UJoTPptbrc3fT6/quoStKjyOYqt6ldm63Aa
IW0kyNu6zU7ZSnxusItFf8Cytn6qv2aLe/KTX3Ow6Mn25KF5bDjbzKtZHvOHSj7HVgZdyGOPliZW
smHEeqNGWA6qUYHn5+ydXVtu6KlGeaYbL4XPag07lt0tEouqyIcysmsxob44szizx3509OplqLxy
q/Uiw2iRvMIYYYTdMyOmmfQAowfL4MV06BI7hHKISDUFF9lzO5sMq5t8xual27pqBEPaRRERZMpP
mdcWvbCd7jkfK5P8lUSqjGeaKyBUGHGn4y5HxR5OI3fJq0svKBzHYKJpfjRKgIC6BfJlblpsVQhW
dvtd5B3sl1ruywWd2Sht/2CKw1iN02ZJaEwNK+KT6xYfEyIfd5tG29SYHoaySQ9JPl8KaPPNZsRl
g1qZgDtR/a1eVTRWTPuzubSe4vcOhSUwCo3adTwOaJbYZPurhNHAiWLkLnY4K+sGsXPSmTuZzzPz
dQEelXbr1zaU9IW2h3NJrJk6FL9snST9Mk4YyAhF1KdQKijvNqovpruOzPRwIN7oAuS/Rpc/JXYX
lBO6jYKoYUhkTWqp9pDPHcQP7ghpJ+KgmzL9NEp9V1FTbhaXyelsJbFc6Dd+K6xI6FO3gxB5WLvc
3ThFvU1NAlvWhJtDkojhWqK3Fx4G97xQz06NyVQfn+ia8fnXK9YfFNk4G/KrskFWZ98KpzZ3iF6Z
d7AYoEh0dXYcXfqnXY9o31pKYygWHmTpV9t1tLgZy+EVRM+2ti/1Z8No3Dof7IKVtMya59pZrb1r
NriZRbNcieHSE+qx0xC/gYfPLXrq2pI8cWY3tiLltNCkYAB7QAjkQmOb5djPVdlXgWvUcQBypcbL
ydRrmwdEttUAoC6X5E2peIli4RK2yt4OhBCXPIXuaIv8ZXR4b2NjdPZ5VmBg4rJnzOe5d/iLO5uX
ZJ4IJSZxWNZoyTje/GL7NsbiojqC+lTXSXOnI6FwRtWbmE9lmxYDuO+hZ7vHaxvtsiNoZKbrTJXl
0uvZOl7bBHky7wUbd+KFKyJWJ1FHNIstGDE7fz41KeEtzMp+6I4Y7ysz3s758mJJpi5nd34aYmY9
sQH1UU0QDUv0eKOylYO0X0FKELJO8tlazhS63nSV0ENFOPRNwCjJgmzutN/wm3mLlvx21ieN8GmP
CZjZI3ajZjCha/HTmih0JmEjEwmbNWeyHYNb40Ji6r89iWVkuVG1eQBU0qyUFTbnnGiNb5XYH7r5
O6v1G/QM4RaAwu3udh0cHTJOjA4dfwDf4qeF6ez0kgkKWobQawaGTNA9NDmfJT1mhxSfPJ23Q6q9
+b3wtpPRE7iWFc2Jzp+7LVePdDxBT4e2V6AbVDrscxjupWJlXxsB9hEBTIwi5LZ9yK14uXJind4G
Wx9RY8lxk0btNFjw+JAfRq3Ud713C+OCwlBfnmdl7NdBRxVW/dM40xFx5BiYST0ESvoGhWK58tsn
p3QY30qHFpn1a87Zrcdun00wd8V5VliN2A5MigZ06mvU7PueufGbhDwSrSHMmnCnUA7ad9/Mb1ZC
rlcZn4oJb6WYvqWHoN/mSPC4Kx9HRAHy3ny4v7WD+GE9zTHbwxx6w5YBnQ/tMr2Wusu1cokuqPL8
ThMt9Hx74ZRb22bTYEUJjZk9n3th4g9t/aNb8nOcdSoWR+4N1p7oAt2WTfmJd4P0Suin9HvZGZtu
f89flHNWpTnyi11GKQhczIZhoeX7SifQuY+t227w86tm4Ny2ujDhTd4srY89kCa40fn2Nh2lPLfe
1sI9G3pKkLYxfSxLc8MdNqcKtjaiZXyub2p8IO1uyS8DuyP7DkLbMMiv7XfOkBVbhfzB1P04SDuk
17SxM/6HcFImzXRTO0zmal9o7fJdS/Z0X3XQTuI8D7TZVlV/ue6FzSLYGvUDxrqZT8XQ1yjx1+Em
u/xjo75VOGmv/h5yyo4oI5SHtnD4a4dLBE2s9hX2Rzy5Jmspweqe5kPx7+clbDvW4bg1HvMpyzkP
9JcBvERomKYbJNbecxw7FKv/kmSpYMoNTbsZKrntYzYylWQOIt/0qukOnRoeZ7ddIzO3su3cl2eF
ZYzeMd05qy+7iIuHYGNvKuAIK3q1dOIo4VhjmdIHU4E6vLX6YTrPrXdf1ryh9Vpuqtboz6M/tmR4
7zxu+l4Lk2WkvQF17KaPF0R+ZMYxVZ9yMqCIu7Tl88l4thyche3w3naQXJjoohSqtn7v3lR0xMJ2
FUNA0bqNGR2cabHCzLkEbcifvF/C2JlH4guvin5SO8DfOBfjs78mp8Rhr8K2bFeYbRpIrUCPMeSV
Qf4ARY76YckFHuV6t4bV33VTgQzjJM/lQv9TcF9KIEj32vKryA/OY8s4Z7Y1h2NdJTutJBmhM7xf
18ajWY3PapzjjQCDHLiLHrjDwvpsrd9CefveIiY7/3UdTtC1Kr86xWyt7o7UfhohRvWSXEurfeoL
zBQjJ5c5PDLHce33OHySON3GWQ/FYzI3ri++LhMnFOLQSQbftILYdI8mzuuS/st2TpyDj+XnikHF
J+MSM560Gt32hjfAFd9DybAlc0QN4utOxR5Qm7wkL5k+temSUQQL5MpplpvZontgi/gtvcWBwqoS
xHLdTibW/bk/LVNRRtgyDssc3xAXwugLWkRhKKw6Ls+ZLMtLVds//apOQkw3VKlgi9PrIuYIzk4N
Q9CwK8TE2X2pzuij3Dh5KihnhwrlxNp39ngwFDnolXrQltU4TXiBTHzAuybbVz0l7uhbP2ZhTZva
GV60ZlzRuQpuBrxvJpOZHaan3kuvR3ppaG4fphjHo0FYbJ56y04bRz8c1ibwRcrZkt2VkBmChLW+
6SOwSgc8k9zKC91kvr99Lx3ixGJlkTit/ST29FGI4nPs05Wz34xkx+ciMsILyVvfOevwnliIkHl+
GafP6aBZZDyZjZcEAkQZCgMdW5u3ee7nHcYnVtirfMyf+Pzv3c++7f0wQS9ApkX0H3x9o0m2VXby
owZ1P5juT1uOL94yPNCFiAMz1+DkuwRn+RClupjtgDAu7h36qBqpwY7Akk3kgbeZqrVjy6/TdXZj
6xpQ2qcRSy/oanxil25WPTKez06tDIndOczKAf5wtVhL5HIF1UkTVSzcsaO9WlP2C9ysRnnuVNTo
2NoYf0/7n9odXsiZQo2um5tO7IyYOydrOnRlf1+JGfpx/WkWHt50tZ28DEudLlpyGZg7bS/xM9qC
wS42vl3zh4amt01X/6SwpIW1ARoB63XW6Xh6/fRK2auxybP01DYaqZVWdXSYVivqrorGxda32OZs
qgsZTLUTGVIl0MbajgiW7t7kiSGscfkX4qpnU5ow0Um6Y8rgtd+NrPDR0uY/adNdoFPjwao1/m5S
OYWDikN5yybskoG2yGdjTf1rlI1ADWSPe3ZmbJVbP6Ztf2tNBEGAqebXyEJZ4XX1UMuZ97ZPTsFW
qKNdHmSLTnCVVRxh6t1h/wb6p1o6VoomhiLcCedU1I1au5XtzbjqxnVdzTtZa0nYFRRl7bBvaoO6
FU04qzM+PVVvvXQ9ZRULUJx29VZvx6vEI7g90YldwHFk+Nqw9UuNceX5tVT9tp8HSoAxudUMin5Z
N98JDb0uJ4zST7Qs1Bbzwxm7G6GP+8ovl+1oUO+WY+GgB1kMC5UQWWJ5OybWZyuuE4tVk5xAl3bY
r4/HoRE2Y+6z/0NGygfil+i8ZzookSIGjpmWa4tNaZpQRqjEvGFg5SaV+k0mJ9wexqFNympnIA84
lXOrTP9i5aEcbTuCFBe8rm1vvgwqe8RhSTkKh8oeZwY1audcr9ZDbOX3gjVl57lTVPRr5LfGVcyd
nGHRYGpokBFNuc1z1EgSO/Os35idskJslHzlJRQ7Lb6YoUI1Z5Y7a9JomY2dO45UJYiNPpkFm1Yr
j0L133E+fxcDvYp83RjdfdlNExcNI39x82qmznem7J9pbuD1m6Gll20E/J5+2QJYoWPX7qSfSLI0
7Nu6RzzTbqxmfUxt9zl31V43rUOXUqpqo3kEv8O4h8CjM3FDtAdv2hx/DaFtO73lhgEaYvbFzu64
w+rys6/BBhafwhLksBUHRN07x0WJK8fmZY39sF9WEaWj8eSTw9p1/ls6XRzxWXrUJEYKjHakQFTq
aFfknjYmAnflPelQ3Ka4uQF4NOO8mh+6GS1mTBiGbVznxOAYgXZxe18xyLDx1+VYT36YrTYpShxC
x+RowUmhzertbK+/t+zqox/IKtN0F9Y+hjR9fvQF8rLlM1Zgew9yNCjY7JAllw40jARsuOKpIKCT
cRPwYrbVf9T6FGq4VDtSQ1Vm3jiGS2Yo3MAczX1q4/3llkdf4GWtC3sj0prZdEZ94s6+66zhbPfK
C+g1su0mtG6jddZtOTnDtsbTIz2cj2q8Nie6wQntlF77guRA1CPa6kb2ECTxpZouH62kX16WBvtS
94AEz9qYGS33tTWajOm50pHAoCJdJtIjjcHuwXcoSigUJdMqlzYgPKkM7ISeLIgDVL/x8N55xm7q
xXFyXXgoLcmQBWs2QAu3QdCcxpNsxXgymmw6IUCstPWktsc+IjeD1qpDNYj2Phdacc+2+vL/vwea
gflHOEXcNp0YFmScJkbQ2/oQ/efbHKipeUusYXfz9xB2APoQtnj790lymeSs457a2uvQ3qPDdPfY
xR5aHXjH30MW8a7nztf3/xxwOaokwHTHb5uG/z4RQjpT+tLUDn/HYbZWd6ojvv7yrH//MFuyTxmo
pG3Nb/b32OAMY4DDzgbj8t/HyswLDKA+N39HwO5acLvkCNp2IW+Emv/zD3u7O0/U8up/HhfUBqB0
JA2t/x5vdA4UC3GkT2qe/324JFrtnOAw+nvSv8fLZiF6KrVv2YvsWrOLb3MyPR+7GONU08rx6u9L
x2+KSwbcus1UPj36fVJemx1aYp3IiTvH6N2RgRCUjN+MQe2qk9RZfP9+dOn9IUgw6x3+vsxLP48Y
bBDhP0+cxPJIViGi2eVl+xLqXGH8c+jfS3l++0LXRZz+XklmRDausZcgSHC4nLpqz3ZaC/6+zJg8
PUnffKo6jd9D12+szhge/p7H4CeRMvru+PdEdo2pr6v9ePf33TG3gwVPL1M1ZXP3949ddv2u6Lm0
QGWlaTA5DawLWQ3B37dxNDd3vGC278lgZhW/HFNla4rriqbWv89TDItiP1BHiBTmbhyt7AaJPd01
UpW3tOAvzoG2vQNR54ZNks33BUjNcICq8LD0nRPETN88Unv1QSKd8nlEfeO6s+VLusKzc0vbfa2V
XW9KbWreRd/+ECrLuGRfv3hzXn2ptmZsMLe+6xUje+k1v6OioqjoqdDhaIJZb1k4Vv02VlQ0m/6I
WoUlt4JCI5wc+wHRxJQ7M0evTZTSC/mhEXFtjWv3XfbunYvD/zOT+ZtXp/2Hzp6A6m3w30x6t5si
L5dd1iZEo/hGd0eYPFzN0mUJugQu/z2WFC0jlatG8TN33d3fN4zEcFkk4nb79+XfN/oMcShPSo1y
h6f657g2UVsHi1n49+V4eYLGNb3trDyIev//GmQ9N9in6aPZsmvSYO1dfadZBhTiyzF/z+/TE4xU
Z8///Kp/36iHeIrqgZ7W3yF/z680HZ//nNLvbzr8bEyk79e5IC6SFugNaUHVfursnEjQNj1xmWnb
UVP5AxCDLOgNe3yvSu1s2q1M6BHfrV6c/naV/YHB23+RjukRgTwyNivdElXF7661urGuXVN6Ozav
M9d/ZdIXt+ZXGc+vdgPKJbW3TA/wAa3Fele7rfOmHLMJkkSu976RNTvfqcDtVMN8hbvfi0htjm+I
NR1Cqyv0ZxyFOcCk9LbTi/t6Nc2z1VaAFixH0pqgFzgVaXfmxKFRlDTFuWDrFFmwFk5FIcpo6qCk
lDUNrqqQy6mwrTGyalwFtaD5PwmjOhnTYkaQbZKT4ZtOxIXiHouCQYCGBZer7KrGdBK1jPbvLTtP
76hGKOkM1/lKyiu4Es73yD58M4zJcv93aGavGqrMfw9V8/A/h1qMOd/rZHxH82iz+k7FA+6p/Ej2
WSRj2KbQlpEz/h5D8IzmrpXpVhIXGra9TtcvlneVOZCsnMfr1sxWeff3D/GybmCBk9j9fWlcjjNm
JnETq7WjlqWN4O4cLRuqT3Iws07983Npjqj8f4Sd13LbWrauX6Wrrw/qIIddu88FcxYlSqLkG5SD
jJwznv58mHSbtlfvtS+MwpgBpGgSmHOMP9iqW+4ogn8bcfNDqIpMP1j/c507yN7AU2I3aG8yXFTA
WHaQgeElPGqoCi8A7fRL0dZltvvI6h6MPoqb1IQYJ9qsTlt0A/JMIup8NzkhUbYRkbgQ/DRnE+Ke
B5yZa4iDoRsuxs38hu5t4DlLSrmmum1+jqP+sVCRtnsQTbljp0i6lZusxEK9j+N6Iasd6AoSKPVK
CnX+77CD9JewEeFjSmNELkutHiweCwABpkZyk9H8FldFiQAfedzbSBEinE+qaTrcLyE6MsOrH0xK
6mhO28jAdNWD4g7yRiTuUynmTfDF/B8aPcOUN5JCil9MFAPFQXTAQ6UcPE0exxz4eOSYW2/agBZ+
qZ1a8j8PXlIAa0E18BNZw4oij5Gd1RyhCmOEj5M1FBw1K/1I1cx5DDyIN05BPl20J5ZzQe5DvjjT
crcooMVIfsP4NNtnOapQxoDbtDukxVK0Nz47oq7Jr1RxLMSJeuxVQ0qXiYHlrOJ30r6y+DbNxGk9
4Fya9i1S5oa0F01lGNEr4tupaL33tw7EtTiRvv/RLsI/2gzVVrZJES07mxwqvlfD3leHHwdZrh6D
hr911MGLJ75lvCkh5AM5j/JPFO2+GXpufpas9LVWlHqrm5q+tpXQXzqJhuoHGvCveqZQPoPhkao2
91NPQZepjIMrjpeYGnPDBJUhLStt2NuobLlDqC1AhXP/S/vTUBTJx5Aj6tlU6ptnVDII0sxmx95J
u+66UZUWWVGZ0v1M7jRv4yYpW+saapetJp9zR3nHn1x6QjA726cqMoOBNQJI6JtVkeTxtZUpog1S
rKwkKFyfTHfOBZJlc21LL98pRRmvZAhi26zxkld7GLYkI9PPSqdlsJ5cd5/4bfjk6t538XKjavM/
WPTZg5Ul7cn1qDL004TpfYCgpKYVgg1MTU9fIyf5JUSS9CgOWto3x0JvgNcaNhIHErv0AoDkUVMD
vZ+JMXA5p1Ng2nDg9P2P8OclxPAkz69JEmeb+6VjDViwLrX1simgBvT9uEW3xTmJKI0goFktsvci
DEtQLMBTt51dnSwKgvW2IgMCOkwO5lkhldehpa4apnrxbo3UrYM+rj5ncXIF5tF9xaL52LAe/aha
E0pW6uFgn42zzIYmMJPYyE/paMeD35L0IGRsT5/o9gk88Rqe8iQul1kFCnOqks8CrKXXIrx3RLGU
4IMMzrIl3f0QvEotNuIagtQH2/QLZ1XlQHy73qy2vtbsRCQOYogxjRNhMbGL9M4jX1Zbj0EvS9vU
hteVwFJnl94ioqBCvloEU7cYU0quPI9jcqKlYTCGx+pXtvTS7jZFVeJ5qXrGw20w/08nBWcJozSs
RwhDXOTna9zmd25S8s3iNSogBfs+r7vVvAaH/eRFSfrkTluOQC7B6vxss6umXkSkwIDuIAkHc0U9
l7JtHwo1LA9wWa7siY1nGVoVemPmOa8sJGVD8OQWX8SD6DRQtV+AA8k3cg5OsG61fJ1a4F3jWvNe
AjezlnmLOIIa9vCooHdintNCdesT83mMQdk4mSd9rKivuR9py5JUK2vjOeFaSwCy0aE3NH+RhzEE
IpACF7KZy55rnTVDMy5j6ZI4tVR2mJDs2Jsj6q7pdTgTvZZGpXOoLfdAeR6B0SCIT3lllicLxBol
9DL4UljJrkxD47XUcgtOhYccyJgE11wigTANsH6fSS21Iqlu+1/Ai9xmmtyx5vlQqWdqS2TcrSJ+
7mIYSgh4Bo+h66IbpdQZJZLYWneDqe5DnhHAYZKGinaYHbi/1eshka2TzueztKJIe8xi7O8CWbKe
+0myCD3eWVHo9rpq3HGYJZMHQ2MNypFSZ0ziEtWtqSkFwX/Mp8NtXF3qGd4W0o8ZoqceBhySO93F
ghByOzXuJYjE5snUGv+Sm2hWBAi9LUUoDgzQLbN5YmU/sYAQHroPEG0MUHTSgWRAuq3rNDrOtK23
N9O4PHZ+lyyjJK5f1SD8Kv6rFe17YHT+t5DvKsn0AaOLaY6NVNFen+bEFjmFMtSr11Gbyged+6Gn
tzmpEysz1U5+zClMcClRnO6hVDl7pR6cPSVP6ludSkGiCFNvFfFsKHHDpisVXX+esgjWFlITrOK+
SBpMCnR4fLjqzir+elSe8VEfPEQYZoZsc0ynhvuhjgMMgEG9Po8QaZdNj+N6FfTaIUvVaBkYoXSF
JP/Q8S38ZgTtWa867QpvIaUsXv1lqJs0D2Lpqvv9OXeCH0P/uKo+ynisZ0VEGvGzWqbai+yW+bPX
/hIE7WelNdVbj+L80vPnnNzJu3VVuoBQxqLFWbySe56xMP4piMr6UpxGCoIAwXTInRCFSftBRrdr
X0bTfk2cpmjQSniq/t4qYpThy92okbJ2BmmXGt4eyoi+jikV76jKSzvRDvGd5KloVJLeRhd5Gk3R
z0lnYlRjKo2xEQMq0SpOxaGwDWplVhPOcpQzfowXPYPifWqc0t8P3OfPHj+NTdyTmFOSIj27qZKe
xRmr0NeaYuru3t67nrKxNQr3YurvY0Gb/hhbo907Q+OgQXbY9o7iYCD0yfco0ZdWkaBdUjdwv8Xp
fUw1UO74c4zoNmUDsZYWY5kAmKH3LCH+vk/TWiY/PZ2qEogvcSYOlcezC3iSP7u3tao9FMd7HJlj
tAoTdMzEZCiOKDX9cR3SlRRpqsrkdmVTI/vlGiycrHk69DL4mhyuFnJ9rROcETJIz57sp+ciHiw4
4q62cAY1+bVjU7cI+N1bc02zFlRatYWYKA5IK6fnalNOI0VD1YEPM1lyrOFpJDjNXEfKjUfMEIqZ
CKEyZetKQ2lJhKoOZVSCq3kQYWAGCx6Q6nPuqOo5SvRn0dwFaLfWOh5y4ZAO10qh1MsWwtqKXsmQ
H3DSHB8xytYvVTreLu3EerPvwiZHT4lJVDyGJbpC7Eent6XEqAlmhqSdOnyVrqqLM8lf360+vVuW
Yf6KSlJ/vb9bccmId5tUCDQXsPTXQgk94XGxqjMPXPQkln5TR5/01O9hUfkw0RwgNKJXdIx9zJ1d
xLGcvsdKnG5ENCTFnlslFJ9YWToha11ogUFwRtutX1Tks5d9ZQ1Amfxk7iJUcMpYCmGd5BqUH0rk
s8To20RL88FOF/bk6xGcDakKzuDNPLYW3WOE/8UBAfl9I/X2VVZ5+cHpYR05zrloo5dqak4deDZl
RDm9biL72tdaOCcRHxxEb22GeGIM0aungJ6udSx2+k6yryWksVVahv1KzFLVjnRkE4YnR4qd1zE8
iJe0pVY+oPRKBXB6KTcMKeSWqbQW4RAN7yO+s2hYVflz5blL8ZJOTW1MGXG+btpYfdVhjUWBfaxj
jYqHLEMuxsjqiFO2dewKg9pLqJguuFD9MgyxjtzQz+5eAsNwnzKO48BNFIl9g0erZsA68duL5zft
BaMlUocx4FDXI0TyBgOZbvh8H6E07ksXavFRjMf1pFprLURLEZbTBacq7nQtMacrE2OOpoizdjRj
XTdD+dCn8O1ZAAC1LyV+rTIimY1met/8x8Zvs294OCXgBL3Ja0CHbTvWNkT/LnwxzOqLo0npt8hV
gb+YxZumGsWyRpnwQDbSPOajUuCB5FifQqlYiKGFTZ1P7WT7aYzxhhvkgCeJUXZPY+60M/F6JiTF
uDWLz24OVFEqehZjUmTsK0iVyyww7SvAgaMYWofqe2vLcBBVU+FNkdERf0PmdsXcYh/1778hYg91
+xuyhDWV+BtKWEMvQVp8Ab7brtwi0lexHI0bwAHJQkXY40WEbRmlC9WX1Re9rn70jo6n/RLKkVps
KBolK9jO1Ek0KXyV8UlfyINcngDDd9tCiaoNssnoiEpBvLDQzXsbhvYKBFr/blf7KpbGj7rgNoEI
eQihnNmj45aninxm1iC40Gnp5y4p/DV6WQnyd3GXH8jMYRk1nf0RNog8YzOs13P2AYwuim6AHYEN
tFsn5ilWtKXbS8GBspE9j8m7LkV7YatggSA6pwfNyJZZ3WEZ4TXM0JwA4xent28X6LaapeOqpUz2
epYlH3QdLOgUFaEHiicrh1tnW/rKsixbFAmmDjFE9Dqtmu0pIKCiH1KgQglsFZeecdTJbx7N6SBC
P+7M/Yi5pIhEuxihJNSPKPpYKFOnIdT3aW6X4XHkG8nKx/VmLgTYYbq+5Aj9XwIPwGSlgLMQQujW
WL2Yjh1dKKf7t/Y8tuaNolafUNuAbd5+Q22cZxjwl0cv192Nh3TQ2vbj9BJ1FDlqSW6/aZ08RwC6
+Syj2rRAxlE5IZ2KA1oTB6u+kKrXUlZevDLqkNTBKGtInasR4qESKlZ0aPKiwwNEG1DtH7wzewzI
2Kn3CK28O2hqbT4a00FXwS0a2eMQBuakKNYcgWDu4f+BtSz1qNyqI8uK+/imqoKVXLNlE21iWuuD
wh+CJlmLUHTIQfmBbL2xuw+zQFJZVZY8QN40H+PCrR7sVprfB6Asw9IsHL7eL1NpVrGuR0h9YpLo
aJqgX0Sx70K54EKiTanTHrPrINmKsM1cc5UGOWgIGW8cxzOuNlu6fecAAhBhNQz+EqUaeSNCK8pe
aspdZ8hU7gWG+qqqG+OaDx4ENudJ6UP9SOkCCX5P/g4MS16HZc6WRrSJQxCk1QHOFbRlxspjpq3c
scy3dZu+gwWGeu646kKR7fCpG1LjrKtfGnILEGewq9giYwblderMyix6kvVAXshUh5ai7dbh5u/a
oCp7ESGlaJyd9IsYLloCQ5G3LFp/vU4YZzKoiFpallbbQiStq3cPDtXtGmwugGsX4zvkF3teOlSm
Q0r/ynQDCtB7vdwj171F4l7Vo3Jx72t/i37OEze5nyPFPGpO3UXtqFVPN8CfI2+vN/VNgjv/YZ7T
e6AfvW7rdUN0hNkYHY3IfWqSod0gxxId7+3i7NZW9BTMOpANDL83pyV3+pmIq7H9GnsA8/FnOLqJ
kR3FmThUxYCmiho3GIj9u8NV5KD/JdatYJPJXrILO3wob5e5X6GtpGGphJN233R9cRDXYlHQzv75
j//7//77a/9f3kd2zuLBy9J/wFY8Z+hpVf/6p6n88x/5rXn77V//tEA3Oqaj26omy5BIDcWk/+vn
pyD1GK38n1SufTfsc+erHKqG+al3e/gK09arXZRFLb8Y4LpfBghonIvNGnkxp39QzQimONCLd3da
MvvTMjqZFtTQzJ4dUn+7SKy1U7VtecAArxVDxMFOCnueluB9i5kUdA4LFUwC4pUXRvqpHA3tdkhG
5aRza91RG+azRi1JP4HKz9eS4jWz+zjRQc0NA80sQDI5D0iKGummSO3uaKRJfxRn2s+zaQTKKSnL
OHCnPluTo6sq2zpossc8AErr6sMvkZPKW8N3htXff/KG8+cnb+maaeq2Y2i2pWq2/fsnHxgDOD4v
sL6V2LgeTTXJTl0jxyfcLaZz2NsV9Y2ppVgaA85kwDZ6pEOmw4/msHSQDSwq9yhR3FwkumwgeNNX
j05glUgo0Na7pgGcVG59WH3/jvOm/FrEZYP7jP9aANd/CKiGv8rqaxzVzYsGaeopAsstWu2mDo+K
C8VQhLFCUaXXJMTzpzkG3IOlF1cl5P3GeAVrEc9HK433ojfNol+u3+e/XF/S5G3XlBAtXQXXU9et
Eeuo2iPZ57//oB3tLx+0qch8zy3dVqB86frvH3RjpzYLVi/9ICPSoRfD5yc+YS9x+FANpCwg9qGW
Jz7je3eXIYtapenuNs6vGpjC6IjufH0sD6R14MNGfOESc2gwzZwaW3vCD4tT19WnU0v9MSo3zI+2
YN1VeLmzRbNKW7Z2PX6u69lQkQ8fMYhZyYnabJtEt58NVzmL/oRdDhlzNYfJ6ZqnEnnjedXa42e3
ip57cszP3AP+uGAM/OBJdjSAhvM+Rrd0NPpza1n+oenyo4gQCRzOP9rbMz7PKPC1eerOWg3lR2Au
2sLV70OYWuvpbaoq6eViZH2yyUJQHj7SIUjYB/2T7BbPQ68oGLy15JLsevpbPOnNspZDY8jvMur/
G8BC5i00h+CUwmG9aDYmQUFmJBimMvs/XXWaXmpoIfz9V0M15d++G7qlWabJz8xUDVVWdVv74/ZH
TRltNWrFr3ieJuOrrtj6qvJDYCFevGjaxt1Lpubu/bZ49CHIrEUk2uuksVC/nHpFHFKuBjada5uu
01lMoEI2S8HBQEUBHkfGeay2Wmv0T0Vh5mfoM3Nkb4Yn0USBt121EvqzIhQduupczLJRD6LJsrr2
UOHtJSJx6F0lh2Mfyivqvc4yVF1vxfrRWmckWaEE5No1syfRNJnMgsHd89pDjZbsZHgJWrxYi9Bi
69pCK1/rOJ6AibVsakHsE3M/Zp8otpFBna11vdx7DWIZRuIl63AqIpMv/3EAmQmkNoYCcO+Auk0Z
c5phTTPE4DQ3vyiaa7KGyklKtV5T7OXJjqH+eVaKHhHjPmTb6CdYQDlwzhUDpV4+oa12FtYw0ZD6
R3F2P4g2tHJGNsMH0Zy5wMrvQ2uMr/YQwiEJANxAV8KWXlEk/aSTmn8QUVM/4JZiv8CvSR5ly3/A
bEDCGMvv9zIrK2BXjfSqDE2who6yrDrFbJ8K1vBPI/jhx4r/EHx/jAs2x8al8HH9hO5S7EVbkjvr
rE6GtYux9l5ypQbOx9DunVi189k9Fmf3MfY0WoReZJ58J1qqSBbjJy6RyfLBPe98N3+5P3/Fme43
gDQzPEluT2HPqX4ZZ2TkzSEMjmtkfPQHhWch6jq1utSmUBzkmspNquePGUWL3VAagTWrWzwuSnDz
fwwLCzTNZARn2id5dPV9VJX+gzigHRWd7OEsghGKnLuwdf81a9Rxm45dos9EjxXY/kKhyIwpNFMd
vkx7m2cObInwidQOFTMgAyLKsWo7eFHwIiJxSGKnWEEtKyZ2RfgkDnoOnK/JoX9HrX9My+Fb5bba
C0JvtojEUz6Uxl8i/99Rhdz2Cx7Xv/S1LoaVLISShZeb4w7Si7wTZ3XXj7cz0RaNHdoDXcxuuYmL
nWXYSA5miisvTauBM3Y7h9kWrRN0X6DPt+rWLqihouGAoBhaUOtCGtxT0yUjbheO9wT/PljoqV+/
pAYLQrcrw/e+DT5CWwq/GqnC17mHeQVBBzXWYECaD8qnFXkJSJsYpdBCsr+YfvUdBSr7LXUyZClz
JXnJuP8vXCg3y7+/oQIX+v2GamsasjnqdFPlZkr3dMP9ZT0Zma6fdkVlvaC+LM/EirHLG8q8sBd2
YjHZSwhckGaKd2KdKXqToPrRKysoWYne+1zRi5TTFrp+/vif5t8n+GrtkV0o1WGfFmhEpjXkz8TS
vWOogEEXZ2aD7RJyrC3W6kWvUGQPHQB5alDNpaDpXnLKcnOUubsXPUS+rBkWkqQ+6HqQX0c7GHd4
jMpwBgldpLGXtgfyXoSmZ7HsL+riONZKdjWMbA7GFbyQQdnPq31zo9kVZtWtar7AZX7ShjL5OtQY
8dl1UF1QjTQ2lQdZzatD6wV2xVMgmfXGM3x9A+V5J1dZ+m5ICDiyfleOuoZ+LaRpY+lkZvtKGvbV
qlTz28+hyeQQKYZCM1RuQ21ER7IulxZGrVpHnYrzuEBUEP581uzB6093fuR/j6oaJket7uwvajI+
mfwov0C6/bD83nwHLNXMnMQdry7rk3lumu0LAgPw6xy1ucQhjMmiKftHWYKmiYKm/pCmJLM6q/RP
1Hrkdd/o9cHsdGujSr2zc2yqkZqU4T3SdTJmiTjmDCb6tE6QBeumz60TPHuJfMMwnlEp85ZZhutU
GmYxiEq7fq5ITc8BM3Sv3Lg0CBS98hZYCGZVeScBXRnf+EvKrywAjhTprQ+jw+WlyfydxzJtU3T8
OS3Fu4chG4rHNC++wKhTcHjRZajrSrGjwj6lyzuSVbQnfW2hUZt0qx4YwLvvGRuoqP5z1zzgAhex
JR/CDemd8RErFchoVRt91QvoqQiXfwwFIMTGbHKKy7G3Ukm/76HVU3vxjGSJ/YuHb7D52jlj8yFF
4appYAibWahuBnzfUKiJmqckc7WV1sjt3gqHiBuil4M79nP056D1xpDxvhjFuFJyEhfIgqFZBoCa
HLpk3Q4ihHoGRrU0fAwH6VAshaS0OJWTkFMx6HbqTNNBP6b7KPjlMmKwHdQopspZvFUlnJ37jjWu
O6l2NKgrQxixk2dcVCBgS3r6ofnv3eiPX1MezKxqU/lRLcZ0A4DK3uiSp54lRFAmFabiS+WVpEaZ
k9r290aVs5c80aNVw1dvb2h5d5SU1FpA8+wXmVvKPBbDBHxDfxEoN8HV06ZVimgvm/Fyb7q3V6Ny
EdENIBcH1e0a/2ObuIh4hb6N3xKN4rYZ2MbCkjXvuWmL6lQnsEal0H8WTaZR76pIGR6wWvCfbadM
FgZCh2vRGRp2stNDFA9ECFO0uGTmWrfksJpXQLrhMpy0eAT/VUs18hqYJyDt8wbCB+FMBQmQ1u6H
N/YnIfUup3oosCS4qI33y7BmaMHeOVctsoZNTkIe1xS2K2phs4cxhh8HESbRwP8fG+PFYJra2VUy
5OiCnWy4cNNEE8zcT5rs1D/a8GmGzociEbRrJrDKyPd//zxR1d93ybqtGzbJCVIPBj9OhXTU78+T
gm37mIUpQry1rxWkQLUh33WjvTYbQ30spu36iPSmY9c/oqnvHk19YmQ9Pdb730b+dZ4YSXVWe/n5
Cj/nBZFUrrsyHWeo2uVoczU495nOQa5a49jb5oDxIS3iMMT5sJZIoc3+6KjMmF3AUAbjq20n8gKI
NGBPwz1Chw2f+IEjoFS6GxGJg16hycCNopwrhk/Kr63tBtaIPYBKRgXZtGyMjRrnwRoCdxdo4WOQ
hs6DaBJnEgaHi8YbEZ/62aEYIG2gRYLAdKolGDYVPwsWrNTZsPeOJIxWrNS4+GCT9qwfIhQU1S/l
2MXPgWJ/jJBcX0oF/a0B/tdOcSPjBH3eX6ixV23zrHMQm/a2llYbT6i55JcoT9dRYmZXM+3Cg9Fg
hSNC4Moqdy30dso+za/DqAZzrFTNLG9OUpxS7KBkt0BOweRn3hkZMqGYd1X6Ka4k2AdkrqCOKV22
Hsbxs6HCQx8iIF2eEdgvTa4+CY/VpDUn096wvGDNbm4oivFw/euIGBVdBF8V4DNdrqxGHHD25AiS
Y4hOzBJdx+SVZ9k3AeZQ1fembqozwFdL37gW6s6qnhuQSmLj3MWZsgvLwELgoDLeZAiwfm8kXxUJ
LI8YwbuXd80ArsgyLbQSc6hBfhKxBM/z4a0j/0LVwDL2ah4Eb4M2DyS727timeL6jXfAKvHQy16B
FDMY9lqqJj1mFDyjoVO/e4p+6mQr+lIivoZcv+NebTi6cxal0fPQBsrC5Y85x4FTr1JHao+Gnwyb
vpbV3YAN9d7tjWyT2aAJAcLGq7D0gkf+x5pFqw0Ag73ErFaswcejVgzjIlMzbevJ0vCG6PPcynvn
pXHd8thTzUOdnHbdRUhX83uGTTeuvoBw+3OYHBUQ/6Y7GAUIrlajtyeGRRGyzpHznUd7dNX5CBVt
LN+9uIuXsWmTiggxWI6VyJ17caN+Qccr9mTzayCjLz9iMfJgeo66q+oy4M2qxRVPx1NiRubXJI4/
Uqkrn62iyP+3pa/xe55pulU5iqarCvLvyLwo+h+3qrqPFAtx3+FFNhIHvNGrrTXceFMYcEY7GY7G
UfGeBGE+M6W6eWhRU3vsVeUq2qMxgnOFfmJeIrWX99FWbEREGFTGr6HoNbN6XwT5ozPa8cFVgm7l
lz2UHXKa855sx7uWjKBUc9hejr3NDav4Xpn5Z2iK9lWyFUr9nZJsYaV/r+tK3ktylS7yBnEu30qf
Kt1RL+XU7pPThbqvDZ9ahEIhknUyxRexowdtgOkpYilzsd8X239k5vtjAPt3a2JDW4MHkOFgGlq4
tuKWlaUBlvyIkVW5bnMIShurwyO6dlvsr1KSuhhzdgcRu17WHbzeaFa1i3bWHx1iiJmbTBEDaxi1
y8TuKcSYZ3TFqscy1cvHBlEG8lbmWQrb6tGHt3rIkBhd5LIqH22rhmQrT5shWZ6sIYP+W43ldABo
8btlF0+ha0tvCSiCeRSWynm0JvwbwlO7+3TggT+m88ndppuGp38vYbSM2uA9oLrUbawA81ZkK8Ba
IAz+VpYBrEQQi2sJB/c33zLfGxdLraDAztTBCUs0D05qb+IIR1IxKR3Y/elq6R6Qb6+vQbbRNTd5
cwBS7wfTL1E3Ieyl4SKN+YOoJaale7JCo3j20NbZdwpkeNHupd6Dq1TFs4Z4e+pAzoXjuNLrmiU4
K/lDNXS/Hu5tkOC7pZ6V2kwMuXeIsLGxccnxhlikXUXpUE3iRwey0ZLlhsyDctIOxyoVU2TkZ7Bn
TXYJVit7jR/oRgub5uiXMDBkr4URFiI8OyRh/4RujDvP7bR6QaXInZEebN5kHzWVBF2kz6pbPdV+
nkHOqVYDSuXw8qiFGh4KqtrgksHyULRFuHuPulT9tfGCi9aOafgdiUeWq1Oxqq+iHUyZ6FGeoswO
ECAwo0fRlxCJPm0qOv3s06ai+1/nOVGJ8X2Xqvi4guVEcxAaU0aWVJ+QnlMFZpflPp6qAgaKqjRw
2ziv3RnfyOaCQdSWZbz33eLEd7PgnVwInHA8NE+xE2s7WQMIkISqdbFL6rETgesDrWx+/RQQFLTR
RjWVnmwFrA76O8Gu91z75BWsNws1Ht6zwtsHTlwfKznS1haZvBmJT+87mPtkskbGwOM9i2rlajVR
vijsZnzQrHzYjJqabzUXgGMkxcgChBSQY79S9lqpBEf4bvFSxl/iiicppBre0zg0kGd0//MQWQo7
w8HHvKDnTlOAwvXKVnu0/AiNWUSPv1jdJ5bMKJlgloUdJ9osqGb0ebe3MDXqUr+HY0MHqb4fZ7oy
9LPaAEAtD4Z5brv6vcyd/q0Fh76yUp1co1cOb7WiL1CxcZ6HuEPTx86CuVzrwVuTYaOg8fXYiNAZ
S7DZXveEKG8NOyS6YM8e8JvS4k1Sg+oQo0jekfmU/K+p0TUnnRrVKsoRpcqnFZs5xtHTiCwXiLxA
pSBMmzigH7dAq7Z7EBG0DyhzyPnaGcSmOOqNXepZzlrPK+4MMvwu4FzNM+ArcwZjt/tUe/ljyLfD
g7S8hDaU+TPEU/eD1npf6lHBd9AL9Bd5PN0WBvhycKN+ddH8vOa1Mm6aJEWJYgodBzkuCd3A/a2X
P6tLPfP09+t08y/PPlPTSBDj2Gwpjqxaf+TRFaRKzMEspGewbwi9uhiSDcXYPshdEu2qrpycuPzs
2cVPjttYYn3L8ebzan7E97GDQfVjgGxVGAwH7gZX3I9neaaZ9+GJjCWxuHQsoS5zGztd2kCZEffF
Wp2j8m/FsMoRVI3jeF+T8f2gcr3rmyz6VFetPgfTnp6BKKibjH3HBr1ZoHv2lAZFtPFTMoR7j0W5
mITwb0QW1JTxsPJvJebcSIJn6IUzUZr2cXZ9jnA9FcVo0fczQhb7z75pXu1U1v9SydD+ulGCRqIZ
PLlMjX+6/EeVi/SNq5t5bz1rqoSmdTNE+TU2kO3xx2jdFUhwg0gaczRcOS0bqdrX0+HWk+JZOxeN
XVwhETQO9txLjB6vk/GoUsLc50lq7sVZ+fPsP4VdZyBIONb4zNT8mrZ6M9nkZK19gXPNotNum70i
FdYBVQLEnExFfwkS1FinXdBHkiPcmBnfxKRECphkoUyMZsSPSbif87P0be3FinOW+vGDilbMt6br
lrZa8SspsL4F35B+BIgZWjDo3tCTBiyvycYTuDxjmUWBeawhWW/GPJK3kRz5R2MwspU+Qp9xfP3V
x1JtGaMudSBFh1HalISRkrF7ThOsF2RsvD+QPgprnS9IRlaXygySICj1LnEf+jGJRHhwm8S2tfg5
aVAy98MqEbUtgV7eJiGnUx6mbdPtlVxV6p5l16REYgfxutURToPY7gevY+19VgxbOXRaFO7GPHRY
7JJlrFzWslXfexuRgyzAMMyMYnBuOcgEz5Rpv/mS47/RyZGM0omClHj7vYrb4RNwnH5Vkk/Z2EZo
Tc2FFmZnT4/ekJBzTxSHy21Vqde07t2TaBIHETpJvCLxHh7+aNcrVZ03SVcu0+EpamAxiZIoFZDy
IM7uB9EWeW2+idIDdyi7Zd8mX1J0ujGAcI2DMgHELbPF28VOTcyogCaI3qGRjUPpXLyyr7ZqEmnX
aHRWFOnMi4xR8WPpd5dY7SmCwczdKCBbwR+r2lJq+mCV5WW66ci/L8SvVrGHdOMMeMqKUPQmJsQr
ZVgbef3dmLZmeJ5ToZVCkyZCKVSOBYTNJzf7pg2WdKhwNDqKBa6vrAJLLo63Na9qY2dBdl5tFySn
Wc6gvr3sEC+nUuK/iCUZu0wPWTLfP+Shn1yMMfy1HR3pQ58ayWUab2Ad/q6rh3jQ7GNSy+lL1GDV
J95RkORblv724v/Tdl7NjSPJFv5FiIA3r/RGFElJ3Wr1C6ItvPf49fdDUSNotDO7s3HvfUGgKrMK
EEUCVZknz+m0Vt6Zo8E/IPEpUatrAKGRn32SahjGJ98hbfJ9Qnx42UVq8zj0fr7NbS3ciEShGyUa
UGUddRA+suc0vOSyMkzJ+6fbun0scm01auhcsDa2DonbSGiJ1Wwvw7r4YtTRxZtinW2YH0zohV66
iCpTCk2Cc4Hc3R5ik2obeI7+EKcxtFK5NP6sUSSIqt+pKxsvafZAMBiKvrcTCtY+9Lw3gTJJKad6
55MWtfUC2ehnkXIATT3liMAsiqRCWpEyUgM4loW1Lfd1kQ3fbdizB/bqLv/OJbi4+j6GnvWuAYS8
juEpf2mSEgwybMhJRqWFowC3jlkk7fkPAxMEyfIpqdsn4YGEEBvWIP5U55BzAUEIoAFviodmCr4J
Dwuitdxoh1POM22FnFR1LqdDJ5sdam+JsrIVn+LOyAzptEwN9kcr/JT0wb2mxsVFvHwg+me/Tz5Z
fG8n29yifuld620crL3tf3j5OLL1r+9/yzQ0Mj8KiTrFsdQ/h+k0QwKKK/fD0+igoqkgoBwkvbd0
HL1dAYw3j8lQwVI0nXmNywZIV+NgFVautOgAx2+a1DUOiKgUK4XYxLGAiYvsufwUWREMkDyqthS2
hBvTRZ17rpcNR686I+AClWcOPEUeq6PJk/UzYJDPqR3BLDK1ZA+axzR8iiiYvChm6h54bsN8mFrG
ywCS2EqM5Jo7lXQfjW0/1ZtCfO1IUFNF/dWv2+p74jc/DRjBXkoia8iGtMNzCLUSEhTxJRq87j6D
05W6Iju7Lx3L3YVKV+1LdqewO0ugHYr2sVfl8S4O0PQaUbIYilRdhuh9bEyHrELOu+6nA4ulxme3
i5QQaRe3/j5AoveQ6AnVs7oHFkhxym8Kv/ZUza1nfdDhZNbNdGsWeXP1zfwUg8V6iRNocaa8klx3
/nLoMv9ihcW1k/xw3/eBeXRTw7gdeH16+TcoPFhnerxCsyxof3cq71syNEHhfPFBLK9rTS6PVMDW
Z1JivEqbYFhTQInub+Tq55KnExCewt6gRELywXZ8CCWayHqwXagolGb8pngUHmWT9qBrQbrN4mKT
yfYzxJbtd9sOskXRldU6HJtwS32asuQJ0D07JuUepe63Pzxj2JZe0fmLRntqU935bbTSlZ30riY7
vxosBxmaSF3WtQIlS+LbW0oOnWMGCdfOtCV03TOEJymgGmP0G2RKIuCVgXquDTRzk7kNO/C0Pqu5
TRwtHYLvTdRdbJKtv0g5EbOxnCW0bgjcwER2AIV+cFrDv8chgY86a33kEMYWtBuyy5M0szgUBQRQ
UqQ9tFNXJEklJIRUnokKtk4UvnX5l97OL+jL5k9tVj4ppROfATDJnzJJ+Zx5inWvhnl1Gozy0oV6
epdD4sgW7lcoN+mdHHgP0PkOe89KECwvg0y/k4g9O+sRbbCXziRqjChauRFNaTDPds720FTb7r4x
0eP2EO170aVwUu9o/KPqNCelbuw98BDlzk0d+c53OCt87WeU+94W6ONrvzBGBDEJ10wuou341VfJ
gqexdYdPZEbScxGHn1idVPcDBZdLlk/KAerX9rNs86Q25TjZEiT5yXu3uyZ2q5363toZse7DJWCW
BPR0/yqMaL5017a3rEM+Rt/JMeLRKcawd4IIKkvRDlS02qhgjGF+g640J7L8mWVMs9Ysh9fa1DQ1
E0oPR2n2qTfmm8DJh2VXV1JGKk5Lj7dTsONsk1hxoVs49aJ4+xDbqrT0qb7vfOeQVsOlGELjbCf1
lt0nql/aT2TeWOGF9fdON9rLWCPoSYlKuSmDl7Hkdxiy0xmasPrd6Y+Uk3efqsh37gp3hHoTvslV
H6FK04Q80gOpcXdyFySLnJ/zBamg/JJOZ5auXBIe+kfRJYwtPJHbjvrupWgCbkruJaX8DmzvmE11
rmUkt/uOclEYJWlagTcSeYu+hVJqPgXN0D0kkN3FUyvPkFUMvBZmA7mXoM3mkFnp61kcaSgS+ua3
uWt2m30dLS9IbXD1t5EWMgRDEP+G1MQ+9EUV7u3GdY7EL5NdoCveqQuCauuXWnRPKhFW3FwrzqNd
WlTKy9Qtdd7F4c28y5IsOab2WB98fv67JsjsOy0bUPUYEPzoixquLnAfD9AKQsejd/JTHl+hbwN1
YI8JVCdhuGv1styHnlOfgZvDUufE5YvqpicZjexfEGLvGyWtvoYlAi2mpSWQwrExBEgl79q8iZbo
hcdrhSjqXkHmftcZ0vTKoJzDht3xG2DYtSqX5i87Tx4V1hDLiqDipUOnuYMc/7eulfc+z8IXr+UO
Oz/KLkgZNLtyqO9tfkrbSLW7LTqJw0W2bGILpq8+y0b1XTWT8HdqnmSYS+A68c2LSe75xfJhYita
pXoYYd7YFFCE3dmQlaPjQQWFJ1UXeJYa1EvJBBRQf8OVGP+SYb2ACI01iQmh0qaFI/A4jppxopxR
WflOp3zRITMhBmKTqHQUHtmbSqbgJfCNESIEuTgQprQe0qr7pYDB+Q75Q8KOuDKvSdWERy2AYspO
2uE+cabti2F8D5Xce3IoWd2hudtsTY8lkhIM12ZIvR8OMDkITJPhYUgoRYljSEjKtG2eCU+QIMEj
mBbOdpElV1gvqEHrq51sefHeGiGqUEZqj/lfRttBrs2zo1OaEnSFRxErANVBDeAyyzuKTAPHfTJ0
vbpY1H9GeUjJCqxexcTL0dfxKRgLdUsGuV4LcBcsotnK7IJiL6BfTTiBM0Bi3gtr1VCbZRn6kyy3
KYBHhJZzKKyNso2Xmt52+6ZBYXS0lfTFia1fZF36S+GE+iXT/J/B9Mw1UIbJWwnRX5U4LFWU5r4N
2mHbt1H64KmdQ7yyqX6YDiy3kEz8QqfoVyEH1qdC1kc4b6IXe0AhJJtU6JPpMChUZ6ohX1QIH1UJ
HhMoXMbSytf+pE0vHB3HhIIi1J3F3JdL0EaWBg+WaRbhFhu9ebFvc98mi01l64FqaLvxGbYOtHiz
PAVsTACQ0Bfr51aL75zQ+WpFmnMKNPbXfvU4aih6qqN6N1bOUU9K92A5NpXdeaQtR2T5gJ7U/c6J
KxXS/Hg459Mh2KVDkm7YHAe7nJ3CCuy3+mzCRKiVff+b/NxIMTYLFXbbpRSjllQ72boj9s3jMvZG
tBd4UOuSce15juzkQQpXcWEqn8zQs3ZuhIIGX3l+r0r8BcxMvBrtigWXjK7P6IIeSTTD2oSoua06
BLSp5x7Q8i2apl2Qkns0qJffib75oFT2Hy6VrRJXg5AG1tcKMuyqerYrpIFTSw8+tyXSzW1iaJfI
8dmigoUAzr8NtXG867U2Bd8Te7tOLTpkfOCIKzW2gESoHhPyTIsC6oS96EPwwVy0I0Q4gP8u8ABb
v8hFraCzr13PfvA0VsmBKn+TJWkApJyNB11iIQgBGE/3YQpNFFLHQjD6Qtlj/NLJvgqAAJAg/Bw2
AXD/IFtqe2xGzVxGvV2uTcQEDD8gIeklCDHkPbrmaNSyX5MliHhH6BF9x30YrO7BM72TY5gePFOh
RIAlarbwjmVX4mnZlbU0jIFKLa1Gk1WTV3vlJ6hrwxNyeyzy4rr8FOWZfe9E+hPfH4gVhiUc0unF
brzobDUEe4b00oZ2cjsU7OJWRUsCeJi8hCEEBX9f5z9Ew/R9eZ1ZXTSRGIyXyHPRCVDqftv42ni5
9cmGuVVjG+zF5CIM7Bb0syHdiZ68g5BJNtCBqaUGmIRjFXdNE7+exVoerbOWvCsVDNVEfYbP7ZQn
Ed+rWG43MW/CU2kgOgGXK1xRiuOexIGvgbNvausMueB4MkqTF0ASXiE3Rdkg47EoSDOUsYc7mk9m
b0ysGaKvtrODGlHwl4W2ivRjhYZNbJKF71FslOF1zgpK33RXu8jDYCw1yAKvPne9Hawh3klsLQvV
Gy82VKGEEM4gWFetIeu8pkFuOrkKJ2uoo7rXRie//TloGYnWhoIWxyZwmweRdajcirXYdEbtYIU0
43Q6H2rrnizvsGmboF4TNiVFkVv2opPiFzfyo6+GRJAfUr/6M897ZVmHrvcIFiVYw1Dpnk2ZL0UQ
fWNzRQK+gXNUbQxeLVNTHCC6A1VrOEQHFsKk9pZ5QHdO6mL1olUPgV554VI2Y5lwknUOnRCKchmF
P5QakatJRwVOsnwkHqBHRgzVpaRdxaHwFZYFvtls4OV/7SvrhkqTXi32fVzqN79OgVm6JxQFe42z
yWFng8FD0Q8QcY4Lxx2yJ8U3q4euQvyjT7InHZlrJ5Kl67RQd5tKedZArN4RIHBvTSNPINUeunCT
qHkIRUPbS+s88yGil+OYXGz2A6717BimFPjzWwvYMev91aCWDHG0eNwajmsfo1L67IcUgHXIUuhN
WT3BaFo+ZaCRcqgE73NPKp8cDUXXFik6nrA0bfLAW6UlNOPW7j08u92pzYGfpqH5UxnH8NlLwnIf
yNDtFo4XoU9EukfvqmAnrJHew33s6znoFayuZKyIuEiQPunyA+8PYCx091ab3sU+lQImG82jJY0A
BltD2xlaRR2tK5ufDPKcuwQAE9rjmfkpIZSwA4kvr4jrY4V5d5tnvN6lyDIIsfglOhZKvBZjVaf1
trmSN+vb2AbQGW974nyTMyu8CjkCkPHCiu59sNGpYr01gWnxwoIYYCOc0y4mv9kjlCOcZQ95jBKu
4e1tbN+jyUNCeyuctbZWITm13Zs1Niu0FdCVRUuPe5YD5GCLlpSQ+BOiESJvMqzRFlLwnWE57bn1
BmsDdWJ+Z0dH0CfBE8rVrSJ3T5JitU9J2X/2qVE+ZXra74pWB7mv9d0ZfZ49RBzO0dKkwLz11co3
uATz+1tXS+HQvU6y2YXQBm0wdswAzf0D5AzdWcyRlpT6sn8OtnbaLxMEJFniBRZ8LWF89LxeeUiU
/kdKcOpbnvvqApSHcU5cI9wFvX2o6zG5NEb0qZEj79l0Ukq9dDQJQ2rtnssIxl1i7cNGWAEPwBxZ
xM5BWDO9fEyqrL14ga19br5VReLtVJ9Cw7yDxByGB/RSpQJe75AkJ2RI43Bwclh1kMyx/jiF+3E4
6BBdqMt3Du9O9USBQX0gfOAZD+7QeZ9N/jwSssB4e8f7rPFtu7pxdhAtyej0cwjJnmiFY5rdo9n1
Q7RK/ug7zQrQGuoh7RrLojnaPTk6MWtYjxRqgkxZhahYngdXfj3o0t6SOu88d7Pgzw+x630STnM/
7AzK2h/IFH8wZF4oQxFOtcDsLFyIR7DXMW1E9P64nNuyYTRKRfkURdYm6OrhxR5NdzXWgJoHJZVP
skq4C+z0yg7ZI/tD6UNn7Wf34lDEqPaJM2ixbH7eKe9wq3ztQybxD2uWQF3UUlAinGeDcI4na9dI
3jtrTLEUKeyuIipB7PU2a1XBSF1BlBU20OcTYBnGFLLb4PVARX56iKeDOJsNs99s+OD3D1zm6UcA
8REUtVx4Hieas898pX/g8mGqeezf3uXfXm2+g9nlw/QVBKmvt/+3V5qnmV0+TDO7/Hefx99O8++v
JIaJz0Nph2LT+MGD6JpvY27+7SX+1mU2fPjI//up5j/jw1R/dacfXP7qah/6/g/v9G+n+vd3antg
hjRXy5b5MOm/BNPPUBz+TfudiVQUo9Dleh11ayMnmN1mubVvA94N+8sriE4x1ftRf39H81VnH5m8
84iA7J/v5//m+mxm2Hp3esjqfL7ibe6Pn8P73v/t33274r98JjU1EEbRobj19tfOd/Whb25+vNG/
HSIM7259nkJY4umiH/qE4R/0/QOX/34qMPUNbC6Q5unhUN03vW+tSxDxSHjQRMOquu/1tAK5QxOM
FtyYhe2uJLvK0F6Gy5GSKYcV5WQWjv3ggYkDvAINSV0e1Kzu9ZUwe2iOIaJ7AvNLBZ3oakcnPhYO
q8BczVUEW+GH0kkqodRULEkzAL0kOH00CLgeux7WswUM9eTDkbl5PTX6MUJlbuoVB9V6HTh33UZP
Hi46CdKyrOJvqLBJezjEjWWaJNGWnBTxKDnJHkBl7vQire8120wfJKIvd4ZTX4RNeBX8cqFHLvuV
MnkINxXukIVPsOUgXKB6ZImUsjRlVuEQ5xkYLj0ELDhdRBj+4dVhOL1YhuoSRP2LKzuDd9eq7ncv
1YjATSX7I0gscGBTub5oI2LnU8bsvJpng/7mYuoSLlmPCwzjt2FirDgIP+dtFgNhxk2mU7yLZDMA
xDIkCyBOxYEooRVSOoNpPtycIttGq70etu/GgDz9w/1dL9X6CMX1mozCX+Wn7DV18x5xcjgSp7O4
ihdtC5fph34WRMGK9SnfoQ8D+tq/ayNvM88hPMQhZ3u7aJBV2s594syPrXZHGeSvD/1ikryyj2U+
mgdhFF1W3G0SeZhogToDzCR5QmM6aCX8aWbp3PqFUfSLs/kAvM48iubYBim1RNMsNskUtwxfx4ph
FcKqq0ArUSpKkn4DBAByy3BUnYWJxPqFcQRJIEaU+NYCoSZsZ/ab0MnqS+fJ9aVUcutgtfaT6Jr7
63F8glTIZq+BqzgkwJE3pu4hXjqNFH23a4iZ5k5xHdvyhtt1hEHOxy9wAlVwc1KmK878wb++1ut+
KN01wdrni5vtdi5qdkX1rl8PoB3qlVOgak0O9yDXmhbDBVck1UEqUJEvFq4kl386rxG5kpfC3a3L
tj/WClQCECTAjxpqr7XTkdSgJitPZdTzQcurfmMQzRdd71w+Vl4LuxfalGO/c9UktxPDRSF24UAd
7TbBV6J3OSBjCqWr2DaP/gSKgBxf/ppkEtojBSUObx6+qSho8XQoxe0/gH6iBPD5RnRao5/dUf9q
EABZoeT5ig2qDOgCTY/M0RTb45fyEJBFPc7RP0vJkp0Z1+1C9OUjjK9sKeKHmmzYzQ+oRYc0bF2t
jCqvrkiQJ5ugLsOVb4QQYYAUTIGDoNrTuU55zbuhhEOePmXqayjq9pcVMdpbW5g/zNPL4RmOUm/f
mlV311L7fOd0ExGPaIeurx1tFdkXFBFXNwPBJ/AAvdV897U6IHGvtktZ8vLVPEOThq9zfehDkEs7
uur9h25TDqStpKJN8/byePdeub1tqCYal8QQlHdvGPFi+TdvpNtLpnMDeekBekLPu7aWrkTGNIGi
GrqODD2jMiK9wiF+OxuA21eLuS3MbRfdRnzoF0120O0W5P+XqmtsSJF19rso5yG5rgfSaT6kbvXa
1L160QATuRNG0X8b21KNs/TGclzPw4iqu6s2L5SlLqg90P6BlBZ0+krVtSAABKxAPW5VL9oAT8Wh
Ti2k0sOUjWlQFftwjIt9pMW2/NAZxA5kSD2XwqecHCNRqjBM1K8NWbej2t+LLttHhoDFaCe5y0qR
k6UDVc5i7K1xx2tOOVPMqp7FGVJ5K3VECmbuVw1+BYlqbEWXIwOqXSh9bmxRcu8o8WP8fCCsx18C
6nsVSM6UGZjMgY4mkPJ2NdFXTZfsMyTfp6vNN+CX8E6ht3y72rv+NEauEd0aKljV/RgHxZY4NTzu
TYJYtIQ0gQqbkd8k3XcbVr1lSVH/BdG5V99As8YPvp31peQyceHfm55CCqCpZB9ce0U4KfV2GiT2
3c1cmAERSZAOr30ZhVVZX8QbMeI2WMwD3T9BvcKHC3Kaq8zAUa7EjGbv74TLxyHT3JTWBkcxQlgh
IF/FqmX1JjzVE/98hfoH/zrzp4lKY65ExTffDOH1MKr4XJRRdehVH8km6lyehG/Ytx995XY0SNMA
fZBUiD0thVeSqBmo1FaiGCaiORUUyKiV3ayi2kBYLRugg7CKsVlDHvKVyMVlnqVOnhwlNluleFgn
Al+An5qbwlpAQXKzJll+DEodQFOlbEMgHtD9wPUPUQkVPNPZbJj7/MkKgkPZIvOH8OjkJw5dbb0a
qN34OZLhG7uOJOo8QFziw0ziEsMkFiwMwnm+djzdFOir6lQAa9IsHfGTATheYPbhC3VQTj3ILx4f
AMnCQF8DwFdeCkMBZJUPj0PWUZ8nRTGZcA/SmVS2SH7K7smLR/lBCfjCTsPFrGmdlvueeO8/m9VF
10npJcmykIZN9kZnI4zttlRmg89CJktq7wI18J5hr9t7BdH+2g7Hp6zIln2tSJ+pn8vuVeg9UWfF
i6JF1s4m6izC6kDLyJ/ClMIqpqQqr7sT1kCX302ZIpUqrmTX2U9SCgiTu8gp66rVPMhSVO8b2zc3
CQH7z9IY3Iv38OwRA/zc54FlbPzKgHNRbyUYzGDOKrZinTwiIHTU0an/sFamqJIV+CjL2tEIX62v
fcISVOU7y9Dz+lncluokfHbokKBmBNcCSm2w6OjVAXUzqbt/a5IU9U7iMKbWnuLo/GRKDli13s52
lWIHD+LgAPDII7B4ogW3hYocQH3UWr1C8XpI+m3SdC0PWQaM/P4fLHi6l3UQKNsspEZoOdTyIa8b
6yRcBtXt7k173M4DVHiFdzxBqaoXAyhlRq3SKIKbz+26Y3TOs8y/TaIpZXX2BxKf4i4sYPg7p3CN
hfAVB1DT8QpsU7fRp+lHyYa/SY+8RyleyaHcPmZN1T2iA68ug87wd6KvB3F7ByrqJxTj3aPoKjId
qqBEPllTVwc6HWEmk1Xk1MzZ9CHG9kXYhLsO4fjSSSjZqWVXPwyJ+wJ3SHd0kMQ5Dm4PCl2cigOP
d0mqj7PDRy+UIF6HCh/RdLPaKxaiLfPNXasGAvRi4OyTZOGACvnbaGE2yuF1stsUop0n1pPcld72
g4tZybxRPeeTb5T6wWkc/WC3UgB2cJQ5FYe5LezCU5itGDLRm6dom7PnzSRcSUgMiG/DMyKcxBzi
bL6kOXqStvzLqwlP9qj+wofCbYumXX+2TClaIcoQrUWzdXz6Wq0/Q9SF6hwcFJsPBreLYbAN4/3H
/qw/+HmiILFdoiItJuntR3XIu3tP9WrASYm1cdhZXk05KRduOXZ70RSHqLFhgGzDO9Eq0E+5Nka/
SiPfP2dTy9E970ph5jykgIXj1EBN7g6wxC6dpoZlwEm+KZR/B0s4XkZ+Iir0q2L4dOFe97tNFSTg
lIoScrG6u5aW7D9SCACu0n0UBy00axBEhnuIpz67Aqg6jrDGCSvZ+uaceuqh0J3XAWoLhAFJGH7k
dFGKlqytsc03wh/sbXrXZtbv2Z/SQOBdZnUVDkVbDEuv9YedaI513gBGM4OlaEp2rD2k+eckil+v
Bg94QfjStPYa+pigbjKNoI098S2qAciRHF7YlVTF2Un0Bajw9Gzl/2jre41CuZPocKdBwks0xUEL
zBAcTeatPhjmJizM+sY3kB4qP2uKnZ96VDKvVBWTbILXbWkAfFzVXTVuyML7jy4arFc5sBdwmCf/
YhVj9cZZCN9Ys71HMZ7i/o/jhYev8//6cIW36wvjPAeg4A15+ersGAH1AT4cXhHkw+7CpHjnZEv1
msoMDyIBo/tR1qF3CCeM9UJ4N2aAuqiv9RdxqLVSP+VutVbLerikJkUeSehC/jr9hdHQvriVUd7d
WjZptEpCqCUSH8ebVdxd8hfWmJDYu7HNNBZVGv8xhe5+R64aSdcGudAyyssDcEG4pQDAPvT+Mg6m
hP/Uk8mhczD79Lcw3Zwmxae4sIP1PMZDFH0xtN7rPMIgx/+f88zX7v/z/TTtKC9RFSvWRWyg5VCp
2xZ2z33taqy34rbV7oaCaVh6xdpdbGrhoacEOJ0MoqsT1puPcC8oylkrtUMtyTREeIq5RVPqRxmI
gAfhUx0Vw1p0CvPtisK9pwhpTfEVMl52gDKveI7mAzifRa5rw64Z67Wso5G4JKihHwIE4oBu88yv
PV55d6LtiOe7sBPLGex1XtT17nVd4/bBniifdM8PxDvbTWyjK1BD0vrWJ08GMyipzCnVW38K845+
O02y8UurGvlejBejxACFr8+Kbwq0KNN4YejaxL4z1UFClqCnngOqa7ASxd34xnz9oSkMom8YDQSQ
R0pr/7OvmDgOvG+WCSNaaT7mkHgvxZkOaOV2lk59eSwZj+LsH/jZlo2uOKSjvh2vP3BjiaYKjFdK
AwCzb5xZor/0W+8dj1YMtCBGNSGC4vykWF7+TK3xQtcTMM69rgFgDh+1qRthkAiZF0KiomkUlN7D
kSQBYB6zZ1UhCE8UyDoJKyv62xxIMuqX0PIfPYqVnjlE/GyRjXUcgnpIVcnbLLceKtcs9++aaKvt
W1QdwWlUzs3qQVZ2DU3duBOMl2h5XI1Ba46CBNOdaC6rQArWchGoqxsLZh+a0R1aMbcBYpQ42Fp8
GypaYnxvROHaAkqzyu0CddayGbaZEmjXnEKrdZMTJ9MNA0mcqc+V4D7PM7O6uQjDwASoCDnpIVeH
X42H4DihYe0ql+lBDn35pDS1jdbU80Ct2LWeTENTSyfF7He1ZjnBkkfocIgk9ffNU6dYC3S6ni3F
Neebib0GQAiwmBwM+1H0x7UzKbOO1fY21XwzwixuMLTi243M02XPihNZ+zREZjiYdoxCRc4OpHYH
1J+6rVmXTnQqwwjuVuwXhTuYbzwHFaWjaYM5TzEb5r557nGaZuR3iuBN/5kQ2jMFldJTnQ0oyzZ6
vquTMkZxBM4ygI8//uzQB/bFLT3CMoIKaJCpk9Eg8hJkgLJvaiuzSN439akpnIVVOM9NYf0wNjOB
p9dgrJeC2DuJwAP1rv0FfKviHjylzqldoKAzLnMYwAXdN7Fd7SS8qx4xq1Lrjln9O84M/eBD8XSk
kpR/VSHlEOxIXQaP8tRraySVCAkJ6zC5iDNxKCuKpG6Wj20zqLWD2f7Ikd2mLnryE9OJNkGkhlJo
+JYHz8wWXtQmlEFz0EbFl3Z9QcB+5D2ybA0IlX/HsZ6g45fmhD6DJDlWIKKWKMkg6zANquzYWQdN
E7C2Si1JPxW5TNV6N1ABOJERT01Yo4az47uNv7SQkxFWQ27L61jL8YkCvGd2ndmXJpmEurPAfW4a
4EhKmw3PbhEYCyjZ02fXiu1FlnnO58av0FExqNltNCqaSBs4B8WaBK4nxgY9DN1bUxFUDzm8c8Iq
mrNVOP/TsXHsBUurY0teT9WfWgM8RisRkwoCxzqZE9sJ6TNQ7AM5w2PnFWvR1wO5HFFvmczTkKTN
kCOYZtAp6Fo7ilqu7VLKd9Cn2OuIst0XNQo/V5QYXOW2UM8oLsQL0Y/MvL5KkPvbOxOol/JnlmbK
F3cs6gMfQLUCrhW9UN1WLSrPce/BAo4PuVRfRb+nJgUyyrpBYIyLBFW9aXTgRDU8m8/BV80P+5/d
6LmLjMfatc3rcRdA+LuT9cR7YDsIht5MUUz/qtbwnwhP6M2GqxlCC/O6soZvksqndPBXUFjE1EDF
RI3KSQJTdFJqEK+HwYpPoPGsc1qgkSB5Bm+ztzMvJVQq+oK3s9l6Owv77NSkkGMFnnn1Wb3u+S5q
9+JAEbt+b4SuvDVjLZvkjt4bRBPN02ueJ/Ze+M4evkbszDTAnKKv9wC5X/qolHG4dmVg/1lF4Vgo
5fnSaK34R92Hy1Ef+q8eooHrsUQcZPaophTJv/UQPFExYqpJ4A9fdU+i4COFanMLu03Cr0iS/bM7
7UAq37FWBmzKKPnWPpFYsTmxpm2IsLsI3oMONI4OnKENwkYYhNWJbX40SJQNUl5SFDLtad4Nm+Ym
B9wfq/JUB1HyQ20J+GqFkz8MABNRQJTUTT/m0mciWDcPjaKfRTJAPGSGlESl5IcVTaoeIDD/RupZ
OcKsWz/Aozjce1a/01JueylnQ7aB/bxbCV9x0OT4GxR2yAtMw4smGKmphKOfTemFzeWyHRFnAxCn
r+rB6r/UFXG4TCM6Mlb18AkFvZUogYYele1w4+srUeVsq5aysE0Tgnco55HZbqXHwB2GtWdLmUml
DLS44uCbsnyQjOkA1jzhKcIp2FpdpaSg+Z7wbCRTMFmE+1TT/nenqTdA8kI5LHWvxdBfg+l5DdmX
QQ4H3WQeuVWd/hrdOkWb0RsgcOUwgrs9jghWxPZg7USXpnl8th9c0lDrj/Hg64sRFo7VPHb2E2de
VG3Dt6k+uEX2WXKUBH0uKFfUcFUnxgqx4fRi5DEbTT1C0lFF46ZSA3aackzhfCOPe0Mvv3d54mzU
Vh6XgmE+6pPqKvpqpx2XM/X83/bJ01gq/ChNnX3EXHFZdcsGBvCVSDzOBNG3tOW7PKbfpObG7bpP
Imt5M9+4o//1/Jbe1DWNImExZZM15qbNmk92sIL8cmGofXzqhrb115FEqSfU9R+b0VRljN5Gcge7
+1a03lzr6TkmHmZv/WJG0RL9wuPNX/Sjq1qd3/zFJYWr89UsIGDKJ9Zqcchy11xXbTkiDPdHnzib
+DNPauZAYyt8DBteQur1X8fVdkdRkPDsosI79V1krVHce+8zz1hDvLYlG/XTbAvzUBTG/e3zEE1Y
ryiL5gOY/yKybDc30WULieO3obemsHzoI+L7zfXQQFMQWlpXNU82wS6QV9pPAPXt2QNaDIYVSv6J
rLzyigT9HnhChZcYZHkt7AuT9V8H1VV0ek2VKIGC+ryeUu6WR8Op1L1sWES52aOlQdsbyfO3A6lE
0SdNfe8dqbpe87Sa5DewCDMxYYXMIvE3sNcaxEPhL53M215KB+0iDmPdWiurQ4xs7ispryOFKHuL
JEWKMEGvfNXBnH8WB6LVYCRKYt5p78LgqGTO2Tcj7b7svwqHd91Nq2ygs02Wom+eg5gcuKfKsm5z
CIOZKs5J9VhqTpdq3q4HCijejKOO4sKfDaw5fpB6bdFT5j6EsXD4GeR6w5fPUXcwKEEJM9GqQWpY
XjU1o87a0s9VCslaMR0mB9ElHMQhtN53CddpIGBl4zbwz3PN0/95riGrvzhBqBxs1V9YplE9iEOo
ZPrWU9wG8TUWi8s6gxRJHR1938hx/dC2iXNpE3+KUY3xsvM6fevKeN/aBK7IxafKq7dFOc4lYyvz
0Xu+nhghT/OLvkHvnUvP/KLV5MpzkPjPQte271juFZHm70VTlO44o4VqKmyPooYnCR3ElJSjaAgn
H2Z6ahn1pwBBv1uhz/+w9mXNceNKs7+IESTA9bX3vSVrs/XCsGc8BPcF3MBffxNFWS1rfM6JG/G9
MIiqAqilmySqsjIRHW7THqipxkEz2LLzAZa2JL45NIPmogP57VK3pfSlPCRxzxQGJT5xHzbo89Nr
mOi8Og24TB7oyhZknKEoJQCyAE7/TuQ9dFcydSQTHSqwOm29KWUgc0TYrJ6YIM50OnVMDa8+1KOd
ePXGKnt3R1uJlB5xdEoHcDiGqxYCWwvappCNtiV0drPdZnyy0QI2qn4L0y+7tUADKCBDoAX7QBqG
ZlFv35gZlBg0nRjaXd8Iw0rVrB2HgSKzFyzfGOif3DS6QDqlVb5Bm0G6qXU19eZVEftrtICgQUkv
XqJPyVt/gsnTkLwVSo6z94aGJzg9qrRinvvJMS+lvemET3IQ4GEXoIuoKp1nSLB3y9ACo7/fW85z
2LHXEKxLV3J2LVuAJI891jm0PRQTWzKL3GdnPqAPd2Sx+zyWptwX0CFfkdeJpLGOggR1NH2B0Kvf
LjAvOXqfLoBi4ocLxL70N6AyBeoVbS7tyRHpEkOkXWiYOwD0KYsts7Q/GKrwT12o4pV0YsgSo5Fj
YuA/7RzD3gysdEFqUaZPo9HcUwAAlB7ILiJ+vc2c0Gj0o7awCQ5C+2s25c6mdSJ8rByw1kP1FPww
MT52vQa73A5kK0ZkeZOg2N7sQdwMmxpASeS5YjTf/D6VhgaBKfVc9OmWH+aqL0mMD5PTRU216LQ+
BR3cskOiik6bBBCsVh9ubrKpKYKc9IBEEDk+LzGvA1HK5Ygs9IqzxoWi2q/D0PXy0FeALr2bIqCR
TnwE0d7q1ylaDvtJfogp23jcpm3wg7RrwJXMzo0x69zM0jWu1hMie51vKYgsdEaaQpAaYme829zM
kcUzcNqhyPrboh/Wu9l/WzSCyFtfyNj3lgydU3pPQRsQJ/Td7Timr/MWRdvp7NP+A43CX3t3Ap5W
RwBfxjZxMiJbrIe3WE+vVov4dd4BkXfez/T1sALAyT8mPK+R0imaB5mhgc80JjSj5LUHHuHae1Qu
OtNBWPNP2lb+k4X7J3J4VniakqY5Mg4gZNp7/AF/82EhjNb822ivUGMPf+o5Ts3e5oSWEZ4gJdoc
p7SEaNegliovsStGRvu1xf150YPE5drIHnQeZoTdl8inV+mB+wF8kWqZSXA5eoMqV6ioJFdAj8e9
6ytjyyB3d+9bQY2dD/qweAC6ZX15FQ93Yy/Z10+TrLYxwLZql/dtA94DXzFvbw+ByqE6gRdI9Ac1
3iZ1Cv6cNuMlU372V8pTdFLi7e0L+DUb9JgiQhgmf26G/kL5sz9FvK/xHyPQxAZ5L3QBr/wufQIv
BYSLNQyiW5uobj07SjZoABOPBKgohekeRnBszTCHvOKAekINY8NHsFd14NvdVrzooWZoswMhIZIi
nhel+e2KFlVAS9KihKFAY6c3L9pZkAVLIFoCaDFeU0xvgERvXZygbYAdCBSr5iF66OU98cZaMCF3
AoYVbSK7NjWJWZxoifd1yJQ44D1ODAt/ZtD3uwA9ovEKJB/RaXJZepWOL5edEMVfnd6nt0HwqqB+
vcqw0ZojnNbsFwIgnQBIu40rEzRQvedTQQcgr2WVWXB4xkJR/vRmdMCDvegtA1sXmo2iTb1g4HzQ
D+TIXZXjhPSayvMrtJEt9FmD762rkxGAqn87GtfAXkI7ImTU5hlpH+BTrB1RUtknxsFDfB6RqspL
acqHt/zOwL18M6JAfRorCwxgvTK/t+lLEiXgIOqFuYwDBYlN4JtOaGC/BRR9vG4yA3g+I/G3qu02
jtl6R1eFjrdCuiTdFCBSBMrIimd3bDDvGOP3Af1Qmm4ytN7tM4YmdvrNALNec6D/X7oRTB83O7hx
1naWipc/xLvazuKgBLJRgousBL1Hljb4luqcJI1NP2oWKBs7O/1MWAaVNS5sN28hdlnzF4nKS9Mi
CYnkwEU0XbUglk3lp6C0MsB3SEPbtf/7pNqyAc4r1BlJqhL0t/pggKcS8ELoZ7TTL5t2JMJ2oQgz
APZkQkkL7MaV5denBLKU90IfitFZy6oEu7se0QGAfzuWeOnUlgAy8dcOtWIagcMRfBxA9p3NMDre
TMnY5MehN7+RiQ5uF5R732TtPFPGjdgXjfMTEj3dEdyfkDHqxrQ/OlHZLUGE7qDGNFTIt2sjeSiS
zuZwGttR/rPITBN4mXQ8YctkreupHxaEtbQGdN/gvRweGlMMndEBLGngLUhPNzPoewHgrLrubUIj
K/TPTuY1ZR6kjIw28HBPNhj+cl0TrlUd+ask5epR9gJ5VCe4ZyawXGKswB7qWsaRnNNgmmioLOst
eX3fqXd5KMIleX08as6u8r6js1g9OuCCfoAcQNk0TbcsG+NaD+AWo8jSQXd2raAoSOuwBl8d6Qxq
TV4mO8iyo98VbJj4iYDjSO4SVh1oWYoAEhKEfUb9hUZxASJKbDnrE62GnFUHEvtagUbLLU+xDSFp
x+qxDZsEewrRzIqCRwyaqHgwdwM+yHsOGt0zurJxa26i6rEGOcbCHOr4R4k/WoiETwS5ILkyo2Tc
dVEBwIVOnWI7DXXUWNRgxcMwZ6XgC6AZ0jMeSuBrqWw02xi2t0raxFpmYf5boPAgAhDW+cYs6ngh
tA6doUtwoRapy5ADCvqxvZCJnK4EgY0Z2ANEURFBDrcDkRPNJ9ttEcvpgNHNuwvZTWkMkKSBZhb6
9a1T09XFrhLhfTgZNqi/iNIqyhmIrCxwpE5h8leOZznIVbRHyACn0IJJN25TAPikjeBuRjidzqGg
roTUXYeyVNCEqyB4EWWrrrcUgDJstAWEsbGjxAE5YmmPa5AoNyvcYPkdOTImUfMurRcQZGQHrywL
3PgCtrXzLrhULXQNcieGoEI4TUuz8ZKXdvDLhTfl4ffary/DgIT8YpxeK2z48FctW3SQ9PXP1M6f
nSEtXjsD/1r0L6sn7AdyiF5m8r7rSyQEbAfC7GKcdiryukNtBsMxRoHs85XL0f54ZUdf2RDVpVIl
8ixl9oqi/ccr9136nFS5uUwKu79OcbEBiRnYuCfb2NqlMr7zAZ/zoEvZA+hA/DUo/oMTev77A+ro
1pYPiXmXgtBs6cm6+urI7kWDtjH/H1AbodI5pd8NyzBfot5LVwxf+rsoC40t+reTQ5wm8jy2UE93
gql89EQIwmhhWz8gpPH2Y1j4MYwwin50HEnATz+GmoJ//Rix7Ze//RgNXmzOHO/Jy27E97keIF+B
IkT+CCrY8p63uK3okR2YOADLV0Ci/kImvG3JVSB5t6UhTRcTsEo0bPk4T0dftyeXeioaA9BjDlJk
b7LjVc+F8xCWVn6PrRaACa3zAD0B56GPdBIGIkhHsjVRpFG/musKJMcPQBjl9274Nh2SYKgnxg6y
CXZnnrrWfjtIfZYC/u4aPdCleuTG/YTcSsaRONUekPNAtQeKwSZYKlck2GBbyC6gBDKdwAYLTT3z
LzJLSA8eKIp0aiiqmJQ6VbV5j/eWcBlXFfgw1WA3p14zqNCBtT2kM6EktY9B/7i/OSCNgGjzPVqN
zbpsw11bYufMkT/bU/EuS8F9BYYJH2SowFmTF5zXwZ4qfTmbuiUkCBbokQ/XM3BgGoRYQEbY35ax
1fAV+nzKi6WN0FTwt6aHJnilD3RGXgYWt0WrvXUL7Ew3tOW+AEnYdRL8kRFLrR4p13wkClvy6dHN
pyPN98jf542/Vql4w9FIBlhYODhqnbbgUKJXwPltkIxjXEEnRL8sUqmcDnO03XJ0+aLCfjsECurC
qsLb7yDcXWIbHCCFWL0C2LWqsiB9UXFTodUPduKmTeMATBZ1Ntt9pRnG/FC9avst3mL2T7y+DbiH
IfcyasZ2OrQpQ7fI0MVIt8F280Y6LvfaCWAH2i0WWS4ukYUHV9sO6LTQZZ4gCKPVyHN2oOqOV95N
k5Ivn6IGL9G1xUOG3f+9gX9ax10ULvzYs1d+IVDgrPUen8vxvlb4l1JZo2fYs1F5DVq23n1mm/wB
LDtrA88baKY43cnIsF8jpRqWWXidYwJNRFrHBrIvBaDpQh7J20KqXIG24ksUCZvWIHMPadGTyLEG
LcmRBwMeKc0XuShTKFh14qFSdQ36HQCVah6LhxLE/SBr8ZfTCPbZZc17aBqGobepbffNm2JbTVPJ
9Kf5OoKcHhrs1g40aSAC23htpX8VOROYe6Vdn/CryJmz3HREcyLvpCvj5EV1HMG6bn7z0reJhsJj
H+f+KZi+a7irpafhWMTeuCzcwHg0IvWvMzWyN9vwfvYpzkgiYzHKZtzKIuVHMfog3dEfWuAgvqhq
VA9O3/Jj1SmokusPZwO6b47dywc7fZjDX/FDAi7QqS8H11xXrocEEUhMjpMU7KhY60JKOeELst0c
fxoilwAVa5p3c/NicletgGj1J4el18/wxF21PofEl2GJKx3yMntE/6oHxOMvE52B1y1YglM+W5ek
l0nGKpGgTXF9UKD9Hh0LgN0z98fNzFUU366Qe+XbFTwH2C3NGhcsWSSyNc24BbtG/hAN+d4wwLKJ
7qVkUedjsoGKMrZAns/27WTWF1OXag2RB0ezA8RAV3rxpJVfJGSVIbNQQ7dVR5Ajl/beQg/ZPAnt
xd1KQtxMWVN4gRxpuzCyoPrWVihHOiwXxzzsqxfokc32RkGlCIJE9rpOm/pbhXdVyyrLL7wIwVaU
KyCNtb3X09EBFd2m15BcfYjc7hkiF+UK2nvpw2Ai3UJnZBu0TWkbnf3fxBkl0guFCerycRTWMuAT
6Pb1Hc3ZTr1qv9pMqKMygVkma5rl1nIccEepBId+xbqbQIIdQITHAEHeppGJtSWhi8njF8cqzS9p
PqZ3sWR/k5mi/Ng3t4Vtq686ygy8Lc+BhykN+wHvmuhmdnATQD3eeSBbKcRqRJPjPXegT5I4oIL1
gLreUgRNsBXSnVoA9oFsekLvgr11zgP4LIoB4kvXYO0WL4BLN/uwb9ha6NSXB7vTOh/tJbZFrzr+
T/ZhyqA+W4cLMYrukhaDv0lZX67LQuRPoDHkO+hSBksRtvnTIBo0LXuRtzACDJMpRFJC6xxRsMXB
59Pnw4WcaZVMX1KQkEV4dRqgs7XKo5I9sm6I7wevHXZ96vom0nBue6jwsMwWgxWFe5tvLUfK/m9y
GCXoro45G9vDHA7ZPujNQIQK6KkaLCxTNV7suOxe2pU72sOLacgWglNjBjUTDKOq0wyTBmRg9RCq
pBXEFdDKQsN8hIJZ5AwPqEwH937nnsmMvy4YiiKA3Ku0wZI+VNByCMHsyOtZ6hUq9e0mzbC/uz1u
kR3J1CJGhgRaAB8ew/S0vT18w3Gtm3o/BJBPkAILnBNkXuZnNU1kyEHHIEM62WB3xx7Sgoq6rrLl
3dh+iadw03YiupKpM33oHYvmb/KR6TbpZvt9UjtO9dHqhr8p/v93UkwFQLpKJ33kSb3xGiQRoB6V
HHj9QzXR0UjwtvlQhG35WKThP5Z+66q9Jl74eJk8g06Qz0P39yF5b8HIWMnzbTik6DizsqheBcY+
tHVn8cj96Q6jiPqM+z+OuFcUiyFz6y+AhLClkwt27zNLbSAr3ZxABNcfBgmxnMDz5RX5Zb4yAJh4
mmoIaaiybn74tdhLC3jbRQk4N0gKIBSa8x9Q3hFfXeaxZYpy27xkb2jaR694W3KYAFjqBudtSbSU
nyJ8duNWDl+NkvWgZsSZQg/eAjoHw9dC4pp0NmjbH+NKPoEmNgBh6XJsc7EhbbAQaZWz64HiogZx
8pqGTddAKByKnKQURpphVc6887udpMVcJDDwME4TvAue/QKywQuc2CGePwtIdcwnH13/JcYE4OfQ
TzHfRB3vVmLywn0cBOqrBznrbiirZ2mVyTkDQ/RihK7HVwqLofS4B0cwdDZtb1GxPtglKQu3As2K
KzQm2+t4qPC/rrKpW/Eyg+4HjVVrd6AVse31CFEh6IK605qb3hZYpr9DR0V74q0H6Kq90tm7/WYi
++RYczzXMBEyOfpshB1P1WhPdjKR83/aP62Pz/iHn+f39ennDAjR8b72wJxNgK62jWW4UAt/P/Qg
slWsu3ZFCt73evBRuiiSHw33wnQNbDvyP00HkhE9YY7hUwKhl8SDKkyCu/S/l7pZ3pebpyeg9HXH
HArhWg3BLh39KZLVMrD8bEM20k7owHx6GTJzwXsGXmw8SrkdWXuURs0ZNzb4mb1wpN+dPbDMP8U1
f3sAJ9Vb2Awj02FBW3ZnsIa4T+mvsKkd/7Xa72E0vQwj/N9cfPr5hI0xFJiubeVAk57X3n0sY/se
aM8B/cP4oJfmKWvBbEGR0ubtznW5D65Ehk2Jjm+mGFSHogHXLcUow3EXjQSajqHGMsfoK4B92flw
BXM1h2dDOJ1AG3FH0bTsGOC+xefikCnHw+gBtWKHRr7LoIP5bFYoSYReGJ1pCKq/bZO38YMBRbqH
XPGV0j2uacbZ2a9kuaDhNFl8BzJmc/ZmowAQZiyKHXlpSQHBjTMN9ZIqAycfLVmAXifrovbsRCFo
UYwAyQqxZJQ30QfZ5ICJQw7uRLmULqomaOLF0YaGViqGIzOhWdTXoniMUDd6sLM5lUIBTQ3K59t0
KWtzGXjd2mo5VAqjJLgfa7SqsUjlf1VDD9oJrwXQuOvB/vDviMFvj82IR/2nCCCnkBbXJY8/rOFh
/74aYw59eLyz5GwNJA5SKi63cZw07X6fGBsi0p9tsx+k+iDZrxuwwDqFYW2d2kZVgoHVFOW0+uTR
ECWTeUgIG8LUiMGZTTdMzfskQutQ1LuJRhT6PpGhHeEkIrRSJ6y8dll6hPyg9wBosPfgMfaMNq7m
DJJYD5Lltb9Gfntck7P1jOCskLJqtZNMRZFdSi9jYKXF7DR2kjVa6psNTfdNaWEn2vyYZ+tJkNLY
At4f35HJ9Hu8VIH4eUs/wdj73VFAD3hBXlqDoQZXmKy/J9NQGeggGrx0Rz8C1LXrg8NcEwCQXz8R
mH2g+mV8IUtr5lB9mn6ESdzvKQEnQZC7nequmhN4Q8zbCx609+SkDxmqsRB9T8Q9fcBE2qLt4/fp
Mq+qlXAZ6JuL1N/HeA4Au+vv26DOHx2WFI853pP4mI7XqOb4jDvMXjpMyB05gZCedhxECUua8D4d
96scJK7KW/tumVw4fyDQBMNDaAVI7wT2HfDdpzWKys0wxj9Ag/vd7aDvA6KRYJ8LqDF6WWa9YiL5
aaKqDH/lJADNFCvDTNje0RB8y6jVDmVxS0Mv5D3qws4irJps44O1YIAM0tcujTnYTjNUMHRlsdVS
LtoOZC37YP89HjXDMwsa0e3RujwCwpoCqaAzf59ygJUXV0seo6Bxc3xIFjaUCfQGsGoWMe7hfV+C
S2MI76HiFd67FqoseD0Otj1kbO/BEYCcv4vWr8EPThTBwsS6G7vvk3KcZJkFwtX04T9Db3CTpaPZ
gRu9JMXSGrSkUzfQ7NNXqHuG5G0H9e6wR9Ob3tnhvuRCxi9q9zRsmLkSYIV9irHzwGvLv8PoUdE7
UNAO8vaPYbVejYDM72F6HzOvRna6qNHZ8nZRWq3rwajcpwOAExAm27ZTmh6hC5Ydc8uwtwoohKsY
SsDYS8t/6EKkrmvmlN9YLL7FYqh+1gn07lJvFAs+AgLdiPJnF9TflCGKb3ldJJDGSb0HxfBlrgyR
XSFQ8XaV2ho/XsW142SNOlgD+uPXmptvrDFQmh6OwGwRR8wHM7QhZ1qZP9lokqbg8CMLEhuBv86Q
e3uASEx5cFCdgTCPYz+QLZJf28HuvwwWHgeBA9nhZgIX1i0e0leANEoTb6mN1dzPh5e+nSBaWtp3
jhrdA9cvqy6wGxsrVQnK2JO8otg+OotPxlk8noxcRyZr+zBK3/+7TM2TCZaT24nnWrMl+HXyW0yZ
BOo5butXekemt2V6UVY9xOZlaO7JPgT+VXAf2Ids+tZFkB24pXcpDaztNoPYue1GG+o8UMNzFUGp
AlIR1ipGnRGSc8l04aE0lxTgBM9pW9tLUaBZvZFRtpSTGW2m2LEvBhC388EKmDgF0l73eYj0Fjko
ZIDc0rLAl2xDth79fyvTiSMI03Xy2g+gC2mddNyUhcTfry4NJCClOuClUX0Fe64HiUrHOHR6yNim
DkbvpQJ5zdHxod4ntHa0lU/espOg8J88owATVvWzUtx41Sd+Wr2dWODHTSUEQRwL1cXCyqzn2m/b
leikfR0saAukTZwfUDAAo0M4BeuKQRUhscJimVUg34nsqcEnEGedD7Q3gDwYmxaKfsloWuv/HEOB
dEgSsJ0IHX1bjM5E/r0o2gDbLX6iLWdfiumOGdOJZMjShKk77aMdJvkahk+L3py++/7bPPChgOV+
tF8byDIsQHwkHgQP/Y3ygbEZQGN4ZkkQr7taWs+l0X3PyzH8yWLw4OGt7i/QPfPFqCcZ7NckgG/H
Mxp6EjBrGubzNI7zJMiqzpOaEgktwE2MsE+Pce0Yy2wakiVyTukxCkeQtJOnDRP1dkquKTWRQHHy
6cBHFNAK3VZZGmgEjy0Ir0MLLD4FIRg0jFw2Xww7qZZlJcWryoer56DXa9EP33vptz/RMvWP8B3/
2cs4eJj90b6mnplC90mKA/6y1TlVnK2l7XsPLJEvcRhtJ10/osNQqgDYGoG+cRpnHOXi1BkPFlWg
PsS8u4Uv1IFGrQnF+VYF05YgQeUInfK+QUZvRghp+BAoWf5sky4YKEiUmoIpbnyfS6gjWo/i/uN6
4PaKzn7ansC/gfYU0zNWtwxLb5uPYEkH5kYnaQoboMDScUFVptHR+kCTQmg7rW+2KQkulvFaY9t9
iP2gwi7ZNEb8DaPVPByH3L2qIU/QuRsHSBeAOCnWB3KAyS5ccKcQ2w/ReFteNSrrz7dgx9PE3mn1
8CEMQu7xenTyBlzgLyCICc6yrBy+aJEP2Ac8fKkYCy9KYt+yAvx+43KQj80h6LmaFkkcGri7qHwF
PBFEDW73p5FlFQiu13Rjasluq86+FFmbrwYdTJ4wQwVuYUoABBM5B3+6+dHqOeMWyBbRlq7ZDl1N
jxixAn2ZdGoS8eHNRcbBSmyg+oDN0FNIA+9DnOitUqwo0IkttAfxyuN7Zg+zbV6Bq2rXQKbNFou8
yiE3YVn2XZxO9c6J22xfcEddJwhBQiMuqb+NkHv0jMj46Q/1zi2Z99p6+bikSbmb1Lshs8A8EnTq
yrHkPCk33TPdEeyi3SFH5M6TQuDa7oJErRkU+ha57hBwdacCHaqxXiJpFZy5PVjA1eitPbg2BOiv
0HoAQsa3OOyawFwiqxp4c6R8Fu+TzTIettBHg7wxyjlXYIbHa54O9Zm5UKiXLHchvgMeFTNu1KEM
zHsaudpEZ+AtyXadq9sT9FRahByFEaUbswL8zgub4m2VIMvaFeuQSY0tP4zXhY2N5pgyEBLeLoXa
En4aIGh2tNqokl2YJPIiQaqw9v0hXtM3qtRfKzMuHsyhYicaNWHQnou6A+8ffHQIanNYu0BcrJMy
eLOhc/U+LA1//i6iq7Y4VxO/Ujx9FUEeL9eRGOr1baEhlHccssVnWgfJYdBvKC9BkgmUKpXmv7LS
+B85JN6d00O8W4ZgrSe7dB1vaTUWOzZRMT6xRGxb5VvfssGCknXRqC2FpSihZxY29s3Us8N/WnZi
RrVwB9Bw0bJ5OBQHTrDAxuj4Dl2D4Tp3pnZDLGQ0TJBb/zAUekiUZWZTh+ubNxyQlDCLfyI8Fp56
aAodZIrfkoa2QLa8dH00Imhv4miOSFEBl6iHZgLsodQ0/TREySA+p1WbzsNIDeY5qoyf80qoeFyS
qPhOo0g6zqVvzWdvmqantpDt1YCOGPmExcVdkwUX8o1ALt41ioMzAFcEo0Z9jxesXQiClafYmAxg
itSGfHnPrC8uCANpXud0zYNq4yX5qimKH938nwqfvO2QAOvehUX/MORFClqurD+6mtwJsGG+S5hd
QUsHfFFzCLppau449zRKiowBAxhbGxr21lheijS40IgmFXhBXyBB0B9pSEt6fnfvpcmj0rQnWd+k
XwydtS0qYW/xgtFD7kZU+xG9+xcKQVFGXKBBsb9NaHNpbtEIAASFXoQOXR7LeZEor/s9B3R5AYaJ
AKXsyl0kdQA0c2XbxoIZjoDIlgxWdjeFd1VWhnfolsx2MeSNFibF1AxtdkXVXchLBwpWhyKI3Ls5
KG1wc2nwGZjXTQMwJZlOGu1uk27XKvRlrAQUtkFaOCs0XAFDEkQmOzr447y/C+RDDLQ2jT88/cdY
ZevOQxK8as1t0mX9zkW30EMknL9FMuV/FWaAyoFXPuWgS/tTQNp4T4EqqzkAD95+VylsuvQKGTZL
XzzwyCxiF5r2hRVVZy8z+AuTmynM45eqHuvLGEfAaWtzVwximwI4vkExir/cJr0N8baeIJM1TeVx
fjKOLMB3JBYl2vsgj/Th0IUAvIleQeUXjkY/W+kMMu/eBRuemI/BiiwBY3jPSctyG2YF1PAcO4Cs
aybXjmTJk8zxKhi3Uft3iVyVwWz7H4kyVuWp5JvTIqmRAZ+NnXaH7SFevw9W1aDZTk8PIXYzT598
s3lCyaNfJxne9huNhXA1PkI2Nh6XXnehkWeCTWFqU7m0lAV8h/Z2/vDmjSK0y9dOCcSUnvo+P/DH
YmMGYDCNQWGNXAAa4Xvdo5Jx0KrgC/KAur0PrijsBXqPma/d8Ej+ENxuK8aD6UgTMz2xpeaWaXys
s1gdPN1WUbd+cXH0GQ0jN8T3NOxP1gStbbBwgJ+xLocThVHEZETltu1AFrsH+Khb+k5eo+KpjLk3
IMySchFb5nBn9X51AfbFAJoVpVN3qEp8PistTvprBo/S4B6EgOAwz+y/POnLIz2cuiYOLpBB27YC
T/plw6J+Aya9ZnV71dMT3CFrj2QaQNO3MX0OkDTSozJxx9cwq/Yg3jF+Wo51gnDp9E2CWWDpod//
Ct4sY+d0Zr9DeylQm3qS56BvMTHr/TSK8jqFdrFIVSHOme5KTWPAowdIAs2jd7sjnUKu8iE/FBxc
ijeSGcBCoetjdB7YVc3iQI4MH691mdmo8bMQSq6dqc41GNJeun+qwepeIjZG4MgFK1pQB/xFgv9r
k1jDuKEgsLa+zWFubb9Yf9lRthvqIr7vai4eWM4BjM9M0Fc1SfyQybI54Y7zjZyTENUZFNXnYnSz
E1dptoIyLgQW9TDo8ARc0CkdQiPBLUx71JjC40G4Uwv1uGsy9s4PQOKye1t59SUDfnTR9oH5VTSj
sSprVuxpmKJiAXXM4Sm19BYMONuFADPM1zCpR2ArTH/vCT85ouvUXeJ1aNGlUj5PeSTOpqECEOgC
BgAh2XZllH50KPVQh0kdZka1OCNfCU20qEExDCisFahsxIGG72GWXg1gMXCjEahgan6gswMMW1X5
PXCRU9cZ88RsBiCtOv8yBkV5Qkecu3qPQEkCLQDJMCxdHRG2oJSnCGgSld+j+m0NijCgOAcuInAk
44ZkfmlRTFtPNXpAxrK2vqCV3vqSyWDTIEt5pYg8TjgQB8G4QHYKPLte4k4L3G3UnoJtjsZsqRpg
rjCVZjR6TaQjm7VdDlO+rFxjM/bONwZNrX0KOqZFq5lhnCmsjjSESA1/cjr5NoxGFW9itCqvxlq6
u6qAYBjt1V381jtZDvGKNvLkpSHt1m/BdjuERyR1kgVVtVq7BVVwUvSbuPENgJTz7iBt7h9NoLbm
6lgagpJrRIWVJpCdSmeNGuOtAgZoXuk24fOayBRBlXCVCrz2sAxAN5H36V2Q4ok2Tt59HRYwAUNw
HJn/ejP1iQtJBDsfllGbdcnSE7lcJUabbuZxFU2aszzm+3lshXj41mVxoSXK3E3v1Nhhf6gnA283
r5+hxRYkdeMhi495NKQnvO28HSY/Adjn81iUFZjXmyPZaUYbBhw0qiZRzfCLp8HmUx9CMNhDLyUP
DbYgm6Md+PeXywKgqPWNBoTOkEZHGRVIOxHnD5OjnMdRAiaj4msHyrlHsnBj2oM+oruT2tRzs14k
VecdKaJARWLVSCihNUbj4o0KrZKyBocUTRWQkj2gGStY0BAtsdblf1zJ43V3FwPi0qAKH3SZg07p
qc6PrT7EI8e4UyIHZmjKj3RG7tLuRpAT8xG8je9zIgonP0VWUwU+n8+n5Deavl5DSive2lmUrkg3
fJ/r7rAKn5MVa8zh3AGAf3ayLF1lJuPH0S1/yjDtTtbQvR2ixO5OZHN98Os5dnYk56QjOrA1II/2
HkKeER10oHQGr1pu3N/KVFPviaOp6m/yvbPcRpmBTFSmooPRgqJSR9GIQmniJNp54lzR+rXWbfnf
1yL7+xVva7FfV6SVWVHwI3qxcfvEzahO0XlLCF7/fYjtDntKWtxWbl68TnwckhcFcZGx5mw7xnAe
mQz3eLQdWpYAsUO2+dQHQGWfWNaBbHQo3Ar9zPqANgOQlL6IFjsI8HZJTz0ZgN/7ifFStXX5o+D+
i48Pwg9QQc8nwJPOJ7+5zHD0niGVcdDuQs/8H0v8n8dAAgxdXuDvXjud45zq0bUXRPSQi0xsGujU
zuwQ3IOyS1WZzqXFr/zM/Md4YvzlT5NCnzUzO8S/J41JxV8ibsenoUDzZZcb4x0d2tjLoJW5vFkm
JOLu3Fi/kKdCi76ams2yqKytFWOP6g6W+jA165ZGWJfh/6Psy5bj1pUtf+XGeW5GcwJA3ujbDzXP
qioNtvTCkCybMziC09f3YlLbJXv77BO9YweDSCRQdKlIApm51pqmbAxwdejdGJQYP2GM6Z0LLzDW
sQciWLLZyFDOylpIUIPKfNmAiXTriSp56rVhLQsTRa2jXbdi92Zv/ezDLsDYti1QX/fEMuwhf9pv
/r/aswL4NcpeTYmvMXsFyktoMvdTsqwAbe1BueXDLX+WNGaxbpjTzW/5sxYpTERhQ2d1S4op239O
fLvbk2myB/PMA6KMcm6D5sWHwMofbh+t8MBZF0XQz2/TlF7zeWrq6I1kmpom0kHlfFbcnA8GEIIV
HxAYTFCSckpyzudaWaXAAXTeaerBE6rfAtfymI428itNDwqKqCBZ0wzTWJrg5ywt2H0AaBon/XnA
8nSa6Wa6zVmE8RrvG7GnTtSBXSOWqEMDGP+iSwVW3ONCZlp54MWX9zZSs6PJAc/0Jkt6UHWNTVqu
MOkj19Z68Z5s3AHBAYrC76hzchvn5UiFr242af64Tav1zudpaZCrIZgVtVWMfRSWQTRtA0Zr6qRD
/XNar8JWoc+xqupqjW3zGis7Ws84PuogqEnrGWpyp2kBREJq4takXmDZcL/EB8fHrqcBgnjtdcOr
W2NL5Au9OYBQHGs8aovRSGd0CD0Jidi4XNNQDyzreG2MQ6h9m8HLQPBvNeX1N/s086cP6RM3nAlH
tiuEOJptJ/x70270FwEhVtdj4bdURc287CLnBAng+gAaD8AJ+8x9NYojOTCoEs8zAU75osvzo4SO
yII6+NqCxtQblJ2LBS/a8OgGfnoKBtQeILUVfuPmQ5Mbw6sFUPoCOrZyXDZ7a6SIEXuoINyJd27/
kup2NQtjyz9Lye0TdWALAGzF2KEBYjd15Br4lz0TOIqu2Akj6EFbNJZAdVV7JVtbM1TZ9U1/LRAZ
XFm+1t55SWDeGaV+qcZFbYRUErXaWgtWGhjzoQgMQIsvhLlDVGVLoJYb0IWaUHdmO5CfT53kT3Y6
9Egt7VjIN7/bx2nBDq3tMqPefPL/iZ+JBy3YA5Azdf42HOhd5I/1drq8G96G3FASKfdDnqxv05qo
qT9GTjsvtKo7co6EToea/LvGw+saQLPwWsUuyn4zKDZ0pSvnhm3kX0RVAsbXlsmL46AKoG3lNzcG
eZLk6oey5SKOUwH90CuSQRF2KUk1z13L+4HUGcq4k/itC9+B0SsebaX6ZYBH46HQZbY3kF1dDY6N
RSXIB2Z+6tTfLNOfa0OS/gAH95Nivf3F1ToE9xF5P3FN17dQRdXWAnuySySdZt7WuvHS28225Uby
QxfDTvVu8YKiTQh0gf1QqGoWtM1wr5syWnt2Ee8KUcV3thP4C8Nt2hdU0q/7PE6+633wVSVR/9S0
XY/dpyEPrqHsA+7sbCkakX0RCuHA0dWqh20onGBflCGb536kQIHNqn3oGMN9XRn34OlgL9BohpqT
Z9cH6IflV9C0vZEd/xhEZZqiPUrQ1l3KKkAhdegsNBfgOhBg+ictleGxMAJs9i2reSvZkkeh/Ibi
GshkjQ5mxfs1MJTBMjJjeQb4RZ4zDwAvBBxyxOtZejagvebM8hRXPCR3ZAKGS0NmunWtYNZp2cbX
6mjVjkUf+FNrF9NJwhnCxu3OGt97U4cHtMDgZWdqBdzLjqkZHG+Dkgxv/T4IQeL5cyKJhPECN1O0
0qhEBAvqj4nJRwRGNUud8huRvQ0jH2ceq35fpzPJRsq3ifhtOpIPHT61884f9hVqXZXh7CBhM2Mc
LB5ZYp2mmoUB0hgIDkQrqnHwpVkdAdB4ok4y8cA4mlbz4V+hwh1pMp/ttdJhc6KjsLPyaxbaxtVE
0OzwB3tTyM/2yKy/sqT68C9QADQn9gr8br66XmReOx9oqimSJb2m+uB3RRLkIDi4QakmgaBqKfgX
6rIG94Rnn/HFZI8NJJk2NSDcq7q3jK8DHry+EsEbXmGgT6li7dArNtxBpdoBUQYAyeNI5HSzx24c
WWUIDPk8n0aSA/MAAqORFioq7lQE0XHx10j6TF2gRJFGssDRv1YoPiIHrPSAvfCXqV/aV1SIRyv8
MdxDG4fgG4Z49caqrBx5gcCCWrjSoUdtgV7VMuNvkC5a9bkYfGASgyU4uoxvkQ1kISpmoyc26O3C
NVvzLmt9bd0MTb3jRd0fkGeH+LjIimuBxzzgeY18xjLiwYtR3DsLroMqwRiWi3xUFbGfK02X8z9d
26Csv12bn+ufri3UNIjsjtgvgm4FXZXOKyuodxM4a2yioL/eEeyrMrUrcCTVNm/juJ0hsgoKOQrX
OaUollYIxoDJyJG2XTpdoM2QxpbYtdZi1UHMbB50Hr51MlZZiHe0zw7DqOLVjQepdLGqfIidi7xb
W52QOw0lIceWq+5IZ3RQUQaGMo/zxa2jKLy3sNK9WVqKbmVFvrV1RB5cnX6EtPWg+kXlyQEQz/wL
efS2ZSK/aT0C/dPOocfu7zo8SqxbWv9TjH86JacBTpQCEFHIVm0XYNsPNroewV0mHGBQvGRZjGXF
lVXVM6NGZWCDsqAHzlAibcfDV3LzdNCcsjxHBK7BXiMM6/pUj26NDyzfOPxPbh3u/LVEKSJkrIR6
LNN0DSg38nq481YmC4Z1OjbbJJ9H0A35EstC38Umh+y4NujPOuu+95HrnJFo7u7Apg3E+uhvGS6f
V0ogczVOmyq5Jv8+Eh/TZogbb4YUyHZQa4Nhd+WgZmyO7GK4pa0tNXM9irbTxnfsBWIj/NRELDPc
RoWOTHQBdKlDhat+yJqZYTRs6UpXPzCqdsVLouErwDPOH58IdZq9XyNOkwxmfQDIBPQSKYiqDxDo
9MyVnwNUnomuXVE/HTQRvkY8N9edNBUwLDiE0m+OWVVkgPInDAwyDu9mZAyz6sPH4krN86pC9nf0
pg4l/A78l1BaiHMkb6G1ro6q9VBMCH0pkMpBorGNUc2P1D1OsfKqV2B8q2cOQpPdjIzl2ENnDipl
tlkh7m723DBB/TH1Kmth5Cg07LAyYHiN7yu60XALBcc6tnHP0Wng3OdWEkHhDHFzOiBHlbQI6f7V
rsEvJMHrT5ZPI6k9xKEBzfI5zXUbAyEhhOLHg5kKa2l3CU9OoAerVzq4wE+54VlHXT0aY7kXHchM
Z0PQWnMe9XIZYqUisAfxnMPgp3NyicnWu7KEfk9gL28zlKH+iN1JAJo+R8mZBlWynTse6MyPWS3B
pMBhxH7OXZK1Hkob5bujFxM2lM6rfkM+ZLJZ9tdomvLWJh9qZlnK7PmthxsiWxgcgpJli4RRK8OP
Q4RoZAm8PNpJ5xQgHPK/T7aEesidlSJbNan2gyKQn4KUcRhC5ScAeXqNavYD9o6fo5m/BTdpsMP8
Ry3UnlAFbR1NDfyArRX0UIrvo2PRJxLcS0q7AIRmzos6MBHjSfwZGCPle+fHSxQpStR+hBCuYV7w
XUXFW+bz+mvZI2+v8UC/YsHjgHuy0vF3zOItXloNWHBKoPlFvOR4ueJ+YBLfRdT2h+lUs5S2M0qs
qWRcAEk09tCBt6jM6kGL12E3WIcmQHugw3hG4eUFYp3lvTPk7gFgwXJOdk2BfDErg+Iu9qzh7LIO
65dxQACuAGSMMra3gS9+cDLI6ba6fPSzoZx1YOQ70KFvtfSgj4ebjZqqVdWcJeYqG1AQ3srqWHE/
e3RRBXutHG+um2WAupZFyWXyyLo6e0TkFeWNubqSo58lJ1RJOXfUKqPyvZNFP00CvTrQqiYB7sNx
zmzc0OJB1G6pmQxsWKAWyF5Ts3ZypAcR4F5Rsw+9Crux0llY44eCKzTcIrthzakXmXhtV2Sgt6Be
hzfhsa6xQqVevTPLO4QMLtSJpWs4y1mvb1JNswawLcclABnlrsbiAKGkNPaO+G15RzrT2vwr+LLb
jWlkbJiZhdcgAN+DCd5IsTFMocw8ntHBhyrAzgtxuDX/5HcbRiPIhYbdmv//U90+8repfruC22f8
5kcdomrVtjHuvQAiyxpUQrIZnd4OIP5gi8zKuxmEEpL9rUOEoKQvsvSvIdS+dTvjjLcmnf3+AUmN
jKQhwHL4z9MExc8Lo0+hK5mMt08lIy8LO5tx27gMKsTebbyI2xBqTi50SkPyPPoC5c1iq1lhdq4h
DcmQCjrIkbGTDnnPUAWiefm8N60PW0tnUbzSIGp07Mc7ALXRqlqVKgZW4udYGpFFqJbrhHm82Qcd
2O0hwZOIPvXW0YNep+VtfJJOgJW5Chq+jPPQnU+f+HNiRKkA3AaHd0ufnSiJXXJhRItpKhocqOdE
tMHdNFWijHwZhFoxubiae7JAQrQGw4TacaWr3XQmkubj7A82cukcWyS4sTGODvLn2c3Gx2lus1LH
zVaAJXQe2bjjQe/mXvNGgJsqAJM6NT0Wu1dlQkK7jc27YPQoIK+2CWrWzKmzsB33miHekhatfpwG
tQpKgQDxIPKFElGpKnnnWNYJNCnFez6wk8b1/N1W4hQInEhYHC+qDiJMwM3k6t5WlN0jFaRTGbo/
1qIjEjDZbybyIHtaDHdAmc/0HhuChEVnEOjZlyiMxAkPpCW16KANYHNOrPq96f0Ymb4aFXm5W1Rz
h3tgMRCpvy8Te9zPF/y5/nkWR8aHjc6axObPQdAnMz1LxfPU6691w72PlYovjLH4At5rfqjqYU8m
iEPElxqF+HcenmVQzev8Obk1zSUAGdOZvOhQl9UmtrL2SK0ujOJLKbMvmZBg0hhnJlNXgbOCa6a/
vdmazCrnTqTHa3KhjkSlAF1kAPGQjeYMCsiJ+rUdL26f6gtlreMODNS3+XwrMbfC6FCvZTi44Cgb
nL3N6wsNo38S6iIKyJzmn2Y3CtDwRtMl3P4JMXaULdi/TjeT9Mpz54rgcLsyJbxwZoAmEZhUfGHk
W/HSm2kaF5/+VYXpoYzUBF0VudDBHcABUhmVMf2raFLRuBDdS1M1v32sXktnoxWoW7/9S5uy0Xa6
0369fXEIkIL3XyXb29V1krl3mf9Mc01/Q7fLx6hrfzc1h9zegWGjHcE07VaYEEnQsrR7jar6wUzS
+CGCZONO6DoqdEc79OwsLatPA9bhKP50qlUNKqOtk+b2owLRHTnp3DTmNdfLY2gxbaGxLJ0pCPDd
N53x1Na9PLZji+fusEKtCJiTC9e4L3lXnh2QXtVObNyTqTFA7eWnfrgnW9f4+SYNM30+DWCmf98Z
K08pA0ycKNHDurqJtjQ5OHHjHaIixoyaNMDFj0XjRnchUzMglJh0TbmmyYE2SQ+RJb9TJ12uFhp7
pHD9u+nTa6tFtVnIlzSZI+L2pNv5ifzp4EbRaxYL40CtDsvDtSfMBnQi+AcNWudfUKmyoE4yZZDI
nNml1+2oGQ+5tREhgnXkQpfQAhmnD/dk0AQ0Xtxi0Dd0AaD10He+6rCVxJ6qDb/oodVcBluocz60
717rul8h7d4voQjYb/wOzUBpC5BuoUYzct1DXqZQ4AOC+it4Cm1Q4qb1Pm9ClK6Zl8ncQIFPFQX4
QhCjmX/suEGhtpnq9G61+TFSH/tG5rNPhXpWVEFM3LCuGi47970vlL/2dfmmKpU95EiybVQFiR9E
ad2H0YFS21gDvtnVi4Yg51vEUAAZt/aP2Eru6qQ3n1VU99ADNeWFW2Gzdgqz23kFjxGniHWwBtrd
Q9xDGVdCoPPbOBwapfaPEMNFimAwfqLeyrMS/DQSHZCEEUceOhqYLYwY4LMk6J6gUQEuZ9hvbu2I
Pk9cgTQiAmqTGwf2ntyAjviYrR/dbrOF0TePiA4gedyD5hvwDm2W9u+pCFBd6ppfIDtcoCjRSDdV
V8dPRWMfRG4Eb8DzJPMc5dEnJUz9mBk9UmtWH779HNkmEKOgkRn3UbZtWfpCiyIkiHyZPNGZ9Hk8
nbV/sP3Jz9cNHc/NPPmUZ9O41e/BDLb5lNWbcmysv9fYwLeUXpt6BbJkS6YVgJn8zNGRM82SFNWG
7F2UzOSAxO4pb/J8zUE/8MVM84nPiieOsYwtp9yiCgnivEk28VlhLQ17VINA23S1p9HfQZwMKDWU
KTASEDfz1lyOtfPzgLvgwS6C+N+023mkZl6ovL0bQ3YEpTJxdkoHhoSL0S6oA3nC7BRCQ9BaREO3
QA2Vt7+5eT0LVr2fiHlnA83ZolBjr9KmeQhaUy7BUtatpuYAIjabl7gkUzQPqjUGELgmB+qkQytA
GAZQ14VaNFsXGx+z2Ub7MZtvaf6qUbJGxMsx4xlxZkF+6NA6RnmiVqUn1SZy03JOTTogyAtiTr86
2YWLgs3RowKB2NwepUTI9oc5Jo9xwK9z/OlTrALar3kD7smgt/N7LTb2xM3gQZ10EwNrtezGmwIa
feEYi27vCoh239vtsNch/rrEw1Hsg8oP5rUz2IcqzqwnHXTpE22dktkOLJT5wkfV3Fdy85LCPhi6
v3bMrAGonr/RHVNVEK4oELO41Lpe72u/cRa6H4dvKj1mheW+NDFoV4d6CHd6msj7cSD1l3EGDR0T
5UJWGPNtnGAeXpn83UfAJwjq9g3Z0nbe2G5wjh3DgJjrAJZRKxsgohx/+DIosijIMcqFgeRpA4Ze
cH/Y+qKjMwtb1VYqB+ECnE2945kVvLK6g4q7A5jQeAAppvLXFQp616y2kZRVeBLVWEaA318MaxfP
mUshkFof+dKmP0ZQ94uKI+hKf8skaKILlOVGDa4zc3X2koBrF2KK7Ys5dPpcxVELLT2/3dS80TY6
Mp13LSDhc+Tlhuei6w7Eoe1KsHeGWfuiFwnkIIG/0NoofZCA3gO6jTO/zCEbikfygxapD9utl86k
rlfLVpZgBrLxoAREI93RJXs8SQ68KF+nKx7/KTwH2Rd5pIHaQLEgenTT/JBlmvsQgfBphyfKeBe2
/ctoT3S8LcwgsHdcgCrlV/uARMYsM6pig8dfd8SCvzsOjLfQh7azdWzm4azQO4gQUI8IwmFWFyxY
Z20PXTMNOgiOOwa1xubNJuKk36C2rbw046ECsT6yF7BRkzputqwS1arwzGZOVW5U74Y98EXY3NtS
fdvNroloWOuoHZ4lRNN6U7ZyrfKC3Fq1lApPD18zzDsZM20Zjmc+7z/OyPanXhSWgj4HtZLrCL+e
nYPUwaoaRP5YlvLdQpTxPSyqFQJx7YuRevEC9VP9STkOIntGVq1kIvjclIM285zUODjEiECBYmoz
ROSwzvF3ZKKDGKPIdIY0BbRc8wFCtCheXUVCAa08Au6oiItsIACA/o3FjwjkZCd3fPxKZT6bUJbb
RDbDIznXunhr6xreEkUMDfSm8m2I6RjRu4e7wjE5e83dIFoYjKUnN9adfTBk1bJTUgHrDbw41Dzf
7Sr90WdN/eAEYb32vCzd+imDUto4GXkMFhTXw4q9IrQfLTwxyIXQnX4DCkGqUaeDK2Wx9AQzl9Rs
Ad678g8H22JrnqYoF+/r+0F6gPbHYbpFTgMAQyg8XKAM8mErxFHzoq0M+PJPmhWehVft2DmMqXgh
A32BksVWu0d0Dd9CG/r5grD/MVJXG+R6TbzCRHkBkWJ5CRCMmWzUpA5Ut9cba64JECA0dmM+Agbe
7GwzH7mpHYQPS0hD3JocBIr4Xq1jZPmokHa4O49HhnFItT7xqvTvBauTQ9PH3pwYvflfdpVZySGz
RnkmROCX4PJNIEqYz3DbGm/g21Co+TeTs1C8B9cL/hAJC5t73SlBODQ+avvgw7cJwGhsmSq4BgbI
q5WHRBb2hsOLrUOZp1P9F8jFfNipEAMcmZOd/AcZeUtfG4AxqOt4Y7dhsEKSA3k9Z8BzEblysNsA
FBInycaI0/oreQR1aK8jiPPNsNhK5xP1fK3p3fqPbSKeR74MKBnmuBuTgxou4BXUz+grVeXnJvUi
4t9u6fsvwvZvvb+NvTk341SFo6n14A+7tkfSFVLoxb5DBGAlS8O6lygJg8yxHN4z7y7vWu+7NRQ/
LOY4jyoxsLP0O++AKvByGqPSXFvKHkglut/03i7XkRZkiD2NayA1Lnja8ZC4gzXX9dcbZvqGq85B
JrFNC4j72EBetzytIFDcqw8k9s0PmgxYmzfpo61XOn6nbQlumtRaJQzFxWFc5EeA4OUSZU/FUymM
bwRt1Pg3PLbi99sYPRyCheaxZ8XxxyTUGiqMi9Wt6VZdsYI8crBKhO8fWA/oFeu+UPV7ljWQpgu8
/uTYTnswFTYyYeEZr1U8OVjdvd4ZM2QLClSI4JbIsMJEWNjODyRDk45NNjap12qA7aRe7BXNR+r9
09iYB8hcpBIEqpo8YZmAdSUEaM2ic/aF0rHUHO1tyUEY0NfPhXIy64eKhXOFHu0CDLd+egn8EcCg
wgOYupn9TQJDvACthn2n5VD96zURP/pJVi6hJDUcAflKdjyP+XrIM+tsRTmbN4wHz40pr2mS2T8A
7Ed9o6veg+Kv4SJQKN9oYhNE/nhXgB/BRSjGTQ+sbjxUD3RPdPuT3bQlX4u8nNSH3N5Mz8B276WE
MNJNkCjNg3rNVAAy3AGCRLcOI7ch+KGdwWADJqocVfsIrswKFrZ7atZ99tEk6CHeDp97+1+b1Bvp
gIf927HZgBqdQqYLUNseWCXk1h0XWKhGhCKbU6TBkdp0GF28bJDbKBbhwcDik/gMItV+91gWnHnb
2Vd9iE9EhmDJ1lqjbDRakVefDt+B0vPPWNtOXmQ2ewteXQKvceX6cy7wV0xessr5SjmVtUSEEgXC
Xal/CS1ww+G+9i4yqMDHjYf/ERgZ5KC8JkDQpbWOA0rFIY5YWdc6q+p5Zsjua+Rar40r4u9mUWP4
mIdiSYGtkh6/cxdCq53PdAiy+bin/QrcKG2PNEljhEfP0F4TzbOnBWUTG+khi4JXWqbRBsEBynXm
WE28o8Waa+M3CDB8viQ2L+L1Up2XHLUSr4qR+YvsdacA7RjtduvMb65kh0xngheDW8xA2DusAZpJ
vwjIi0vDCd5SDzBoAS62U5QE7ckBgBqlBnXwFkEagOng3jBF6K1/HRkb4XCWqfVFYmVzBAWTPGLV
K4/YgUQb1mlPjhWGeysKV76ZFvdJEjVnHgsUtLRQBu0Qc5mXnq5vqFdrWH3wfedl6tV7/l4B/LHH
4gi7Fm5rkLxEhIx86QDiuhVrpXZHrbBw+eJf//W//+//+db9t/89O6OM1M/kf0mVnrNQ1tX//Ivr
//qvfDJv3//nX7brWA5jNjgsmAv2Ec4d9H97vSIJDm/jfwU1+MagRmTe21VW3dfmAgIE6XskPR/Y
NL9A6Na1N5Y7sioASX+t4x4wXKXEO1LnSJ/Lb422mPaxfhvEeyBW1jGtsFrGmg1KzVhy4kOQrh3i
lYNcqj0L+iJcTyqDcVj/0gaO+BSgEOa2zIhiFi2QjUkhEAJmIjr4sffZRs5Fmix0/MZ3kCdG9ex4
YDLtjtZ46KK6XGV46IGR6a/epFRfQaafblijY8XOUl6iHslpJhcaS840AdQU9Nk/f/W2+fevnnOb
45fFGHLQ3P71qwc9Xqa1leD3dRv2GySBfVRNGcMytbXiuYyRNBmXE+0AHHTh2OWZPDgwT4Bq6ygT
+7NXKT1tlwbOp3lafaTZsDoFsWJtx1gVPCdhaS4iK26PApKY+yIHT0aP3NTTANJnfL38fXQF/zRq
vEdX3YPSiJ/0B7rNjLK/U0Fk7WzbxDMXkAbxH36XrvX7l2PriPri27FRGsIZZ79+Oa0TFw5K5+X9
tEjnOQMuP7OfkKHILlCUbS6A6j/S4zCspLaiRx41Ry+Ua8lLn0Or2AzcV8SA1ZKzVII1DQ+mQFYQ
a2Cs/mqq8ijGNSJeilcZ6dkXpuWQDMpbuPaZva/EOdCy8oxC+xUS9uw+G9n0C3Dbgu4g9vZkA2VY
vK5z8D9SLw0ow27FRl5+RM2gWluGNnB7VjpHcCraDkKCtd+TgDx2HjgzrDYu55UHFGFQ30O7nt3/
5msb54qbWwfKHb8t7UlhzlTM3Y2dJD83ND7QSS2CHlj+6gfDDr+XrZs+1OMBkcK8ZBEIwNBIQ97M
GkAPd6mbywdTGeVKM4ZsSb00um2TaXQG8t67Kd5o56a+NO06/kQu39RifCob9Yo6ClMP/sMvwnZ/
+UUwXXcM/M+gmC0AQxbWeDt9elLhyWL2oJLx7xleUZCP07tTa4BemXCGYfFkuJX5SoswW2u6g8+8
7qQFLpZoWgkpyCg+kgTspBJL4rGTPCydlm6e57N6VHsLUQQI7Z0igrhMXOxpEHVQ89/apsl8PfbW
VeWgyqa3nGQj2sHY67Zj7OnM7mKrmMmwR7UVEkX6xnai7a37bz6TwS7V+j88e3597I9fJgiguK1z
xzVBROfyX7/MOCh1I0l17yq6qkcqNnVnBvALZzPUXBR9p8aySVz5nOlsSWtd8ijLACi91m7BcAvi
WaQRcwfY4ybfVMgzjM/Zcny6fjoAZHRsFMTb4EBmaHwg6GQECKf5g5yXsQF6V1NPL4YbhzMKtlCH
nmofHcjOhIgSgNZds5WcR3kOLhvPTS4cdS7//K244m8/McsWOhOGCcpd3bZ++1aworJ9WSf8qkMu
92iNghmgNolRwibAW0WcqD6PokWXX0I+JItP1MsZBA2ILpls4M8DMNYBlTxRK3uiRx1cx+tFVUYa
uLjTak6lgBkDPQekkP09GysGI38tVC6+3Lwqjuo0oUO6sR1DQ7kXgRQj1PwNNdVoax0glILe+puN
/PIx1DQ5j35k6ysHS21bey5Heu+Z8Af7Ho9h6IqYfgSmLl5sqScsoLHllZDhot5P3q5dVRDItd1D
oMzxJ9C/4OeUryKzGjaSoVBltOtZx/GMQFARrCnY8YOw30ExPnNmTeV29+YIIMkBREbqFjulsTX2
tT0UlJIaYTlIhAW+BOl8a3hbiHvnJ1WHoJkfam/vpOJrIlV9JVOGV9ciQQ5jRU3qMBJAqHTj9Z9/
Iyb7263jQm/DNSAu4DIbu/Cx/9NzqHd1vO56q7gGgTFGneWXqCrDN9mi6NDruH5G5idEeR4KgMGv
F7zlYMRAft97zpFWWkE3FSwZgocPv450y0bHBqY/uKkWAuMKLhbeRiViUqCrpaYTDssgV8N9Ewiw
ivhyFY7CenmmZUfQxKLUdGxih1FvHDGy3IzNtAT5aOGwbkNNAI0+pqQmpJCXIUrNlo6FXzkhgkLP
rJbhwOtP0GugxbEyKssJOIRA1bBNbEDdJug1S0EkASUwY4JeQ20uu/Ms9gl6nftdtVRtqqaPoM/p
AcxB3bcZi2fTFOrCTde/ixvgXzuAeJ4tZUIpXNfTAyoUxIPhF1svyI1nsIrUKzxTvTW5RRH4z3Pk
utraQb1Tgx0E2bldv96mtfwBEeBxOE2bq8xHKD4/VMoeUDcK6ca+aIIHcK7bqM9BtK4U1bavkBEA
rEDMwX4RvmP5JGfpUHiPcTOYC0/rkjuJ2tCNyhpzSzOxGhnA20ytnvpXN+8AToZOVuN1cxOicQhO
A5vsjAeys7LulxWz1Nzgw4eNOsivwyhL161pDidcQ8SqunN8RFCkrdIXEMDvSBmyjuo96wb3GUWM
fB6JPgB+AvKpoi6NTRciYG+YloUrcNIXJ6x2lScfAWaI73Q8Di89NkbQvIDANcuaB+S5fMjZ+dlD
lg4VZALyZk1NXiRqWzUoHKcmRJitc1Xpq0hZ2QURdmOR6Ym4mkWW3OmFWBt9J65k6kKvXnimN6ys
0WbaRQXljsndaxN5MnO5pWAtRIPAbpjwLQWMAsqQjba6E6iNbnQAwrFYckDd9qxJ4xKWDEG9rNpa
Xln8aMz41YoGB5jXyptjm26fC8Oq1nZSaagHGkDXABTnKg9Vdv3TPEm87dK8WCNg0SyLBpJ4Msyv
+YhGQRkkVJJHIIrUMog2VonELQUbHRiEA8iXD3hKOWGBnHzXf3WybDH0Wf8YxQBoOAU3kGvBjh2r
WxsAjQwv0pHckCX5AsCibteWdYkMXNu08bGKsmJeGbp7AT9psLacPITiTNYfYhPReZQkintuIlHA
s8B5A6ZqmaS+/cNX7r6pkZGh4SgHcC+2H4RrFDQNq39+Elq/vy2xarB1S8eLgRuGgWfKrw9ChKGK
2uy0BoLxBkKsrYf0EkEGQDd1dgNlbEAVhogI2RpoRwV18zDUvIDgDVjyuciNS9RIrAfaIv2W4VeJ
4jL7y80DNfw+EtVeuBEjxQrxrCiQrGL/07hLIlVRPsiP6AwSjhDGnftVlU7rCAvVx3Nl9/FJBbV5
pg4dGZDzP38Nxu/r0vFrYDrWDeN/nNMO+9P7QHQd6rwdXZ0+atqFOyJJccvrUD4GiRfCAJY5gC/z
dtMnvrWwO6v4/WFAI/IERf509wc5+OyQKYvm/3zJtvHbOkcYjuE4+Ms5eHjYf9t5AmlqQGgwjE7T
gn7wRAkmdD98QUw4GYPyYNuJ14Xr6eu/zPSOLw2UUv3d7IO3cTLrlgpfILVx866iWixYWEhwNC0p
zJkKN3w0GbhcsmTZBxWIg5HyWMjYCK6aX3ycQQjBXrQKMI//x9iZ7TiKrdv6VbbqnnVg0k2ks/YF
uMURjj6yuUGRTdH3PU9/PojclVm1S6uOlELpMMY2ppnz/8f4RhFqxm5e//dzvYKIvH+Yjm/zh5+V
EJN7OtNgg4mFbjmGyuM/H87jvExxs5jpaQ6wepmeTijLsBC1bTPQpIBkP47LSKDuajgZ+/Qe0Vvz
+nONQDEW+kNicscwILVRYGWIp4kopwjAdMY9BxdoGT2Zal774/rs9nBbhDSCZ2sKbyJDJavqj9cX
o5niE9a0L+p4+c/HgFirC3/+upy80oYSYgjbxpP156+L1SKf6WSFp3cPl1557xUZavvOrQgLGpcw
VJp1kS5hCwecvw9zgacNQLWbWlAcw34AzKfalK1DoR9nWM4R8wWsu788/vn85gmTzfvR/H/+VMNq
t5rW17KamziMur88/O/j9/L6ln9v/+/6qj/W+vNr/pvbFf/+4yq38deGG/7v3V/X+tN2efcfn273
1r396cG+YAQ6P/Tfm/nxe9tn3f/U4tY1/3+f/K/v21ZwMn7/929v3/K4QLVOjeBr99uPp9baHZU3
LkV/FPvWN/jx7Lor/v2b95bFvwPEiRnhvm/w56u+v7Xdv3+j32z8S9OlZq/XMJ06IJf48fv7U8L4
F2cBQUGwiA2Bwem3/wJk2UUUDcW/VG2dP2qqsKUuVGo3OOfWp3TxLxNyimFLVTJAZpj82//sgB/F
yPdf7u+Lk+JvLq2a0Kx1xq/qKFT/UgTqFlTANWGuV8rizp7ko0PVTQboRLTBeIOGl9KYijPkd7mr
YxPHKaMBjFlxdSTg5gkwDDUONfsa5uXNMDkRyqziGlvRro5Q84riLlfR6oMK/xwTX8sYh+bTRLmz
daqXUUqIksk83TmdtP7h1mn+5eQjSJZbp7Oed3DE6HquF+hf7hlGge2WO+Rw5bTJj6MDJqczvi5G
Y57gfBY3pW1HOw2H+rFolMDr+1bSMpq0K7S+7120VBdnGu7KFQoiNEYiWDk6uquDdduk0CPGpr+3
48jwCE5NT9oEZqohQOuWafQ3uODxSZ2Kx9LutWc7LxtPE+2wDxJoO7EsyIGHw0iQ6HhpLJiLM+Ho
SlEzVBmK5KL3Y3JJu7b3Jru1j/Ochntr0oKLHo33gQJLvqVQ89JPeHUd24guKLagcZ6LWSpP1ipA
LKjdeWHYxP+wT62/G45Y9lrQcEya6OIv8zKcNRFN5bm7hgtGLRDP8cEZYD6FnR1ivlM9s+KSpSwG
HzZW4mNRJZ+7cvwmjbA9xk4tLm1XHbIA/+gwrDjLsuvpNg/CrRHgrDPlhMToR40Z1GaFcxxZu01g
fgzB+vlDZqGlRKp0AWwP+1kuOEETKCKxOj6nJYPUyEqepiwCRwr3Kz5mzEfcbVxjTFp0rM2g2XHS
aWR2yexuMIOd2g9dsqvXqJ9ZjNqzbrMvneVeRlb+OofmbrBzvGlmFd2mWnmHF8i3qzj14nnBei/M
xzSWyymJuvxVdNfa7OsbXc+e4tyC7/vHYnDiyZ/nJP6HQcbfjItsA+87RzlyXEvfbkC/HOP2rISj
UmXttTC/pCFUQpkCehRDogCz7QM3ATx/GQzTup0GIz6mTbSnJorPObpw60l8UZjM9w31Ju7I9o6U
o9PtnLpWX3+5KP5dB+TP90F8vzbDIVt3BNcYFuth9cvHNNUpNGhfFQzXlNan23BbWLmJ5QmgVz9b
zj+8nViHEb/cd7f3c1Sh2oa0NJAFfzn1QfcQ6MzM+brbYvcU7XtNUwU9N0MiQK3Gde5SzHYE4j7V
nFAuLuGd5fTlxVFpg/doQ+xHfXbC105X87NKBXpX218SHFxZh8GshOflBg3CnDJQi31LH/W2ZGR6
qIS9uLhordt/2H9/M5gUqjAJ4DUsa72b/HkHMqCKqdLk8dU09M92FkUXO+LgnyTKQQDTtYdUSt3b
tjns26FSbnSuRJdm6cUhserHOBYhYMJo32m8iKSW49hW2v22SA3nu1Z09lmPOQVJC0x3o7qEl4kg
K6+NmgP1e67sGt/OLpbxMPYGR1U9+rVsci/OB81fFF3z1bg2Dm2DykW1A8hlS2J/cPIyYmTG7DmI
rho6M83tMijNeedt9ophqFr8pyPN5lXkpZC4rnWOui80FMGaTeSq0va/d60aXRXmp16A15PBOvZL
KQP0RXO6oBHL2ktQMsPB2Fdc//N+N//3gcSUi9sjw1XBsHWrl/9y4KpWbxagcJXbWXpdMAGHUMzx
QZrNxzECsYFYT3iY1MadiOZvqSaT7zqB6QKD9RuSJ43aq2HdRUqintNRGY6dsIPHZFZwzq7rDi1x
Zsr8DdfB1Uihwggr+ZyUEmaonKO7NJphGyHgB/hF/MgAweTN0AKbouCjQb1pl9Hvh0kCtV9AQSIL
esQMTmQWAFEC0grtaRSpcaAObpyiBfDFAkLjpJhqfSiMyTjFhbVXlGI8YTWu9wYOv2todu4QNJ/Q
WlZ3mV41r4b90AB+/iBbs7uFuP+fd7Bw7P91aOuGzhXBchjrGNxVGOj8em2wGhmrTdTpt5iECckg
T+DiyJ6CfjsBhAtj7ZgtljxtT2yLSQaB4inrOg1pVMx0/3gN+ZdfYbE1v/zpl1VMO9EwYK8v/Lk1
Ki1rsDKFkvftbk+DCOUtfllzsRTFK2JJh8lyEDas76iMDfmdIjv88sLtife33D5gRPkf37rx+v43
ffsEP998RvVWHwLUdec2giT5d9/p59o/tqt9y0M5+++f4Y8v88uHXT/c+2fa1nl/077K7ygeac3Q
H81OqpdyXW1bITDoj7/v+e2ZbTFvu3/7r8Epm9bXiHv8URtongZteKPowSXWADSblN8xgA8alz76
pmQaKxV5hQNWcIgq+utgLr8vGVzDuXuZlfH3oTS0c5/qN4mx/K5OlO+HmUJtimph6pZdlE5fCDU3
0fUPiTfahF5M06V31OolwLyVtKtyGpvncWmKDwIfyQGf5i3kg33caOGxL/ILN/zK7bVsOCSFstfF
SvYMSsutuoZUi5phQhqIKxrdEkP1wwib3gubxI0zQZUEt/8YQCah/q24qW24oTQyHC4NIit1ehoL
LqP9wDZiaZeemnxndLaAxlmov8e+UdiEfQjrQyvF1Yq/1clwHVI7wUSjnPnZiJO0Griz4q4PcXUg
5rVdrEGVl1vIgO1eOeacBrvCoQyJQvkx0lddljWAvBk+G7B08qZEKk8bLR6kZ+qtcayNCF6BkbpD
6Th8qoroGEt6FbmEbpqiwU1ra9/GkeM6BjSPCT2o1P0UCHEYttEFlVfuZpRnpen0p8Zq9m3RiBtA
GTV/Tj+mgUohDnK1lk3fErMC8NTQhLXEI3mktw5lod3i5I9LaLCD24oSRRsdqZgqRfAcOFWwC6fY
K2G0F/3wlTrOrskKOrlwfNbit36nG5/TrvKCstKpg1SKF0GJlS1Rh4pVHGVoaZdS5cpI3TOb43NT
rS6qSxNZls8dG5+b0uz6KIsPiWx2JoJud7D59ZIJUkz2mNuFcivQINJo1k8VKutQU9QzYNh2p0wc
YIWEwRV0ZDiUvYss4zxFYeUaixc3YXfSEpPbe4SyzJyP5DMCFKyThKt6wZ7ultnVpkS4ooULtPQJ
o5ucS3Fqv2h1Bkl4m+DHsBamxlNE2+/tpbTZ+SpZOdSzGxuUZj4qs7eI6XfqxH42vRpm8s0q+wOh
sMPeNBIqM2BypWlTAkhxzYy1RENH+1wMX3RcbJliZp4SP3bc5130PzdFnT6RhCSTCpu2AfVcG1GT
GNkpULRLl5mvU4KLfKwM0vuIi0S3fd/UVkOY8vCyqCV5JpXw+tJCpNRUV8UU/b6kN+HGrYaOIXQO
Q22gGQ5oXpKxpQ/VUZVxuGvLqqHbapS7LgbGO+NaczuDS2uyZN8WY5CuqDrsgJ23VCoFx8IGFK4N
1z6HIm+M6k2INbtqlOyIYIcqpNocLJt+qYwEeBoAuyPxnUVifxmU8I4LVubLNn2deyVlZlchPhK6
PwcQFEwMVXkoTA+P6kr9Dh8MIEecWoSiBW/5CvPX15iccJIHZuudr87VQVrhfB2e7SS70+HMqFwQ
3XmExbwsMnUJMxz3YKqufWsIL++Nxk3M9rkemA9qi3aj2OSUTDan8lRUp4XxpWs55QuDrQMerZeR
CDzE2OWNprb5uRP1J44hHAuFlCc9Rcpn5lWIpm7RuEGbn0h3qN3JHNJ9VSHsM0qkKXlP4uIE8s1C
LmgTZeyWvfEkGKG63LaL06CSLyUQ6+7gk3wfoXR4fELCxmL7wnToi5nlXrnu6dgkMtOQyitgWa5+
VvhhsI0jU7HJq5bOARkI3jG5nWpwX7BUVC6Q2S4pCa5X59m4mAXXSULbd0tiJA+ZjPeDmNv7Vk12
SWOce7jO/AB6c7RQMu6qoE/doHOcwwK7aOqS0uu79HM6DHSyhddaVupl3YeopSOQ9tJtbPz4zZQ2
O6fvrrN5X9aKOE8BbdCksvAiLJNG5NtDtwi512cmjR3J2M1cQbtzcDOoYD6nTNWPBrAEu67RfN2N
gxSXvPJsB51IrGbHkOshrZU09Ag6xeDf5ITWZoxAO6P3mBedgiwoyCb+3DsDctMgddNCJ1BO3thr
fsLSRWc5RNKbAyfdtfHyJGq75MuR0yFKPEOD/sYJNhyzPn5JuXB6c9MKNwX3GDGqhh1SeNVII3VK
w2OeJS5RkcVubvrKbZCtsA+q1zpVH90KHHjh5C7FSVKWnETDKW59bOrpGnHprPLlSKhYf7Dt6oBN
jiL82taNEeccxhRbJymqxymhTE8TbUa4Jou9GjsAMajzQtN+0sAWUsAhVaUSSrQjhui5V3SFkQ0G
8Vyp7YPTOZcuqIgKLOp7O5mekmE5lSX46yH4Ttrod61vI2wq08lcQD1r2vRRLbRiNdJy3hkrtL6K
TEKd+tu6Cxua/H3J3Gqh9118sJqKizQHuTuYw86iz9lGJs2L/KZ1mgMXmLjSDdhlzmmeA+2jMJVh
76jGiFLEUa5Fi310W2NbbA/TpQjvVCuaLnidh/32svX1Gjvmqwx5bxJTlEekVdOpGjL7GKZh8hx3
6u/bNtpxvqXn1H+ouZ8ejFwV/ujYyt2sZMRhrdso5MOQZ90XRC7xrjS16AqYAul0rwc73WmUT0Pe
7Ldt2Us+u3gp5INQpvLMVCw/9vlYXpKoUN3Fzt5sogS/iVy7WNQkPyqGVuylUMobyi7jraJG085R
6TwqhH1tq7Lr0banIeUREgWYvY3pOVqW5qExOHTftzbcwnfOvgqyTYgEUNU7tZCdDwiArAFKLS9B
5XxEedV8w3N6OwR29HHuMfhMahjdjH1n3oYptwzkBvPnJcz2o2bV3yYb3s/c1/0TQ57LxKx5PwME
Pw2Dpj2oZPS422qq8UE3KuPLDEmLSMGiuZvDSfPNtqsPI436V1vI121Nk/ZrQhzzhz6UJGTbk3HJ
lZZOKCmFOHmB6ymfi7wE024232RIcpZq6cmT0wDwE/Ms6LVayoNRCw1BHN/FiDhl1KL9MpWOQQKd
jO56u3R8aw5SErSbjhm8fN52kJbV99yu6g+ZiWaX8wDhclo3V9MeE5qkonkrS6Sr61YrYOquUZbm
Y5UGGfk+xnBCx10/YuLnl11XcRjtykgGb4oJnEGS+Xd1dCu9KIQc7mtZmq8B5rtt1bAPH8dkLRvQ
mtk3gP4vOcfdtSE8nqFab7x1mfNjR0plxFdZDI9asLQnxLvVSQNX+BiUOLC2rY0DWPVeQgoL2YbZ
5tau12b67GptXLt5mr1Izcuvo/EBJKJ4G4LVgzI06g2toO4qqA6+r1AoF2QL2Zck7shUVprgZiAk
6DrzGb1g1qE1lswvR+1LbuF3NowRzIUx6rdDqUW77S0Q2g0ccKoFdSKT3XIbWHZ7O/ZWvquT2f4i
cd9tH6Xpqa52tnMrqb/falUPorCU3JNbTCfBcNrWYshn4jePqms5KZCX1hVUJ5Fvs/K4fR5rDdIr
5li9ptmKR6SfvxuXpX0bSPd4/0DRMnhl6RBihcnohu64sys6U362+bG2NahD0NeWeX3HxdO8RLNI
9l05d5/bqX3/1qYz5h6TTu0uYzp96RwbaAZXvE8RR+W2DWw0sccOiu5DYiIu+XppWif3nwAasyr7
fun4eYRDnlAa6tJfgHrjas6iT8XcH7bvEiAYdulcnuIEhXis14tPrBWEJhPPcjIZx207nYLzvbat
9MGcm9oPueceiA1KPoIsOm/biSZKCVHSTA+w5UJ/Bpp1IGdUfGB44G9rpGHXuzGnxMOCHOIscnU6
JKXl9cIuX0vavAgaprdYpg7GpDm+kO8hHs1a/ToSF/DGyUOsa2AFdzJitK9GlDTs9QWqIKRBtc2X
TOjBCQVcdwgiOuJae9leCJ5v2nfUNXzu59leV6P2YMniZXsS5GtEAbWygJfI7jpVJsC6datJutB/
VPvnpGmts1lnhFGk8fxmjQxurPCtm5r80KtRecYbXL8ICnzbx1etbvQoa+nAMYPpTsti0902OAzT
586006e+1XU/LmWy3/5OshGTyG78VMGiPWA66k7jZIrXxTZO20csdQLZxnDWbmAn6Pcm7bL3LVqr
z2KyM/kQJ5a4DDPX6m2TVuDsREY+vERIdCQCAVOgY6UfVVSp2yaHKZp3cgFHoKhN8ABBIXZhfDYu
GDbnviq0zq3bWruv2li/WbpR8bbvPlXRmTLP8loWJvMzuF2w17B6VipD+35GN7+OfyyDRPCpaoQf
J7BRe6l8ev9UggMtoL1Nvpdp3EqFvsD2RBst1zS0i5dhsapzh4f6IKY+fetQRqy/fL+MtJLb2DxH
GWmApQioEYvy8X3vtIgEm7BquZYH9hUQVfS+1UbrX0YKo0+2Nmb+pGfj+w+YKRfBjf6zDOv+oOsF
h8xUWi8SDdf2JRVN0bztEOvDMbjbDrtZMjUUyVEV0Vc6wMpjqKWT7xgCyiBDgi6QNsKtDPxiT45K
k1ifFS0BLUGA+y0qdIYmhT4cLaO0b3HVmAdpzwtXwoG7av+IsbY8J7beuaPKZBVi7XFUiX5rgPx7
jPzkXdItj3PXGLel0+5V4FTHghkst5gvFj4uNJx0ovXRwqTTjsYO3eG8o/3y2ZYV7Rkt1pjZyZV5
5ZzjZJyAr9S6Pw3yBFXF5oTs7FsbVwbc0F54TkzjbRHDk5IZnyljnLJEmq94JEJPiGEgfq0Th8jm
HG3NatpHQ9P7xPTUF2R/1fsizEXi2tST1h+t8G3k+qRTrf+dTDP3+4FwsqmOjnLFVf38+1/X21be
FmQj/3jt1K+EuWK5bC/bNrCtsQwN77H99+cfuYw78JxNg/howOJuS/66nw44RgwMx4PSUi6Q7XzL
tkpvspRsP6TFa2Eb1F9iZkCR0i3HUnaoyz8StANTzsZz0FhD5aP/qvx6XaS9ylgXapA3Q5bwtaAd
/bGL2bkqbAy5mFBNmv6QWW92p85nxdE6v2wywqeMEh58D1GezmOylwOxur31vgKuyM5Py67z83Wx
/S/F4j6D2ZzEU5rB6kau5nfq91JR+EIRqUX+tkDI7ALYi1y6MQJqUbePAODs43r4GLdhCYGKCQDJ
6y0Oz71h1ncAAm/ssGmP2+7hLGv3Ih0Tt0yhzlgKE4akHl62L0d1tPLz3M3Vai05lovfGV/Sjq0q
zFQOhR2/aEPFttvuWU1gtbUpL+jGhn2lqeoCf5T8b61UDtvftmdB2IWupZOf3c/pDkW8h9oRyXRh
7xgohFUHZm393SI9cXZlxSyuRPiUuUuihPxoQISb5zblz3qLISwPhn0phquRxKRjMrW0HX2vFXnr
Q35ufSJkW78MufGWhQq/yeoDP0ijdEf1Cr3v+j7vW0elV5LOwuM81hzy5U1CXo3urAXJqaVleFq0
vtiHXKposSBYXeha7/A2lLskzhTXJLTWs4ak9YaueQAx3R/ViEZq0mfTUbT2jaWgKgEGDgKELjQN
kcpRDkszvsZGfAAWK09l6Dg+k0WDFCo/UpPG1xy18Zthogg5xJZnSqyGydrWq6qS628i5r0W6ViV
p+Dr2LbfEjvIPdk3Ke01/WpAUzk2JWlOSx3uxDS+DusZqa5nZKvUP/7X0DmjxK+MxaHDab/vkH2c
sN2/LrFj3UJ/sGRv3ytlHV0WAaaySCp57tkIgu9h8MjsMQ5NrTBPT0xjn9gx6U1a3IOtaU5tb+FN
C5ArEj43QzZD06UPWg/ReUnOSDZfO7NfLl2iZ5eiNarHZa7TXTyH1q1plfoBxx9Akj4yPZqQ9iEo
A90fek33gwnM+hpAE8OWBqIlSs+ZFf2ImgDuVm8eCjK6LgSelGpFTLA6P4fGGNynpZPs9QwiiIl5
FBouVUbep/KbnpptGiWxr810OBKzJmpo1LRTlWfCjwwy77vKPlhgpf3UNqFf9yggj62eXhKmyP62
yCf93mlVjemsuJHrBSxaEX0/F6miFTCnieRTbeUrcIkX1ZGdxwAs8JWyf7UiZd+mE80GCiIowltf
VTjl7eGzCf7nME/iPtIFhPjWZAouk1OkM9HZ14z8Oa+H2MWexQ4SWnMc9fIm72bh/1zAeRncpUG9
pOTllyDCD1CUc4H3WL5//rHlDJiGjLCpaoh2VZxAWFsXlJx6SMmvTjlM55YT1O+65C4uALFmYur8
7U/FH/8j2xEdhm2+LgonYDZNQMNCNJp+vC5wNip7lTz1EDXYkWrNfa7FKmci5vSsDxLKwdDFEfit
x7nt6Q1XQ8WZB99UyIEPF/WMtHK+mPl0k5KV6aoC3re98t7qFQS3LbaH6saJc9ZnVMrnVjmWZ0ir
vb8tcl0xdwG2fG4hUeAv66IKh2yfF33mamqE/HYpr/h/n52Gqzwe4OF9IVX7x/+CP/7HxnSAQfTy
8fuOfmdpo7/9z5iCXx9uT6gExeSJVZ3C2ir9baE7MfeVOn8JDYHlU3Maf1sAXW79gBHb+8PtbzIF
NpREIRjVum38QB+4GSQwZCKQyS6Xgxc0XwstUH125frSVHApifSl9MiVmzzFsKfzgqDb1qrqojky
Q2CdYyii60ZplNCFi1BHytC0QMVhGctXY1go1BjqQ9AVOmOJqrwQ9QcaHIr9Plx7sGtizzFr1kYp
+2pbWIzW3VKN8/dd0udQhdHrU6Vcj4rtm6Twz48B03VVORW67A9TnL6pvZmQ3BjuQGQgvV6vU9tl
CzMahQ9qhjRCgnvKa6QRLnq25qhOPir+yUfoEtANGKHOLo7qAwxBA97CF1UGLtq5zakmCoLE3h87
PTD2ANaZIKFrp1JV84xc9/LaqXzyHPaZHnAvjgQHey/0zMUcDsI16J+zUJT+vJ4r2+Vg+99f/hZa
HIiAAOm4clz0XUkMOWqDW8x+yT6LmgjBeUpUGpTVliIzydmRlC5x7NPRztWO7i6TMVEazync1gO0
EXk3WeLQM819oweDwcIxTArT3YrVC8bzWCs3eOm0236Ke0rAIX/HLGLZS3qjo+KBb9Ue4imqwZ+I
25gW63NuNtOFJN1slz5FpjM9Fu3iXAm3deEwDH7i0BDUI3pLBi1x1wq19jjH4Xw31tXsWZ1S7AJp
CQqEjlXvWzHSpsmGiFqsMG80c82jtKL7fExzyeg9J589B3JbJet0xTavKF7GB0GFdw+ZV90N2Tg+
2KbJNEpTg1NkzQexKMV93hRUiS39PpB14QmH1k0TR65N8eWj5hiApOv1ap1MwjPTIb3R0Im5GnrL
A07WFBRWuNCdkYK06NB5zobkW6MG1e32iFo8Q8CSi0qWOKnX4gT5MBWGhzFe+9wbirXXDQ31hSCm
czLq/fZ3uxroIohIO1t62rw2eXMsy8R8dMbyUzOHYuekOjWlurNOYkYAIxbzuVIJdDLo85+rWMt2
fVi0H0ptMbExFDSF1mdlqhLylU2uXjlYq/NwxlKtRcpZLbk328PcfLCtwGc473ypDRhblr7sUYqn
R1hFEaWcQ5yP02N33TzU20JvqxjxxOSA7U5RSlSl9kaEFeKB3HwO+6BnYsDAozUzwo5otzP3eK07
Rb7qM6FnBep0Gik9xL4IXfX6vzlecgCeU3lqjIJTxwSO16bGTLpco3jCtGZvRgi/Q/vVsavb2sNr
NeOhxCaIkyzwicsFAt7PzVmNTHFqi+x73vSq2xdV9epAEfDImaXYZizKTuiIzqQ0hgPjhs7dQEtD
+ESs3SmsdPV1krHfTmnkJcDLnm0xASafhsZDwUU9Wb1ukW4Z4ik30Syy04x2QfY3dbdRlk17KyXG
PEtSboVO1z40dd5fNm6Rnnb5/t3ap7U9fqS6em1ocPRwhu+MJUH0NelXyyke6UyJZyyo3bMVc2lI
CjeeuwRPFc71gm9h2XN+Ah9f3GxnemxJ/RIXB3um1TXzGn41bnXFY1Zk/a0uGszmPNJsRHuKWtO5
sddISQyeOiCEuxNWFOODPWXHZinzL6NDnS0YEsIwswnqUjXf0Bal9m3q9tmWpngw18UyLKTxUEcn
hiZlxmJz/as5yJwk6/AhxV6PtMLVmmbcxYE1P4CZqs5DRLct0FP4mYhFoIrnFxEw9iTEQP9IkGLi
RnCg0PVHX2TLUCJoXPra/Sd0VxY+ktb0AwdbieNQtrBqbPBrKYFSZXVDgwh3cu5Yhyo1VVof8/xV
ZtZeLtHyyXEGFFFZlO9CqRNNokIQUgyAON2as9LXS/x1CuMdlgjru5LUE+jbYQyPDM+kX1bdngtZ
9AkBZHjIZZT7Y4+pop8T5kXTByBv+kttqjENRG4EIsL/bAb1j4fbs3Q4aZKaDBXLNqifrImL8zQb
Hw29XY6QQ5GsrA/rZvo4NBqKOzH+3prqch2i0A0HJ7ubEQNcJExELhtUgE0rJ7FlLHPPakJ6pfFM
3YTyrmp9ha/GmDhLomcjoBFAl2Q+hSrac0hvaxsGnJihL+NzcTRN7B5qN3wpaSZ/KIp52CHeye+y
kFFSTP6JmyOlPuZzmnwc4+aANjF5MeLpk5qWicv5Id9EKx9qKervo1XSmgmCyF3KE8UfmKNtartm
ZXJZLjNKpGYaEOgatv5sW9ZzsJCYkTAiOCo2ZqjQVrS9Pg3jXZwRLR6Hy9lYWoD6iw18PaleK67s
eWK8DJY1PuWc84VudHfYGAuP3CrtzEFk8GtInMdqiueh7Tt/xhUOLrJ7KuvsWav1bp/oy+d3jpUU
zGvajnQfBbpp00MbC5dq+MBrPqbNytyvOTEaWsVebS+BN3fUt2Y8zpyjhvywlJN0Cd9IW936qNPh
z4vzVKvanV63xyyM1ENtBD0F0+ikU0o6UWaKPdMajVMxFOp6fy33Spea+0hQl9lU7XSFmTAOYvKM
NOj2ZSHsp2YmA7ItCwC7pDzhoYRf36V9eKZ6tBz1zLxNUjX6FIVJ6i6Z8iXSFHp0CXRZLLfKbuaK
/LWdvhnTSA921KtbXTFItGwG7dom/eukCBCpAO9vkr793MDmeMrCqvKDtb5pycZ8k5+msgL51pna
86iJ7OJ0ufYIdQsnW9xmjHyxXGKve0sqbQeqp3MtyxL7BRvoWRMgqNokSY7tQmFOlnV3HjCUuEnj
MDvrZHakLcJNTA3nG6Qy1BXi0j7S/SqhZDiLaxrKbYJIe0+/GA9VozcH2ZXC+/ELdiLbYRJ4BvED
/tBJ27c2Tg6okZWjOUbZWZbrXlH1pzqN9bOKXe9SBfRxNa3d6YM54QKdlCvpHcftkWkNAQ3WBEZ8
0SEBWeCU0NzamXasf0uX8hv+RONAMK7ch208MY2w30YksYubMhTzwGHV146AELeul5d2Qnihydj4
5AwvRZTMN9YoZwSVrXKrq4TbzHO7SonUS0vw949FUx5tpf9OJ+N+TAKEhYrO0CJepouCaQsEUvIS
K0BtFORzblQkzt2c9s4dZ+WM+Bsomotm6/tkZqqXRMZyok2VPGX5uWla6TczSQmhqjy1eshR2LZU
SC2xXMsivS1MZmEttmNvAWYC/zeDehvVwt0m023ed5cAbPE4ts5TpikIYKDp9zmyh8ly2iuXKLuU
12xkWlWt3xD9k3JLNOw9AOt9Mr7k6tzfUryQV2CqOfOKwXxtouiYO/P/Y+48llw3tm37RTgBb7oE
QIKuvO8gahslXML7r78DlOJJVxGncXsvQkEVWazaLBJA5lprzjFX4p20mswYsw7WpqvCtORne6vx
Tvy611yd3kmNGN70GftTDGxyjpv6c5s8fqdJUwak2drh0sEftbAf7vlroLqA9NpBUvROyrTA+6nL
n3R4obOm+uOUC3ef0x4L6i5TDwOEkp01kUbc292pxFT4Zqv00oVMfLmdJmNXVjs9bebHfCF4uZb2
VsJPj0js5dlka++DmEgDUXWHfmy3vzx+FQbE2wId689421Eqc2RjhgC6Sbib+2gYjbNrx3H84bKw
2IOXhPSLCuRBWvqwjtv8PlYCVV+HV2BsoSQJh6UOAJ61VsI3uP7tkzLPLlZnPJMCZEd2qqz3ukKe
xIQIOxLeHO8LZh+M8LtvOTEEGlr5Bz0apmp4ewFyslvS7fSpwRAYEIddRZZLeEFpcMFebas4m5gE
d4MhnKOiFlXUuVAHiatGLrYq04pLeDYiMzEDfE3Fu1WqtFjo15d9zppv994PlcVCTYR8rp3sHies
Gpij7d2nutHjhUrG81Kl4iw1YR+0inmqPjDLssdPWTWC4a0szrOjHTqvZw1LxYclnIkXHKP6JuJa
qzuitI2wUHGc7G45X3oGV56XwPxJoxTiz+ZFGa+iJz0nL8VjneVayEsvQhpY2pNsMvWJE7idd3nP
ZNQ0KfzM9nKTissyaUMl7QAOrqPGdSWJD0mtjgfWD2RRg96ejaZvz3XKKl+1y1FgLDyw44h3mqcX
hBcWrZ/znXMLNOlMrbyx2Y9L3E+vRNNdm3wwjuxNyqA0ddp8WWKc2WaxunWfSd9kZN1bzVnNlSv5
ezmIoaJnhTOTK50vucsLNbmAhzuYsu/OWhofNVUqD7FYtd08cioXdMPe25wZZTm89WKfFqm86yEA
3ynNqh3BjjzcHpK5hpxW6j6wveWu1nO8y6rzMqoE0DWa9z6mrf2YNu/jfJhpnTxlaUUD2G70wzhD
MazNPHQr+iSOFvVJxQlTQw412vIgYED70jrojCu+DJuJb1ZZX5Y9NE9ZzdW+kxKyaaP5RiXEc76A
lDJ6bDRYB7Nh9PaNZZdRL/r5vUeXlJWz50tpFkdFMbtnIK0B8Woicj3R2VClBa0/aTSoXcpn3g2a
UviPzihhdmL50Q9buWt8zUITKDXiOJpWwqPTNL8sI/ucqnUdn71M+90jKx7VvERi5+jnIZlXjB+8
E9kyzO8YT9Zdhp6CAZMzv7NnQUgZt0+DaQR6LfJHaogSgGrrhXZlt5FFA2PrHYjr7YbwZX5vqY2B
hzu6NXvn5XaT09pddBJkUjm/TxIxVJOJ7JAaCd4W28OCo6inOBmKaxezHJslChgNCnNU9AnBTfGk
B7Dv6y86VQ8EV38olhJRi49srbgUZAPlqzu4xV35pS9c7rJBpMip3GoPKsFGkFJAvCnG4rBIL+OT
XfKXfmVQ41EJjI2yY5XS7uJakXTsTWr1VL4oXl6dVbq1mUC63Vfxby9XllM6dJAq6rY+60pOoSJU
NOSTSfALor2yB8+xdJSZFURo9iZKdkBkSxqvS902T8XjgNP+mo3eRUChpqSsEJlJBs4KohbHQZvd
1408qTS+vY4TLR9hBsG0uzouMyqamN6TC2nMK8RXB2/hbaic+lSwHUEjWsVv62yV+zeK/BJ3S1He
IzAJR0efLslBUytxL5Imf7WSNBg1oqobfZsGyk67b4XpHBu3/IDzqN2jYzljuGuOxmCXr06pncq5
yRjINAJS5lzTrMjSH/Ny6rPD5OrxCwyz6UVfc8qQ/BdzrJ6AMtE9UgFL5nteHMwxFkcpqwqzT9Zc
nYnBq9qBbtOsgRGE2jt+2TkQiivyF7h4FFHfey0bDG7sLqc5ZszYxaEbWHmbReyBUEXPM+2zymI8
PKnWS9L396I05benuwbiLwQpMDJrAwj9OOTVZ1kLBjiO9dtgzG6XXs1G1GIXb3mHpnSzkyQI+Eqb
Sr1KRi1X5Hj9aWoVcM0NlMau/3RGhLVkDaXkq8fvPT3hiAke7T7Kd3rOD2mLjakx5Evc68OjQeAH
ACWm9OxDpdqq34PiorfbEPaDpiJuY2p6tFyHllEjoSyDRduni0L7P7f0N3iqXOIWp3ieJED9yu1+
pWvx6tTIdMYhXSlfu3rPUNvc09fDPx5fOm10n6VTX5NchjStrNNMBES2tEsEdRMvDE0Pdm+qIMiM
rs79PKqCmqB7t7vKvL89lCSdGxLeWEdEudIzZNUsUjUOWVZzv6+hMo/ILC+Lbv0EwAzwblDeSc6A
+D4000NqivlBs2qx97AAMrkZEBExTc4sF93/rBZvVHx3WJWaoE2HPGIe4+x6hJcR03eDzoewL5ne
3DtIIHpXF9cJu9ZTTz8DR6Py6gz9fu0sc481LdsbiuFc7SE9I3Cun2yLkwnOQKArpkVrq2AostCc
LGmqRq6WeAe8jXqgFNWrvhacfKt8aHCmhKbpcY11tVcb5mQkRM6GQYO7iSw7YiqGGLFN47CKV3G9
ufJvN6nXeqe8XKXkOlV/S6nY59uN0vWIIfAF0nLxigA5Nm2EqnlG7K89OuRMRWpakLYiClvuWupQ
BBApu3ZCWB6XjNlB2z9m200jd41iokByGkJFmKoGmnZOJjX/1MBY+MuijaG9rNqpZ7dCq9vIUHEq
oGjsAWKrzMqIWbQWFm5j+e1c6/dpaxRElHh9NCq0DYmQmg4dZImwpZOKgad0yT1K3L2WNs+D7bhn
Wtru2RNAeLtsbULFJjJizbvqkirl+txlhFRz3RVa6h5GObUvSEMo5LstBKfvfklSz+7NJVmDeprr
k1Ug1rDdTkao1E9evalgyu8uluK6jDcx6DLcTyknZqy+GuPQX+Mc6VXe6MpR0cTTsirO3Qx37WXp
Od9TjGJ/1tVjsqxQcbmKrWjg+vbLa8b1cyZOhHXJyPa3uwhELna1ohGnRQBjp0xO+qyZ97WxNMhL
V9MvrfrD6HrjYZp+TZM2PKydwMpQoQYaaMFeqSX3Oclo2KmWgurUawIXdYllJvF7Zs5kV08k0+rp
8MCJxiRfV8cgHtCLEjwC1WM7VJOKWEk8EadpbLowHrcBdhqbZ0Af3Mx3dH2aU89olUw+5DwRetuT
nevqHQEOJHZN5ZvUp8ZHaGx82s0aydWwHxsb4wCBw1Vl2L9MIdAVD9n8NDnNhd2BF02pitwWiOor
40DvLt3k5K7RnqyWvbVrgsgsYw+lNj293EhOknZUCy/J2bJ0MAwNh3KZmfHrJXBqQcmTdndFNhEH
LZLxqNFQOTnDuDNM3XtCN535Wp7APtzuIvYaAwdr7sPqape5LtGsja3h5y7niqGoV9TMVUin1PbH
pSBTQR3VazER3CwzlkSNhNznefiUip4+6U7XPVdskRWhf5a2qr6mNm+FUMq/vro9poxuu1ulcXB6
Bfkkpqtno/CutFHGz3WhxVUvI8ImQthKgo3tnSAXe6+hQcKMOjBCFMsXjdFnY2rnZ1Dc5MEW8NV1
G8HyMMn23up0eFsFIJm1G61X00WsuVR2/8GfVOy8NKu+h959JXzlMeVUPyTWSn9R7R+GFfsJYxbK
9j62VzLgZvfH5pLVMyjyViKKY6GieVJLxDt04+IXs0M7rZN96CTFfGeomM2StNucA1VxxGRLLJyq
xad8XxjmdMmKsQzcfoi/e8CPzlDbH2NmOfuqt3/BZhWhNhQoX3QEWE2hKk+0kGtfXcv8E+Hiu2A4
eS5XfsVENX60SRjaVR6pxFw/kdvn2PgK5Eb0KBkV3FCktxtlgSchVs85wepvgtXxgOrXAFtvN+nA
gKNJjO9bBxcoPlY7IYJ6GH7rXCKPDYBWrl5RrsxDlNF/ZZ4+umFsM2Y2FCWsmLQhr9ZwQaZNhppd
kweUWDDQYslQd+xH5lm5QoFn0tjunf6gZgr9J1MB/s3sK7Jo+/p5yxivSTxKICaTkfsDD5r32NPg
ArfhygPjgA7AUmX4lUVDWTPO1tYebsxJ/xOV8X8iLkBS4L9/YxL+F33hv8IU/tez/hu64f9D4oKu
WSrUwf+OXLimXbf9V9fpP5kLf/3cX9AF1/0PbDmAOcBGNIwiNtSDv6ALnvYf2zQtQ9MhHfxFWzCs
/6CIBnhIjKyqo7LGoNz9RVtQ/6MhbdA8DKB00B0sov8X2oKu/ctSisURpsT2ymzD2Bgo/0Isphye
Vl7jeShGEnwRCzHrsu88ubkvyjk+uRpDLGUkjJb2cUSE91HMS+5b1DRRq3O1M2sC053lIW+N/ux5
671HpPLRVmoMdBWKMm34PUuu0RV+8FMucwksZbPd6eWlW3B1Ovgw6MOv+w4a586AwyiWLQuekwHO
kJF9qEu1z3UdrNKMXEvF03uYEvLJeuOPVqfxNVuCxg49COthEAslRt19yQbu6zzgG1ggVQVQzZPh
p0go1XrXfLaZDfltSvYXExUmG2uBLjxmRRr7wzzUOdt58JHEHSg0girvPsvH2aeFCkI5kb6H0uku
J7r4YbaAIpi4SQ7pnNY0dNXlpEnxU2k170TBb7yQAplGfYNeF1zwHXqJ5M6JmVv0mpoy+YyXC1fQ
KaS7pNKflUcmzmYaAjbVQ6iBXCi82gCqINQon7uBTafDi2s6CAtGErmboSVdiv6q55Ltfs9oOx8p
3oo2qvL6gIF1eiiS9dm1HYVrdZ4/u+qPeawY6pTj7xbr2NrFn5NJmoL0VpQAWjwclgymeTNB10jX
/UT0BJoaEH70Ht/KGMcp2+wXrS6Xg9eRqJMwnSAB2PGreIwhbIxnd5rmh9XhA62JOz1Uc14dVyLw
rFXZWFwNuaH8YsNVjDClkjeSyr89m4b9ncWgnv3EE0FiZ5ek+5NSU4So/MJMsg90IXFudsiOxn5W
MRxVMGS0ORMmvT3AJsE5j/Wb/Q1+dFeIPSK8n2OCfKDfbm7yq9tNl6RI6TY11u3m9t3b8/7r3ds3
YpMG5GyZl9s9xUZtKWmu+G02UPr+69+4/b769p3blyvRvPtG2E+3H77d3F6GmdEi3604PYxOnv5+
Fbdn3H4nES6EiyDgCv5+7O/n/f3P3h673cW8rYWuynJ3+4m/v3G7K0iQqv78zj9e35/PVNY3yy5Y
FwV8gn888R9f/v0i1q4OIemDvKaj5idupV5uN52m90GxIq+wp0W9TCIfd+YoveCmabQ8K9+jU3op
5cXehvR/39A2Y0i/TeptBc+YgLYUeNtjMxalvREfnGb6vD399ujgrsvOcPU1HIV5sqbuvaX7CU2C
nN/AyAiHWsZLojRXhtRlmHgcSlvz7UJnT8H9xldGIl1mH0SoQzXrz4UDj82bVuS7+hQSyLorc4oG
VaNcX42LB/+GlGpuPCvVL2y6QbnUAUigd8vB53X7vt7rIPi68RIT9HsuCarDM6KTtETHHA64Dcpm
+6ovIHN2y/LkjTuvQ5kTKxxYK43RiygVdIkq7+Hfj0HWD40B7c68PWNp45+tl7gBQ6YonSb7XMvS
prpCeKklebU3t/d9nRMDMWLtthfQ+Hi29nGGnrPurNVfC1e93J51u1HtQvvzruEm2YFA+A/dRjWx
ZMX3FDfyYEgP75y3lKfVGSIcrNa5w7HQLWoTSciuvUZNHpvlTyaKzLKaTO5LVaNt4ORvZd3bh7aZ
5L5rvJIdp9RDdYAJiwJpvoCtnC9LlrgH8Awvku36pdpucLJ2u1qjR2dtz9Dbh2lcjbPkSn+arOSO
tuhk2iQ59NpOHSucsml1TJYyuRBcncD+yQzkCImvzhZVpKEEMO7pbjn8Qlql+c5O8wpQ+JdtqMVl
jQ/qZIpd21ntfiqV9aKAnriocbteukzmx7WOT8nKQ7fHGYU2QDrcbH+7m21H/u0rxBgnw3Ory1Ic
J8UlLETgWDJgU1xKD1fTLqeQLU11PNa9tH3VbSlXERqNY4v1xOOViFXJInbWpdU/jzg7c64bl2Wm
E7xI4ljYERPZQqkTllBed0R4WYfasN5uB1ZLX2hvb1q5G/mnMSt5ZaffoaVbYBBsd02l6/aLyZB+
VBd5pTlVsWvGa6y0nW93MVa5TDwWQj60gK7CynHjoMIhucsFPTtSIAq88gucCKVjOFEJ7d6xiK2H
MfNOVV3Ass/udTvRIr1wN732prlONkHkvKzlydweXEjbweA+YSKfapV2lIGU96aXnDYN1e2rPx/8
+/7tB2F1o7O8ff9fT7/d1fl49p4x3N/+aUfvnV2dIlT41w/841f/+WUpi1eC5xOqjf/3Sm7/3u2f
p0PCy2sn4naFnTb+P17EP57flp3m468WPol3/RZH0LXAbLm5Ce7+vnuT3v3rsdt3hxFVu2kiR3EP
OoFMW4KAvS+Fc2cM9C4gRdLCyTjh7B9NKX70SBACVTY/7NX50jBnX4cs64N8TItDtn5YJkIq/ppj
wbwP3zaCHzaCejBn5sHUNSD9MXkF9WzzE0hlld4sQqgb9b4riuUoa+1d8dqjTZps2q3keGr4pZPN
nePUTyPt/qRcnnoNH0E8EcwklIQMEYo0CJe5ZaRBXeF4JdoEAbo9hbYg0MZ08Y1iQc6OsrAuFmzQ
iDZS58Skk2gnL6NaXSe3OdJdDFSGTwF2mHkHeX1nO00dWkL/mMqsYmSdOXvphIje1KujN57f9N0L
Fue8jN8TjMN0xu0ej5yxBJPZzGG+undZ1e7znC5RIpUvWctxN6QW2UIzHA8S/bAxaDKouhU9yZgO
ROmx1HIh3MF+FIFWaSMf+1Fp3c2S33nHilsfxx0CgYr8rZ50EnWy0jBu5mOSMvbXMb6SzWLHviEw
5FeucUwsBJamqs6h1oA/rNamACvQz7vGmxtQcNN7obEDiwtr9nPDeVT4HEiRyqLYwZgjcxojmdXl
KHoT3oSp+K7H7siE8zAIAN258SslWWQv1WcbBkAA3ujKMFo96LL7IDcqDuwYaWa6YB9eEJXHhWyP
dZsXQaoQsoQe8qXWndmfQZnu+9X+QootzonadvuJw5O9mP2wWAMZTnn7Vb45Q2EHa1EfJqXqfKkO
HzCrc1wnzo/JUUmQocGeY6471PCRDa/DmziVQGmAC+wEChJHzRv++vpLxyIQ0OFwp4eaxnAYD15x
1LZsShhmEFFrtHiW6bv9+7rGv5PBi5yqawJIm76a4pQgVijiHTOubSnmnXrW1rG49hyOfeqpwTRh
GlxJGab2qHaFVZ/MSm1f8X4lnmQmVP3hmEA6dvGgnhdin6byuyrhf3cqmjaynZNFYuzL7ItaD8kV
KDVOA95BAwFZX9o5HZNxG6F5Z2JDj6aOxrbRGF6ty0KSKAldSd5e04ljiWDlyPG0amf1HKBurd63
yvgsYXeNOHM8FjjAtWDsrG3QYJvbNdl79RL6AY05W35GQ8slOvSQ4sg2DJ6oopvZNL5KUHLRCXKB
9nkixy+zPbo2/N+jD6qLV61x3oj14pSKRYTr0oiGSY8Sso5OTqX4VulcxVI22HtPrQ4TuoIp5jBC
21kjejwm7ZprIqEQ2RANxkTEVYi9mF12YbqBoUZjFi9vntW/2kb6vblnkGPkIpD0wjGc3zUGEA4F
NN/eSonfIfdbBLZdIHNZLCdUFe917oy3LO96zA+FB+GhyQ/I7rE077y1bH12YQerhGEcS2rATggy
f/J7W8ttmiKY3lO1XGE3KP5sjhXFEWYLT3yg4UUT3s0fU1M1oTv1d0nquJdhrj/dvry3VFcNe2Zy
gTb1emTPnvI9J22xL+Fpw4liSoemaAewwiBuT6ah9CZfZiiELJG/WYWjhDj94BvUCTJHYDr7YVkg
/2fQygoQdyrNqSB1hR4S3XbdtjiFmHym9MWhdOiZVn1nnyAS+oxTC39WsYENtUKkIKI7Lvv5ZpDu
KyXoJ/EU2557roYxrAuH41EBpDIulhrYdHJ3pXAfFHby5Uxk/fztirJk9EeCmMU1RMl0zGxE0LHl
ZStf6vUJLY13dNU/9NiJo9SRbbAImJ9m3vC3D9m9NvYFRThvrY5jsCvknmQvoA18GhmRQr6R1r8E
yqP+h2tUGKhmG7NOOn9Rsc47Z9Sgl6xcq9yk0ratXRyttQdGPq44go3x2joQD5GlBwqMiEDpVOOq
DZIZvD1i+Fsx+uUTCh/nsxyx3qYmAmi5XfG6UVQn5uwfWkm2dRGD2mD/tIomZ/9tJiHDTuDUskA+
4RqhxYh4PyrmLzGckE3Ezx1v+k48SLskbXURdDzR0CW0MHZ6nw6RkcEFok/JlWpKdt6nQbxlC9Ds
zlGw+ykw6RYtpEBOuDST0FKyKJl9/0edioGhucUKaI56kGzlKIbTKxSukUtO+tI6PZWFlHi8kUgy
9vsZa6yAHqhnApWGXWPJLJpKDMKuGzqZ9QhI4GjkMIKLqYWqCtMGbvUOdWzpyw47mlaqdxwFoNQk
5kn3aVPkCvWJTK8rsaAFsF1lkx62zD3JkK1U81Poxdtk8THYWrbz5jTICvEGjMA+lPY0Hsbyqaby
BEII0IFhGf4OUMq5u880zYR0hJRlKe0vEzGRX2Gyz1DA7rzkp55BuB7MacuNTs+xgxBb7RhBjZXf
5IaP4RpA+OgPioF/McMVaYKK3j/UJJKFbmM/k6rzmJecfkqSTEFedr9IwaHPX5iHfrZ+EhykPpnK
b1eO0dAJ72km1At4TR/Ys3UwGiw41viBv3IK3eVh0gU7fym+y4HDS8mbcSch5iC98auecUXNcLFC
wMrcXgZrnf6eGvPT7umbcBGZSZbAp7pmPD2Oz1CHAIAInQ9RcSJvi3BmYSzRuXDZra3qu5fu7FdM
7EiLTj6d1Po20E3ujJnGlm6UL0lJ00a8AsP4Ba4TuL6JwXqw3Q88rVpUJUoU6+t9VfG5JkLzBWWD
n1pYgkuYanT78ZX1tBHmp5TcLU2UP+1yDdqM1Lua36pEi1p+9Y2CsKhHpR6PqDiy9m5kkg2ua1wD
mZvOroE1CHm+ZTqdV18lPZpSzZ+gx3wpVp1FaV8HC/px1EutRSdOvLqZXPzblkvPXbkzWxZojTAo
kJXbwMzymn3quSenEUya3D184qvhjeqhaJRq71njvrHtZu8J0Jt5zPVDbX0PF23Ydut7VRLaONqU
QDN6gKKvUcCBk+sKCw2Nk0epkdu+OXmkHbXeepgJPw26Nn7wivl+mf6wDCKcZqlgkuohx2EnR14l
k/dhEGZgtuYznK23JWmNg5tQwmfDVSsq4yyMk2Wo0/Erz9d4MzXzNrcMVU33jOmtPM+6JWGcNh+e
w6IqLee30le/gfSw/yKTYFcnKc7PrgLRI/UKPOhd5ZnT/SJpdShe7ANgoPpM3PRoukezhpvjQu8g
sAT2Jxve/tI+Zt2qBmkK4axwq5UBCjCEZurAwLgLFsZ1i19KXiNDrb62/LW1MI7k4G7zZy1UJXFP
hDhQsjvWgRAecwPu1EhX+5j9dRzpjinuJ8MI8nr0O9naz+lg/oGXniCFVODkh7uw41I8+l6mdhf2
dVWu/UjYNA3xjLrXaQl3bxx3V1CU7nepOa/XAbVew9l/SmFPxgp/+pLNByRk73nssbvW5RgMa8d+
2rhoRR5I17JO1drOYcl47+hqxlVVxGsJQwvrI3Os1iuSwLHlp2Itzz2OHVbaRg0tr/2kGW4f7Q4r
6N7M9Z8DnZnA0tf02Bv627Q0kCIXLyCfCaSYel/ght4tIEn0ZDh72cCiqIhrL2qkfuOChLplY21V
ZmjUzQV/eTRkMWSX1QsWpqi7qVoGqDWERozNw6gnT6pnysDNdJarGY+quNhw0U8YAga/m0nQ0jXe
fV1hXuQNaiCkR/HCCDFWPDDf5vDexV2ooSfio6DCiS37zunoBE51dm9L5ABrgcpYWA+W6WFK668a
sDf648OV98lkMHmvJ6a+t3v3fZkJGkec9VZ701Nem2+NMbDj7b0xKJX8qdAG7Fs1MTJFSIQBNtGv
YkpGn+jWEQ9Vc6hsL6a1cVjm6SnNYjeqFXA4buOcoX/ZAQ4tmZ0697AgVVKNDmoyOpq9oVHH2K11
hHcFQ2oo74punsPtakEeDdWcERtRR5c/2U+j/uEJxlfxJJOwNvS7uVTn3ZjgKjQr4YaeokMnUZwz
RdDOjGn+1y27ZBJ4fYkJfubXOUl9VnJGB9jEGFla3huS4uTdTvoaR767+gPLD631X2BqhyZfaMkL
99C7+VNKtHK4tI4LyY5ArVr8lvUwXRoxYDod/CFDYk6ytxXicaf4aosUSkyJgnkuJbrSNJoli6Kd
EUSpbC2sPnLpk4dUPcQIsyc2JZ6pBkFBOGBiiRFYYWvCStrggx8TwpbN+F445jVnELznSLaO8YxG
iLC/1u02KglqhcJTXhykbYGtVhTT3bESkr0ruJa5P06ZjNZkObsVuIYRvhNLq35ZC+K3lW7TQHTt
JtMEAtuYtEiFuzoHysqj2Ys/YnUsIGI6AVfyFDjXYO/gW7D5WD1M59jvTJtr8MhaGHrYdXzcZSsN
mf4l6zr91CUUPTLTtbMcWxSHKWMKVaEudBQDQMG+WbIX+L0lS3j/NDupCMU4TbtusOnFaVhfea2j
45aQnVneBweTLfmRTrqwCS5dQbT0HrB+HTk6fknhWQtTTlOGy4Tcvq2zxl+sGPnXCrqN1bIpwIW5
mvXbgQt2rifxmWaR2+ceix0S4GSwvnryolSlGCkxUPikjvO9CEKF3WJgH+xg+2uXO49+M1kPGZYs
BvWqWQC6wW2gxoa9W9YpGmf7pY1LJdAGp/DrXtX3Fpf+WpWfAurfOS7dNxGTq+WhB2PnrqBFGCie
1VLHwk8ECMqOx1pbj+zfGB6pzF/X5gsL0Enr3tqiwYYxdNV1RdLNR/SRLwnVbKv8aGlSaOpsIF9q
EFqtDJrFHqiL86QUFkSpxDr1JYYqo1li2hDmb28Vb8ixcO0lOLk5h9KdbkzfVd1J0j2zt7W5E1kv
rm1SVog/cfyt7M3Dsn0r8R2yntDIcZRi35vgVQqV9WMuiZyVmRs0qxofxkm+GFgZw41xhlq/fO8M
esDrjM4/X39RCq4WcW4lQ6N6KR4TPjF63Bnr/IMxsYXuIQLm85zsBs8GbpT9kc/m/SjHl5YUpNCx
GXloPfJRzsqMgmsMDYQwszxAQlToq1KQouxofXNJXwoqs6Nmek/Dqp9I1Dqkrn7Fc5cdmP/V7OSp
VdM3mkYSLKn6Rle02plmT+YkJyn9yGChXvTLwjxNvUjPEM/yH4AetkNtc/ZN6Oor5HmoZgs/GxTk
zIl5mJU1cgl9JuneWfZez5EJkE07qA684Mx8g4BncYQigrQTYKCT0YW9AqCmcXHd/YwF/oJkekZh
DdRo/mWtw3xIFuXUus1HPAsA4VXtwYX06F/F3h9yAONYN9YX5lMtYtks2d90i8+U5Z7Dog/lUpo7
1yiBZEoMXN22OrqL8gAxHghm86MAX9q69YsxqujnYkxUA5jwtssfVdV8mbbkBa0jgGctnPdGzxlC
wpLfEdfmqIIaeP2hmZUWzk17TlpY4qtFqShakyxvYNCFaWeXJQFAp5EFOU3Vfc0hwnkNoa4gMJDu
cfHRGgZYoZrESBZbHGDIQlmoDCCspedFcqjVnSrjk3CWo9GiPajUIBPmL0tBGVsM9wUca1gR83fp
1qjFFrch1dx3sr670p4MFNEVkSKfx+5H1oCYbwzjS8L3rmdmr5ABUDGqnXq051/sMbNncO8ysIbx
vLrVEc4XXUDSngI5hWOShbkFdsZAnUHXcWIGjLFwm4r+xtuGOtC07kAac6Z1SM6n8gHqkQe0QVmC
BP0REg6UGO7owsaqtMjK+PPh8/3KxVCioyl+9cDtoqQZ4sCxbIaMQ8zgiu3lzuHiufmUx13BBQ1V
nEJfUpTB5r7bE5VxVW1sjFXL/lCb3AOe6QMnEECGaTh5RZoelaTcYy5BHlqkHBrN8rr0xBXpkPz3
S+sekapmJ3PMAk9iXJ4qFz7fsBmXrdXajaWWXrDWdNnIVKWV92bWXZaS5iHEEywotI5Pxkj3pTPe
qxhQDrRL5g92ewcHgSsE4/FBMf1emR7QbjoRZwxdgz5/xPLMmjm1bThMYLc6qSBp1qAhGl5/qDTv
oS/UT5v4VV9Lqv0I0fWCm7xIvQUzzVYeZe68K9Uh4Pp0kGr5TWV1xZCPV9fFGOzdzcv/sHde23Fj
2Zb9lf4B3AFvHhvhDcmgSEqiXjAoKQXvPb6+5zmhymCysqq63u9LDAABICyAg73XWpPEVW9SvnUV
tbCBSsFudjFVG1l7p9jkyUxegpMWJ8+2jFRC1Ir7AaXWXMV4PA4EmXZ8Jm/lDKTSDJ75I7b7fB2V
yKIuYz+rFMkVxrNBSAKh4jgwC8wA3ywZBgpVBkX55Br7sRU5OlqbMQjEZjZV1M3VCzqkaFcoXsEf
amRQnxl3sWk/O06zsxAi7Zo5a9bVsDirOs7UfR9RG5jOdkC5c+itcm3AMSpcUgcSQh6ryRkOcTaR
7IrBhcg6dW0RJ6OCrOAOkiH6FG+MuHhcUv2N3pTuOwe9nKdt3pgl96EExdSjlVEk+N5EXviJc/Mv
JyJQnMpptEmIVt1m3ChtGu1AyG92iUFblBohjoIaUfQoYAMlP5CU3ux1Y7jQ+W/p4hRYXRONUUNg
U8jJKFQPRGlgv/Pu1Gn4AnC32xDawxdM1uVm6MD2oQz+zEgEkTx/al1VV1GdxYelpaQ6K98Cp90G
rTl8dWZ7p6gDatnWzFYm3u/trJYzkSQkkQWN0xOYE6ESVEgkoD3Q77iKU/5spzeHfwINiX2nRkRh
1sSPmmYWrmz9bBkjnKy5fCFCqjh2wuTfi2wSKx9pPN7m5VQjnr4tk5u4oUI0qtxGzsupD+tADQ1J
eYxVDgX2UOhYtVb5kmRbxdWf3u3m+qp/u0s3M8AazS1IePnW5OtwNaQJfXvx65aYgE/AJpDPV6TB
R7gZBpJjGfCKj3h7f9f9ILs/q57qbd/ttmmwIddqvPu4Zzl/XVF+kta13qKR3Bu564jSE1/Fn69y
eyn5xcnZCNcMDrhgXsnZ2zeqWlqBpUE7xY3yEgwWxQaPWiWKYHyYuHki1S7XiGsaincDRNxM4c5l
4Io56Tp3kikXXR3GH1YzQSTMH+9tw1bX7qTjOzeSna2SNRp2VMJm7FIZZ7gE/rSphT+45Sc3rySJ
lkssPhJ75jSfZ/7o0b6HnKQEPRDOuWU0XxQvXl/vZwM9i5V8yobvGAVgfSwE+Vtk16uqaJnAeBdQ
+8J3w7NWzKehTn6IFkZDhiZjheoOYf1biuscN7F1HnVz56El8RliONZWKZR7I5843y8a16ckHNdo
9khm53oy5sFFxZcJcg+FgGGRzh0I4vpCohQHbLF4DzZp2vSK+tVSWqc68Y5NHeUAHkzCXWxCwTFw
FFl0N8UkBNpYAfwq109jl39fGr7ekhaXUTmbEGQLFcP2pSuwnYQp7RqHP61vZNOBC9teqdwdhTTN
Jx/hzaCWhyb6KzodZRXq0xlpzsqgZusPLulEVtzs8FmNmygytlY7vyLL4c4BOanbhgi8kq05tcEm
HsmiUM3qc57ZP8vRmNZDPaPBzDtuEE1O3AYgvCTkGqj1WOOH5WuEobPMGN5WnMnWw0DQbvmlRz1M
tDcIXm2j62q8apTY2o9pHwBTSDzfbWigJzGg9Nxzd7WKrU0DJB7EOHtnKgOmUZB71nE2HTJuNyA1
4IQasdaSIPO1HnXVd8z0eSQMU7EJGKfZ80q6pE8hzaEd1Xyf12GffZ+5qG0UJB7bDmu0huT27MC1
jk3rqabEWU9NuNXR5MN4LO45jW0w4qX0aMjWT3JwzzaeRnUJHqs2sOiRAUmeWvszronV5Bb2qlCy
etvNW56lzeQRGguy4wFPzud2QTCedm/5hEFwpmtpRv2rOvX2xtIyEy2P42yl5smunPY/MM10Idh7
Bxuhj2sTImKYrgnFADGK/VeAQRSYcxb3FKcA9aBFHoD7OgTMr8iaAFOKuiM2g2erqo2Nkhc6/Zko
2LohVWEyx0Wq76Ft9B09FG3Vh2F/0nLFezQn3B6Rkz+k/BHQnD5xKgj/wxvXPkBW5Ru3Vf4OpE0a
cFI+vPGFoFYMARVXHAJ9DoptIdegnEe8IZ2zntwCdPwuPf0seiBUMj7Ohlf+p/fwN18e9Q/bICyE
HhqjvL9+eXFNjOIU5fEBscb8UOGhTbUkOjDy01YeiV77MhvdbcDdgVIzZOjVo/2wREX1+k5Cern+
Wv+n6HOSjouuhaElKFcffkSkosjXNR0Atm0L1eY70AcmIvyNqROCxAzmbeSKNGtIRa3KSXBsidxc
wnJXZvaz5ob1HWFQwF4ptgxkakpD74DD+cyA/kpgDhHMcL3CZhxpEZFvIadpFKHaXeCEp8C0jm43
tncVQW+ryqEfjgO2XhdZUGKB1d5sl8y/qQSR6ZXOWT7EYqrLlq///mP/zX/X0UHtSjwPCQeO+Hne
fexexWTWEaFwsDU9X41tVW7IYpk3WuhsK0tfYZJuzgOcZUJFlr2lV4d8KujvZwvD9ulc5OGwz9XR
3GtWPhwCM4r9IYxI7asCIrCXSN/3+vjUB0SJyXf+v/Lo/wCk4zjhr/uv1dH/Fy1nWby9V0ZfN/kH
jU71/kc1Vc3kYDNV3TChpv0WRtNl+h9XM21cwbA0PURyN320gz7aJcZVRHYJPfU7fbT2P4YO55LS
PRUlkM3/jTyakteHA5G8NRAwZF7BFuMN/RMenCpOS24GVw4cuT0Rithf5MOEWeioxfpy1BfqIVjz
qLYrCPRIVuJBJbDrOiVm8b19KTrSs2ljUDWYqeKiWSU/TE5xpcnbPPo9ov1z/CtHdqMcxYkHjGT/
GAkrWJJ3nh4dCIJKtmE5P0flwMDSExFzhJ6HzVfc6Gc96gIwFEZxvD1QSODeXs7ni8fkYOZfTH1x
rqNXOQ68jh9tOaC2ahsxqKYwRhOJZPJBr7sJBeFEpKN5m9Qz70ecApIOWyz9GMJ4ehiW8feapNng
c8rSZF4nA6AHW09q9fqNuXNW71NsEIlLq82X3+L16bHOTy0yMnU75lSLrJm0vc4me/M2m2VIpigg
R8mxBqRSEg5XLJi7CdRiMhwXPbsulfMyetOdalNdBfSOGJ4hvivFjcbtQaM0n/KZRQpiKr55UnCQ
VeaEtPXaRAplRUibMyRo19w2jrmvDOkg7OViucJtrbHRP1sj8XYL4v7tXNef5pk/hiHCKOWUjKWU
U3FvUKv88LQak7WwMQzUlMqkPQcivxI6CV+SXFHOA1fji3z31G3v7/ZZGOKrnTuKmNkMEurDq1fX
p8Wbk29J7uP6SnLy9j7lhnm1q2b+a6mS6lDwhH9PTNGJ148GcAdAWWJSLpQP9QIrxsSGeVskp3Kx
mZyyEJHvC1puH5bfNrBaLT+WqNoVDTlh4fLNtyAF0ZzIabn49uCI/8r1ebnwb+ff7UpOxvWYbClG
Pt82kVPX/XzcxbvX/afJxPtpELF/+PgK7/aU2bPtg95xVu+2fvf8v3nz7zZ4N3l70+82/dvn5Zof
39rHNWOb4rGZGVsH/eZKdzn8b39vOfUvl12Pi49Px9w6Ix3+y36UkoNJHjoYhYExfHiFqi2xJIOD
52emMW3vdE5pt21ua3/YrXzCXh6juLIOyEDKowzkk1O0iPCbi8w+OfthWWkGCX0gsck/TcpV5VO3
LeWO5C7lMjl7zROU87ncnZy0xo49//tXv+1XvgzuzGelHzM637wfHXLS8FVODnAX1A1NZorao0Ou
kFodbcsFQQz8CI1sn9VHuVA+uJkOQej6lFxLLu3iEZWEQ4aL39bJuDY7JRlO8qlFTeyFIht7VS1I
qg/vdqPbwqPJzR5yA1LQuBllLfQIYPhODU7jbRqX1nrOtDtPQYSAruY7zffXYKm4z9Iav6Cnvpqa
/jux+aCLOlqPQ/ZzHrGglFG0Ab+Qr+aqgGPn0ivKCEjOJm7nCXzp86PhhD+MZaAMyiUIwZCWU3Cq
0ZLd3uX1Y8wm8s05hi/Zy8BIcR6nB03dRZaW/tUymYL7bhWxxSAvwXKLv5mlRMc944dd/3/shnug
Hr2vew209OTFVr7SdVK+B7kbV1735Qv8y3eSq+QDJ3OJJef2btqp3Fb6/KmSVzIZ8uvlE8EMIu63
Ex/ltuzjOrenb+vcllUoPijK/XUXH3aryzRuufC2i//uZeS7vb3KbTdymZekr3kq9OQiE3kSly5d
XFfllFwmZ7mCX7REnbe35UPU0jmQq1wn5VOJvK7KbT7sUc7m8gopn76uKTdCp/D7ta/P3+av+4xM
xI6KlVEgh3aE5BKUVGWdNPUbqIT8FC35uRyRbWj5HGJXG6ddC93TNxiR4tZu16WbquslMPoVfRyw
alH1PR3sZe3OKOu4PhNHFDkTXfXU2zW5oNV45Z4clJ1HAM6KrjviPEKPq/iYtt/QBh60tMrJy611
/Fo6AafOp7nAfBKSK0xPuv6RLCDYiY3LKFbdu3a4XMI62LXV5B7TJtP8LK6fySqGCFG2X7NY+YGg
j5q+1nsbFKz34QiuI9GXVWh9ab3C2xElj/58dDCmIW/vIS5lGD8o1w0+hLlNW0c4RsqAIbG9N1qF
+l1AicpMt3k1tZthykYixc19ldaQhuNfaYEMgjsOxNA2slxXjeif44Ru0/RtJirAJxe5OBHAVa7x
vB0zXf2SG+l0n8fVmaItt7N1R0vReRrGMoHosPXo7qyQiXqoPBUyWzokYMMYf7I1QiftMEv9t6Eo
6Tn0JVQiRdUEACs5x+Pytcxi8tzh7Gnjq9o+9WF1qREZhfW+zNUclY04z1kRYECj93FuM5qMVcqp
bpD7xBqT+YHe23k07Wxf28IQrTciWaek3+6W38pxGn23C0GyEHLtz5HxqBs/s8EzjnkQDS+Z4/gu
RM5PeWefi7h+BQs6rXs3oPD7GObhMdGrEwqJX1WuFVgRMP5Q8+n5LSooYfSe/IzgAT8oImQ3+IkY
6jZ3xZzSZ+WkWqtGsTWJys17cANurhPUWHs/Eo1MIb3VXbD2+dqzSRG3vDI+RI7+OkSPQQOCFc8F
4CqIZeuq6nZaoO7MELWvscJWxtjfQg3cx3wsexkP0+i+0g9JHoa+Wh77r+4TRbJhh85g9K1W+UMB
f1UXAJoj9XPpLeWuwbhCWB8aj8W4GAQtlcU2tCoyhD1asp01mSvgQpRBosU3C6STnTtSRTINEriy
9lAnhBTHSRytceQ466geQJLFaCyCcDNaeb2n7/VKceQX9sZpTWpUj/L+geAR+s1zaz1YJFiUqyEF
6VIZnX1yQ3IG6e+tpuonQJBgO3rZNsvBIdalSsBVj7OhrX4VtXmx+kDbVhV/h03UhO2G7Ilq56UX
iIzDysLHSrcboS1J4vnKyCtvjXkTJTr9P7447mxMG8oaZToOnkX7VC1oyUyN3AkzgA2UjK/dMj3a
ncAlkqTu93p/lFvMVSTwOPNdUbaXIgiRQFvoSjQCwKhB5hwfbYoQOIDXSPDfY89oH4NY5p5sCkWE
5BBgpVLGwox8rMtZO+lo0Vd8npAikvZjsppsE4x0gaxwri5TYR/myZv3TUYLrCLDZpqy/rHiqELl
k2O5BTG+srQ4v8xU8USb0Vzls/uyjAPX8EaA+Pqg2zpGqAHHNp+Jq4V1mHRPjRG5+2U55gshtf7c
EDmslRY3ZAyha6xJqJ6IZo6s3URncBq5/RsQX25AJr2goi+2CMqEnaA8TMQSoGXRCA5vCMWCE7Mk
wxuKe4BwYxH6LQf+qlSacmskfk7W2MZSgl1vhdOWznvBttULcdXkZHaGeUYqhABi/oYClATetuB8
imhFcamR2w07iFEyb0JS1luUGpp7Svk3HiwKxT2UsVngxiwBHiMy6kupzitjxEZaCTiZYbZ39Yju
zh66GqsmfIRFwMxUqGZdB3LJSsZ9xY/r60NE7zv4o4CEFlMTsyGjBUV9aQUqze28U6Zggq4ERo1B
muJPSIRKgVhDlYaPQGDXOvhrAwCqNQF8B6CyBbIuIG0jQaQ+1PQd9Hi0ZwLl1gmoWyXwbjact04A
30rIbyFOsRoSHEKcr2RToZcTkLgcWlwJNW49F/qn2qk+c/TRRG8QtY0CMpcx13nBtsTbuZ4FiC6E
SEd6zm5qIE6oM+JolL0vMYfprjfe8OFMFFAA2+FqKH0KT0+TgN45A04AzMOHIekcWvz2OQ21Z02g
8lDSnVXrmycQepUe7ZGCoNoWeD1SM54MAdwLG9B7CqnaYKiyHWIw6wmp5SAwff2DTar4aeQA40gz
dnUSE6CObqIWiJs29076jFPPclBwh/bjIHCAcSWyYAQisJCwQOvi9nDYBUSwFjhBWiCuH+K2T7sv
DaModNYrNeB010Ei5AYBCCJ+PVh33rYU7m7Lpp9CSxa9bkOvnpH0oYFu2OtgDkH/bGYgTI+oDdec
7Qi3pWp8IveNtCo4iX3oqKuxdqmWwlA04JgsmPp7PFIoukw05oRt2XOJutH7POsqIMasBmYLcaab
g7emt06DXhCqQa70qkhtwpmxbjjTHK84Ugq0zKgrw0p/KiZMLGkQN5vMOWH+U32zpk3WTZ4GQaJO
NwmRPAjx9NfaRbfhNXhvAL3UVGVVdz+DEeMWvnylopYfloEREfaUrWLZL9Mwb20tfymWyfQ7t9hn
Ib+w0wKdiLyFgHMTfq3VPhc9RsneQG3mGdF96pZIRWaUVzUBc6vWLUhSJ7vWKIg2/KRi9L3Hcb0F
IQiFhWOD5siIhcPuSCl6G/p4EwbmtI7t4GIIZCd3dCiHU/VYp2hWGuoVIwyoPYrbdNeiXQryJDuS
XHTv9OZ3c5i2kbaER1WAQi2IoaZAhy4wRMsGmKgZL35pz2e8BCkNs4EwT4ebpYozH3p6rQJJCgHW
xdQc/6y0mCwEk4FCKxCmnYCZNiVYU1fxMJ4M1a6HeErI+6bnfHyk5biNBBS1EHjUwAKUao7FfU/D
dhMKiCo9+idk4i+1xKt23cUzarqKA6KfTq8e6Cp91hs4zMFusnud81nKiBUXzJpI7pzYnR6aKyvx
sxmPeGpJQsxDGEzD9wr+q6kmSMMFEtaBDdsMQX3W0NqaUwb7EJ3vmEQ/0+mzDVV2hi6b4QQjplfB
5xpqhxZXxcowCbNMcBtsclvgdn8BvMd6Lci1umO+EOsI+wHyejAAh45cRaDIsNQVpKqSGI7yK8YB
eKgZQgN3OFfVUmxoNrf7EiSJg1sK5eMBMG8Pt/Ds8IqrpW/oHGpZuzZrQz3UqLgWQeXlHLfJNS+4
s4vkk2sOP3oAvqYg+cau4NIKtm8P5dcC91tHcH8DAMB1tS8EDxh/xzrEmGeN0G29pWA8X+Nhm8Ba
phC8BVWY24eVbn4bUUo/tII7XAsCsT1N0GqGHwVo4pCGO9847ILQfeaODShAtCuBGWNdQeoI3ngy
C3etFNVdaKif9DHvcWMVT1bf/wxb1Ksqgi1iO78SZF/57hTpZ4XAejXW+32UT5ulnjg1R0l0QlJ6
n1KGlhRmcMyE6Xt43iE0J2l15jrIcAvPEWndyaqXPGcGCpUgPBOEDesZ+6VmtRUFhLFch+q3oZux
GQzb0KCrqgGMpr0LB0IypK1wT0ztvAZtSHhPsDiYMBPSOoBPExh2yUIuxpGh4C92krsKULUV/2xc
/b4R/GoDkHUWHyuF8TaoUorKkK6Bu6zIcGVw5FnRxrUW/qP4oRQHQrZLn5UhmuKPbgBPCEMqmRYa
Bx8dIUHYnqZHTYe4nYDeBqCIRVDSuAWXO1Fsg5j6YAMVmkrDiHS8V9MTYEKci82yIbLuLmjwgxVh
9iXql3BXNAQH9tz/6NQrXrryZOpmuuLwYnSg9dY6Gyl3CJo4hvS3HlmkGqIWLoLxl47sw/EGDdPj
8MsOXyjHQ0xt518j8JjPFlq0VSr45SS8G6ibAQcmgm5ur1ESeySkBSdwleeqGxaa+Wq4c5U77Grf
vblN76gcbWPLMI/a1N61KeblZgkPIVVhMsyKN6tsZ3/shL4M8V0ULDsE739UbjWvs4AgbKIz9LTB
T2JTtPGQrmNgh77W/WxIc9nWE7SImSCzWqd3b3NRqBzvh63go02Em9y7s5x2ZzY2V0xMbzjLH90m
/Uys737U3BezHTx/4CbZN5wZ1W7Nr9q/aMh011owVAju0vtBeBcScN01tnC3AZShwwg09beoHM8K
2LK5HKABuYVfpTG5yEqGEbbTIuzzpr5rPH4yMuuaDjyamljBpcJze6mDk6lAUvXlonEaUKlnKb54
sUxzQlJcypEE5j+3CvUgWucNavhKLJNPEERAAqkzrWtinAwCVtr6qc3M8TJq465DY4AbGTfZuKDq
Jqo44Y2EL0o1hAoGw+WY1L2zGZBcYdc4YRPwY0oE94M2hY+deJiz4JE0ahfy6Mmhd3uRD5QjoWfN
CyPR0vm9rLDJf1v6iEP+z2X9Qkijbsb6rnYxGrtW8IBZI3jo+TNWTn3hoCCRu5POGl2/ECmrIzJG
zO3Ozkz8GLMEXBmXpHHih7Fvr4tuy1vb/BIz/D3KRfTB9UtWTbiPRsKg5TL5AOdehw2Eh1Su8u4J
AzEsw5fbEkvHaBQTx3WQLyyfCKIRanVnQEdoCJr+813FqVqcLHt+kousvIrvHUdZo2RNHqkVgscg
6FTT4sexnn5NcR0cRmFNIcjiPE2WeZEPGIl6/GFQ+G7LsnkodkFLxmCK2FPxIVQYZ0Ppj6mVWpdY
PMiV+9imnYNtbI7I2ykwtfKjkvuI7lbIceR8g717C8sGqLmcj+hdMzIixaZ1H4RSBOFMPXLs9ObF
I5L1wYpPoAjNi8HtzfWBW6vXPkFGJ0idCqOQpV1PhcHF4c/1phRXXraokI3FMgcHwinM4wsG9/6+
KmcSUsU/CkUFOkuUlF6Wt0To5uGjqbjhIz6+J6ST00muJh/sukQ17EINl7NyXc0lXN2qR3Ujt5LL
9Jkkd6UkvLifCN5TQ++SFYZ3CVPesGH035DZexe5XHfy4cHGAhkkrsrnEKsF/XyoHD26k2twF3hR
Y6LL4oX/XznH3V4JPftSV6UDhzKqQZq5y5p7LOcin9C6pD2oFYpJOSufCFPVvK8zFP1J2ikM/KNu
2+Y4h4d4ZuQ2WOfbulFNnjdR284u0+tki+8OwboSoP0nsXc9mXO6MZyALAeH4KatQaTEqq3r+LEX
D2bXdgdqSgXYi0m9yk/+V0XwH1QEuqGKxvu/lhHc/zG8/fyLiuD3Jv+QEaAVUA3DdmwN1YyNhesm
I9DRGf3OVTN1oRswbEzZlquqjqvdctVE5JqFogBJgY5LTLP/K+GAZSJBeK/gUbFgk9+mI2cxPFv/
JyVR1BGqWTSVcRdx/5+IQoAjSgIhGWB+yB3/KlbGAp0ZIzXGBP1C8mkaWWdycrCQ6c1LUGLpHUTh
waYCUYhSBC7gSpQmOlGk6BqqQqXetL6iTW9aNMCiGttNL4obI3eai9qS84UTIuu1YltOzgvX7Xnj
JQFtd624BNSWdhqYAVE+Gaij6KKgsojSSiGrLOpybEXZpaH+YohCTENFxpWlGVGk0US5RhWFGwTK
B7Uj+1rDJLsFVdeSY948W0aPa0YtvxiYDI1iuvfcoD14/Uh5Y2DAz1mWy7pZP1A9pAAsSkkWNSVH
8cJNEBTBKh4djSBS85iJEpRCLcoRRSlP791Tb5MvqybZIxGzfidKWAW1rJ6aVkJty6PGVYpiV0nV
K6b6tYgyGLGlmq8XIxBy4KSxqMJN6vKYjq9YoPEIinJaLQprIxU2bC2jL7eww45rmO0t9EALQtus
nuh7UaZzRMEO3XRGABhFvCC9WKKo1xFHvTHINI53GrDAbUn1L6AK2FMNbERZkOtG5YfAfxbIs9he
fpKVF3OfGqyyyLBPoygvIh+3tdMiio6jKD8W6QNaC2zjojBpeuMv0J2vkyhZKtQuw4QipkfCRtxP
DtxFCpyNLHWKoucSmFsr5SphiYKoQzCbb3FTFKF4pavQg0cluxpT+7Zo043euQNmrxyVoINE00Cp
vU4WADyDol2qBs+5MTMScxnf2dmsMtYmiijDAUbJ5BhcwgR+dJYODVI9AsS5LX7Gs1plCNFwSlDI
HQeOA3fudyHgh2pN1ld2qWr1hISyOztPGPRCBqeCktP/sriNvKu18nuBrpgbqWLY6gnF/syNxmNQ
qV9CkxCikORyvp7gtKheCZZi5gYgJGF6GIx7gwr2mIfNCYTDulxG40tauWQyOfu4sVIQT4L64Bkn
lMkELQfmstaEtQaEwYuHRR53nMHftlOJC8/Vez2a2l3U6vkm0CbyDPgVqQ0RuBHrzWqAUry2ayPb
q0Z2sClB+kHbuBfe9R4uGsf8mFmbeQipsKTFF5oI7dktKfa3xrORIQ+t+wKWS/GiqsqwZmBr7b14
alHRnibARqdGU6oDVmdnO8YB9S5tXD4T+ExmCBa0N8WI77SRDJ1MpV5faZxDXEjmmqIcUO3Cdo/7
cRcsioMJJf/CNbm8y3UXy385wHF3EmuXBRENn9w9R6aeExVibYp6lRsN5ctFeVVp53aq2/9R91V5
dtTgjDmHzOAks/wIivkJzFuzmsnFWKt4qe9ixVV3VBhfdasCu1nH02acWvKD2rQ+Bm5n+IgfKDiC
sXoQ1Iu97UBGiCszuzOyFN9VQSowFdpBWN2HjYWncR0NZb+p7UjHElng9RhQZ6uape2agdSUJCeh
wgmCz11nJs89JSsIqiTz6jA80hyiZakquzZsF4iZcOkNvgl9nqnQ6lRkkvwcZZZ9fciSBL5KcGgd
k8ONn1yxNTxRI+HsnjH9QdfTekpDMNp50m1CGjunvpjWloWftVbtb7NSmTs3zE+c+7m9JGoLTxAG
ZymhuYlrMB7ShLzNy6mrSkdqea7P32Q+8vnb7HVNudBpPNHOFJ3Id5PyqYmB8radNHB5KIfkKnK5
nL3tsTcI6DJS/QU81J/yDE+KLqQ04zp5k13Iqb/TXqQO/whfPv1RAnLb5vYSchfyCScTsuge0+hV
BiIX/v07uIpB5ArXl5N7eTd53Uy+ynXS8FAmWABb5If5uGs5L/fxt5/1ugv5/O2Ny22mJkAI7jTN
6rbf23ptMzzNFoTId59CbvZO53J76duuP67+8dPJbd6909srXrd8t3u5Uydsu+XdO6wq4kqslqpa
oyt/EdyYdt2itRGCnHdvQu7/9kYrD4FxZjU7ToGvoTXo1w2ua01Up1IscwSfAmOhXLrwIgHIqxK/
LWk3BDlFMebjqXq8aZWIlGuX9xKo21MdbbEdFJmjXHRbLqekGFBKsm7PXiVMV/XTOzlTQEBhUoGa
neq0PnEnk6gAUOPBRdcnJ5V6rn/PzzE+uoguyPrdwiJIh0NafrluIp+Q2wXRrG0ndXwI0tjjPABu
5UhgAG5MxI6c+vE3Zq53qlMkMqSy1tyJMNWYCHWM3sDm0GUJZivg3st97AXT7naIXhV5lX5PnqSO
8Ko8EZDB5SrlN2MMXBzc1luRs/KH0/7BmdykEDp/yygVkWziIPlcxAMFkt8PhOrDKP2b2dt6cjN+
DQKYhoJqDjmP01SdQPg5hFyACVGn70XkNdumadEYeQtEXNMYX4PcfioDLvMxdVvqnEgkbYEi70Ru
j5ytp07YxIr9POKsBeOGIcw+qp5iHz2HzKZg6rHzh+F4lA/kPDFGK1Oc9Hk+hIQehnwx/cDKAt0r
puRs1SF/GjCJKhOBr/JhLIHKhjNX83LQlNLnClyc2owAEoZuLtk66EXkg7MYvj4Gzl5qamQ4oXzo
Y+VXpVnjpiqrsvS9wIgpzdqXZmzj0yxaDDPaePq97trO4BtlkNsUaykwsuHcxxJiASe0SdnnBl/z
OyOh76NrxhEuinFUQqXx8zFR15LanDRo3NURTZQ91K9aZd81jEi4nPG9EYGfa+Z8iKoo0zdGSlKB
XXeBiCoKDioebUFO8JRIO2rmyTFHKmbIfGivC/a00LbJqdG21nh7y/01gpFeoZ8BUdkU3Lcc87DX
uWIpv6dweTHIKq27oTIGlJP8Bvyz624f9nW2YgAwE3nH9y9RymPnaoc6+yTFaKqDIteRTN0gM/Zq
3Y47+R7wuP+Djj2KSTmfLQVDA4Z5UuIksxqtmkYzLI1mWcUiPu+q7xFaJSkBkg/hHLl0SHPzflQK
DU2iiRpaEX9oa3ax8an04vZJRGi1+O/d/oBy6sOyueuzNQkJxNKJs6FH7j9jxm3LKBA922BWR118
pHfzthPFgNCxExSxkJx+AP1K1Z/8yF5FqSNfSAeRfyf58eQfLl9mDs1bFKYbHMzIUQ9S1fRB5HRb
RsVR34yu8TX4kx7O/SN6jk5Ho3xDik9NNfhDRzSePOrkX0hO3R7kdyBnuVYyXE2APwhJtyRNh38F
T8tZmAav5ANlq2JWL1exoCskhtdJg66hP7iE880x2Af8QPUxMfTfDx9my5YQORIJdl1tNZzMxvcP
s0Cay2Uh/tkdf4ujOxoTsu1R/6NT52ZTCPKyfIDuUgGUEzDLug72pgm+qkWuEafmRqrl5FcnxXJy
Si67zRK6e2x1fLSBZdp09W1osgV/owVs3zw6zcnubR1xY1KtkxE0KsIqKAAz1zz5gUwOaatEloVk
iwavpJJrpGytdWXWObKa6Qi8BXt+A5tKf3ADh7TswSHtbcaNv8x6v07pMp8mIzmHcfI8kk+NXL4i
3qWhgynfbC8tooE4obsECctPcT0KFLDIBaXxbCEvb6zD8ETwgN+AjdzLf0dn0DqYouw5FZL/6y8t
pm5/Bqc2MJnTryUkpQlCYsPEvZGZvcG6NY5eU1gnRzwg3t4qdUfIe4l5oZNXNW+MjzTGi5D0SJuh
9T5Wo+0Q9Z/7ylO2YZPB2gE95NdD1OQ+6fjnuM+m3SJCtjuzAOzVVo91qhALgY2K4zxTfMsSRK26
J9dcxaKIgTfzB4eo5nbR0z0diL1WtQcjIcmhL0ZvlYrTd4e44GgGKt4FOa+RL0c1j0utZ/fBsSgQ
vpmaW688lzGv+qck0NEN7lR75bMBNhwX5X2Wk4jptN7FTbB9uk3zPNo7g9tecl/E3s2SxVkauGv5
OuMCZaFWzzmZLKHT1H4+RcRgdIx0sGzmLRKNRlzd2xHjQ6SVyjamt1MBYoLVIJbJZ6HHTaum7Z6j
nnPNsoQvQZDh0uiArLfm94WogqPehuS2kKkfs7upgJ8e18OLhTvLD3NyuQjmJa8jXSA/iC8E8lO7
61P9XHqlYPeNG3VxGIX/ilp2injiq9aGs8hB3AThqG8H147QS5HbIs6U8qFQlBA1vfqH2XIsus1A
Lrz65ILE3TfHRBgpQFx216l+JhAl8LTuaJskcDrDg+NOySaJon5Fm6gipoR+z3UFjt5Dar85Q9Nv
u2QUnaZgPXQY3tWg5foiPltUDUggUIIRxSNOuuJhEG6PgSLLmgKzh1X4C1Ctz6HSLdxsLxp58STa
OXb6uYvsbDOnQbEyEI3dJR1tUQMbrttxdZDfTj6L8y7dEIFCLEHTjbgIuNnMj3LKdUnU55r8j4We
eEZp51OuqOAuxXJdnHrl1O1BrmbftpXzcq/oWMjUAHUkV363npxUdTslz9r+dd1WLsuT8RDTOgfh
8yNV6X+XWVavx7ILQWejH22t5ImAuOXOWzSC3Bo4Bcn4KWk8ZWPoGDgbR5TQlHlLblOLkpPwztn7
Ho7556WaSXzBsEjswWDT0RgU/nK1vZrs6guZF7vc1TaULMxNE6E1IUNV98EzBusQFDxAheZHMJHd
OlbetzIPXGrziLaCoXZWZvv/2Duz5UiVNUu/S99zjMGZyrrbrGOeFBoylcrUDSYplcwzODhP3x9o
n63c207VsbqvGzIGQGQEAe7/v9a3+mFFIZXgRT2FVyEn7WEyozcj2Y9kYDy3lqevunAIbt0oJMva
0AwkJLF6cZsYLnnpPMLLg4lKM2NnSFs+p9p5eX+wMoDBxpCdQNgF2HT7R2ecxhcRkcIV54F7rcOq
vRZtXywll5fILB8KM9AvYUYSXNXG9rGbQGDM9ZiXFtji2KcvrZ9mux4K3zEJ3eKxiabrslc+NU71
2BY3flwOtzZ14dXyRudpPyLECF+GqjFPtqDdk8+iHx1X/V1JdGY8+tOP2hjdXVEAJKlbf/o2VNFx
+U8o+PKzq8i6VG1t3DH74QfBeP3Oc2iot4Qtg2ZpgnsIwiSpjeQUL0c7UVOYfCf9nmsNzVjSYvZG
1kffocLCPuRD6FU0bqLEwSruZt69jQDo43BFSHsn7mLrTobKuKDoDT92qdDOytE2v6ki6Q6lKpEV
A1b+kUfVx5ZRSaxV11qw0m0XjYccn5c/pWexvcrDYLw1VW7dTA7pPmI+BkAgVy/T60cqg+WxHUkf
QnIVvkDRWP7vouZ0ipvWOcpB77/G6fSw7HCo7HwtYWtcI1WhhgER8fEF2l7xaOoweRFJZdu279OT
MacZLx+J3p59sJrPk4M4IDUt2HdIFh4xdV2WvU6Ra0AY4xTrA+K6ltNu2VDU+hvVaPNB6Co+R17q
b5bDxxy37gin+haTE23k+ogrC89s5Jb+fRJSYPWVVbwhKDqJJDKfRjqFOybK4SlMiHQLR/K9ljX6
sDjajpZ812IIVuDV61PFBem+1Ww4FnpevsWj2Ad2rL73ceFvI6uekOhTHTUIgPVR/3/sJ4cQOdLh
+8Foy9wmoeWdkJ60d6rzKG3O+4EkQiIv8YqZTSVMc+2c8UMR3TUNtI1lDQwaaC9k8KP13WqLwHs4
MzEwbikTE1Yy/3+asV23peqeQ0W4LLo9bvQAqm71IGo+9uGgLMg723ueapJdsXckl6KkDk16CDCh
+Th6IsrkNLUvXmtboERFd8lVrF/toKWhMP+VkWsAoVkvWemNm2LUrEvrRBV0PHCuyy58eUBHl12W
FWAqtxsXSPRN17n+DbeI4GMtF1hGotxX2Tuzxthtb1KvmzgFDazPss3esj8OqDQiunWDdWORq35D
6AfQ6WYwXqlrfhxPjRi91zQ0Q1oTXGIEHJvaEtlrrp2X4zGmyoItVXbXSjb6pQ8ifc6CMV+keFpW
IF5OrRu9Bt5oqOoi2pwou7DTr2XP1yPRYVK6b34yJKcUOXT6gxtGFfe2qSXcrJAPk0eaqjSc+meb
+ShpevFCuqKGkoV91Jyf54Jj3Mok1r5pXfjwsTc/+gIs1f4WaATI0c1KyWzVxJWTCRJO5AUvHl/W
smpqkUuV93H9AP9QkvkCEMFC9PqAzAXG33xsRTmuC4qzL8IdiFBO6+ZqGmI4o5uztojI6ic9q++W
Vfn1fO31pvtGaQWtJz+JUz150e0A/ZKRT9G+WlGyEvNeLSa1CPgd7d5QyjwweNL2k2MBbwopSReM
8n8SlbnRfak9J5ooNuEmQ6hyxawgzl3ojds45+clwGIuH49jet+k3sTfRNvVuzEcjZMJDuB2bDUd
sVQ1j4yeljWnnvhI3PjG/RjQ/iYuOt2iATqT9dN/GVzSFpbVVAjMWiDN1WYFm+w7EvD0MLqMvU6P
LEAbNfWz6mP+9ir/uy5769Elb2g3FV53SnVdvzVcbVjHlG3eDHmzfEA1MznAklNzL9shPcaRVPsO
8eUXhLfMCeedBZh8PdpVz4HOtdoz/QFIvVZeAgHA0o7b7ruRG+dlVSp1JGIX3CcxCp5dkOx7g5Ts
I8Ge3r0z5Qr2oyXe+rzZmn6j/SCGONgMXdleCtsgKicBt8EgsnvNvXvV5za/v4ybIjqWWyvXzVNV
i4jYTdk/NYO6WfYVdfovjczar/QX3H079uOBaDeN0xbhMUdtv8nYP4wqML77gIK3kxON52QqwltC
rYEHzMezLJanPcjiq6dzMhnzpWnZbN5+WcMKT//jsCeBtlP/pjfOBMH6r1rj/y97eX3J/9Ib/9jk
n9FjuOh9vLWQwpE9UQSi0f6Hw55UMuzzpkVpyKRdbXhQJv7olC8JZEg1fQh8wvmrw17/h2kiyoAz
QsKRbvnGf6tTTsv99z75TP1YUtFM3P8z+uNvpIvEqEzRWkI7dHnn70zmEmtr8s9aPJAgGe7wXReH
tsZzGBJEDV8eMSZ693Tz22f2L4Abxr86DFp9rs/R6B4KgL+SJyajbUBKSO2A7KRaqcz0zl3Qv7qt
/tNHAAMEFbxRW2lbJujuupthmtGcqv5vDuNvuIH50yCMDXqLafkzro6v/ncAhieMpPUl4xy9EXQd
M3I5FO77o0aUhHSP8PsA/AR3Tux/z1SjAUzq1pWRU10oCvpblpTXISbu998clhAz+OSvQBIXHYNh
64aA5evq8+f3G5ljTFu7NtyGMbtUxYrIh3IvkvoWQ5B3yV3bX40jqmkcnHASp5nPo1DDjwnX7lXd
MrmQUKCZ+VB2CSCWyQqUnDFmzcV1IeUF3qU1C4Aefn43lCaBN38uMmjFm8geMLFBjt4WAzT53o/G
26lG2QOK84l4IqrUAZxAzAoleQbM3Z1Sf9fo/53EvR0+1Dawdn8c9oi8IcJOg3YMjeKXH4DzRscK
9BHWedu1B7fOmKtkLcphkuJkk3Y3et7+lMxBbcJq5qSL4kZPCFQrG3zIClYkoThtUu7APLrhKZBD
twfRVm5SJc9hejQ8LGdoAzont3a1Vl/d5Kev0juRDNE5SzMMchAl4BVmREWZw1fYkwiSekBBrX/W
tRwvHTF5mS6cnQH6GEU5zWRvuJRxmhzBg24cBkRYtzwByGhTBtnRI3snYyRL0/OXqvX8qFWEeluR
/97NX0gRjTdD/JTTGNyPHTC9KaSU5aCASlFHQlwRJyj63SbuvP0gjWBfq/i9yIH9jK6DR67+5RbM
gPzwDorj3N2kXCbre2aoWU32R96sW1Qv66T00ar33W2KxhQBGjhVCb4ntNXatqpu7TbyEuZi32po
25x+UiuNHAWrQY4YNAe3gKZt+PYXw3KwfBvJUfZwi0LZzBw1NZPXHj3TmFYaxaOtNobZqRqJwjH0
XeDeGSTihO6kAYyxwBuRbwv7PttUsBugG+n33dhd3TR7p7yOqyBHk9PkcP5aC8MdepZoU7gU47/E
Rs5Yv1DxbaK/hhTF16m9cQmW16OcioE+6nsrHd5HIg7tisiftvVJTSDvilZTlu1cb3aaFONNr4wW
vlJv3YkcnHvWRJwVKsLk0pC7nTtvKjSgkSYGZjaQ55mDLCM1FP480rYxnjjAOnvwxQbmh52FdmGT
iMq+KYKGIHHqzHHd2lwCzOYAxPBU9pa9iajMnIgTwwPGfIFS0PxQn1mUn4ucoLgNjpYKFQ1vaHb9
iidrxl9ji4DMCcKstXdNWHWn5SUZ0oyj2sjzZdH1xaPhm9lvqyyvp/P2yxaf2y6vfT5dHjX2OO0T
zT4s/LkPFN8wMu4OIuc3kt7y7sIngWr1ZEaFMcFqBd43xKJsz8vbC+nOGOg8l43LAH1+e1mQoBAh
lJqfc8pQEeIjJTtXM7BYzubljxc/lstasZ/OXhFrZmWy0ScVb3k6Ob1noU2YN/3tSJSuY1MkJaKb
a4DUiJlhzVt/HtsHDvDj7yyvquXgl91/YF2Wh/VyuFxCkIWRyYAxVF/Zif/eM2ehOMzpqYXG65Aq
Wlewq/ehja8OkNq5i0Jvh2Ad05e+HwYwGwoPWTM2VNdG+RWi+8+8v5WBSr45sBaL3CEpu5D3bj19
E1b/qxuHE057Jos2zc+giojZYER5sCaqP/wuyD7iwr4yAHNfs6Y5BHpIQoNjMqBlQiDd5CGh8ps4
Fn1QnUTGurs3Q4/A8qJ/zsh1cXvy52gOCnIyyBa0w8rZEyxzJUUquBTFs6F7N3TU0k2Hhx1mHwKQ
wK/eO0kZs3CaQ2HFwzowyXiO4W1i1DK++AVYRFLer9oYRKcpyo6CTt5X0yr3gda+ta7aUk4hRHO2
luR2mXJ5ru+LqfNWI4TdTRWJfhVblY9NLbHBiCsNBXIVbtQEZM+kQ9DFFFkHZgtt5OvU5PJ+RQQn
qaGKvI44N7n8TrfM9t9rfr+od24dPMLEKVnTrvsJucu5ODFZbQ0ukg3KoX7bd/NNy8cC7Yhp23hM
FKh27OpVOerdLvcVotQqVpu0HB+VY3A7g/q3k5oH/r86t2OE5nsiKMNUwcYUtr2L+5/NkL+LaXpl
7kSBuCkeNOnWB5NYTJ/2O5qjuLotMh0fX9hSZe0TrAm/GO/5MOjQ2gLYA0+tMoI75Es7wlhwGxxa
1FLLreNwH9Ub8xzNsDACgsaWXxg6irWkWD27ULmT4knNHZCNtUThFECQze480smp/+PQw+36Ky7l
Ka+Ns93UPw2vGnYksGyr+rYeo++xb4IadcGruXV/yt1+6w6x9eT0L4WMzbPh2ajCiWo+aKX2xYCP
s5cCjDscv1VhOK9mXr/jmgFZFoPdVpOA+orVgHSFs+GMN5kH80LQWJ/mIJLJble2qRWrgVbZWidQ
ydc5A8za2rWudTQS+6Bs85Jmas8Q46BPOjZ4F6K/GamdHjLeFA6J7OB0DdM819TJtnQkXVLK8ATQ
KvaPcnyfAG8igAinXRJMu7AbnuNSJz4thBEbRvdZnL/xEz9K27mPUzffupV9mcglSalJBl1BdHnZ
fHXsaynxHYG1HzuCUHt6k4350sjqYEVFvgX6iIfZi76Ddlw7uof0H3/c1q9uE6Ku+CbKs2VygxqD
derX5AVpFMsQO97pESxMeyK/zXpQufw+BOQrULsfz1FAkKEM56hwVOQG7qWwhe9UHjRyzFZOOD40
hsh3Dtz5uVf2y8dkvwrN81haJBW4OYmKVbX3cv15hOmKN696E0XagdKsYX70ABzrmLtYGn8ZfDNc
+UjzNgSzuzeOVd2OSSu4Q9XQxkcf0FuPR/Wo593JzL07D78CltwY9jL+E5X+GIPhRhfutybl0kRg
5Epqp9qjKzYN6o7wCz5o5WFEbyEtyq+lRzodqd+Cy2Q2rjHOPbiBx9UFCOY6guQ9ujY34Ua1G2qF
h8qVT4kuyZkNk1VCEhA/Dire8Ne7AlJvbcUXx6F7EG5CRwKKHtXF6aCWEtV9KTJrM06yJ7viwQQ0
t/VMmKBhUD1XVlqvemF8o8lD9rGwvrrT2YvBisYBcQ169lUlzrs36i8K7LoWPGrEEaWiudoMaSNE
+qGfN8jn1UX43s9iyJ9wkWUrumP+WfWl3Di5G5Ga4GfXWUZFZqka82tWO+TrForZ1PzO8trH20bm
MJZy1DYtq681N5lDRszDslZQUWyoeuQaitv/VWMQs6fgWsB09Tr+M4a2S9K8uE6Fry4mpswpytUV
osW2M7V8myHAJ73Lz6fN5MAzbip+jeYUbmAHWCu9DvCspw2sKvjGB1nW6mKFwFuiuHhoREDsYOve
WFRnb9BEDKhH8fu6oMJiMIzgArilBRCVbwztK/kA/A/nIxF6N23hxOdcVck5SaWebn0LimszScLa
bZvP6VfYTcXtaJUsRlyyQsqXIaLJZQJj44tX1A29MbjpXWXdIJFIJ/4t8Rd1Zpff+JX5ThknWmva
+KxV1iZDrcwUKSAIa/SOuV7eQQEjU6kQyAZT5B5Tj5CSABzdqn5pmnObutZ4mrrwdqAFyU2vs64G
mnAqPtnNq048BZuUR9wbUKFlfxrs5kYMRnsNR/3eBmFxdPM2vwDc2mB7bNkWZmg0f4lVnoN/y6Jg
pZslzuHWoM1Xy2Bd2fJIcMYWNwhq2NE596L2j11d9VcQsMV1xJuEpunaJlF9MFT9GpfhyRIB+d0J
Dk1/nB6CflBXMXq4x9xZ1JT+ihyO0U/3Viv5MzlnVkrOx3Ww0xtDqnkIbj/VBdd9u9UPhongtnOh
DfCtZM1YMfdT8orB9ChTnbSnSp0ir7jNUiM4FoyF18IuMDxOtc29X9vW1BVpqpb12Vd0VcA4XLN5
4ZvD++DNcgKdE92ZvmW+ylc2HTFo7E7HyEXgAMJeGHRXz4pf/XAcDghm8XySqgcBszqSwfTTK8c7
23914g2nBY3IeSHnBbYyZayXh21v0Gpc3rLC3uMmxYwuos4vKj6Q+VESOQCQPp8vL4qqQVa2PIyW
95nI/7H+v3yxFf4mJS6NSJNyWHcRn7bTIkdbHsUmQrX/9OmySjNvsTz63HbZ7PPp8uhzV55QXKsy
SqXLnpcdcP22tc47BprenLSFXjg/Wp7+1695hegZNP6L7Wou/PGshUJYTaLIn/tzF/Tf5/O8Btuz
PP3Y1+efj01/ZtvNW4ronAdSHGvyS3Q3+Vj/t/dDlOzGdlk19WbW3ef+l/31ff/cePRDGSp1OuJg
/mZa21yol4fECBxR8Txip2JUQIhtNKfZEj2YPTkE3HZz0u0wZ952c/qtyRSPViKJuMWcjVvMKbn1
nJeLZu0uIkA3Hl3kABNndY/jOHKohcN6J6O9d0lu6XK6XV6Q3Xh52+yQv7Sr5akMjQzpdERuamTD
OqjIiTZaEhJ1W+wni6l0ZgcmNv3BrlAd9OTDoGXxYABf3KzB8dF8wUE1kKly6OdAYSC52aWKZqKz
xT3MiJw19gZ59Br9NnH9rmNYpJqL4vDoNZGAq8jX7CbSi+XpkYn4dJFzFPLyyGtMBgklfuLlqTG/
W9CtAjiVHNs6/mO1cM5ItghDAF9EsmYBNaHiSCb7R5w7xU0SlylCGOYE7exIqKho09sh8qoL143l
zDDBIAQsy4J87mObkO6W1MhuooGs5+wqNO0Gj21+CovaOpshtjM18hmxQ6bz3F7muEWupuMFINjX
2rRdrsus0YTacEk1Im5USjAjikDqQG6VM03PqDCM8TcXV/LN5HkZYzcEAz5R1hGJubugx93st/XB
i8Q5n3TUMbKDSsMEjyAfPA5+kqMQjF8If8WZk8TfG9+J93O220WfQ7aXR8vCmkO5fRs9iDmHf4PC
IWp1pWGouEiiAWjizRtVyi92VGYQh88p2/Uc7E1g1qEg2HCjDPfNn4PCXbtpTgUIf21+1s9nCvML
6pTCkdyp/vla5FJaGQG8yeGhKhj1JlMuLsuJtTwi4yTcJfgvV71hKgaO3aUfeudg5xMh50Nn7dMk
eZp8YVYbTISpjVt5fmt53xkq6+J1h2ZOnI7Q0VOzxZ+ol9PRrphRqrI7a/rYwFPXXIZaXnAx59D1
5RF2b48JWAxsJK9u4vzidnELVcEGVGLZGsElWf00oVBsnGHamvWgyG+Yw+JN0uEtt/tB6JsvRgNr
C6+Gmmo2joXqX6OhfXH/XHNZfVm43jlx+q9UYFNoD2hYLEkivVDcieP5c49y4Oze/BkCC58uy8Lo
8eFMhlFxb62YCNrJeRE0LQstDjGb//ZQ0xK8I2COVr02fVve6OdNMETTXvltxeXhsrfl/eWpq8dw
5lPL+Pgzn298/tXltc+nfleTFtkz5P187fOPVlabn1T/ZCXALlZNFKe/HXoVOkwBhL/77fg+/+Ln
4dXLkWeSyllAL2C9vDNwcvki0T+0XZ9/+2+H97eny6Z/O4xl22U9NEFvWV/fNEmQ70MBqHq0QmYF
Vfol7d2LN0Q9Huyu24g8Lu5KCs4Hq7JAcAntiowWdAyVny2jdKhoXmTf+BEueredrkFJOq8+vumN
Vq2nFCr/2Nj9hnwU41Rmpnmh+HgX2pODFmUTqW66DZOn1iXdkJrF1mzSN5Nx7hb7l89FipmuKEFs
Wfw6BaG4q0onz5O5ZfTskZpQZthuptYjUmWcTmiO9H2OK6RxyFMVvfcjQEl54/TZ94h5zZ7qBtNR
C387T80jB9HBNmE4aNNE32G3CicV3kxB8ZzrynuS0UvVYUJHI3zrQtdpZHPQGnlfSK6zHVGmeIIo
c0+ebLaIGn/APUJgNkzDBUmGvhp6660X7VvaZ+I4VzroOnckco/JtRPyRxt4d7lN4jixBmGUtufE
eGKeZp8zlW0xmNtbrufkM8+5I5pHv3LGymgk930JbB2YXKK4EuUeDQDI4cSsnhn3B4QhVrsJoyEh
1+LVrvyONvJwLPgJPphlSsqCivKZxJTufR1oZDW0t2PDS0XZYRmk3mMI6HJTDyfHbPXXoW6fO92G
waaYWExQveLq+5TY4Ze8TfeebzpEqnQ3w8DtvxTJnYRNsHOb8VaTwVUqCjr8lLETHuDJpEzBtFUP
MeteJwGuSVGu9VIDa5MFw9mekD3Ft1rntPtED050wJ3L6BHVW5bmjFLvq2v3nASOdxmkqr52fnzq
KF8eSwmfqif4d03xy95FGqm4RlU6t6JnulTmgrzddtpJWdkPRhLuiLR1VrJ0bgZtAMdOeFdS5dYp
K7AUYcnyznU8vJtFqPYsLLA2mTqMHcAVamfgWTBq7IPc1OArYNTHLYrfi5iebRBpBJ8PaqvnekdO
hWbsIiHrFTUy7b5S0bX3gDk4RU6Vo3eKtd1XJvKg5JdAKnMLaYaIBs4oKm1IzeNhn6mw3/maHHZR
ptnbPhtemfWtktGZtqlnm8c69yDlw9BZGk//Y4j+d01fpvIYiv9zQ/SxHP7a8v3Y4I+er6//w7Bd
l1YdGRCf/V7f+YdDDLmBHdnwXdOZ0w3+6Yy2/sGvm+6wsDzfYTsM1C0Nmuj//C+h/wNjtY9h2vHA
rc9b/d///Tb+R/he/tFYbf/2/PdkA8Odvdi/txJ1HNE2IHVg775uupb1tx4noeqdLNzYO9VW+oTK
bdU1XF9aYrz7uTxKONw3vHnxhcnuBZpdewafINeuMl+0xIq32G+yfVDR6QNWeam856hWwxFJEgWm
x3gCrlhlvzCIxAfcND9H97lrNAOVs0vwDv1dN43Nrxa0KyrO1rnSm0sslX7th8eg0dNjTsL9DuTu
V5O+/D0B2BetHU+qGopTHJL04hTasCdL2j+lg/dFVARYNp1LFGu+N8PGu3AjWgWNHBkCpeHO6oFb
2QF66rAhb6N04SMaboxM0G0BoDlPBEfrt6VJAzezsm2VhNMVHP4mcQKqVJWw7uvCeXcdog5BN72D
3eBq3KCt9ruR8Nn2sR6ncOdmJDNDM4OoV1raWQh1IM/rB8VU7Rr3iNEHUJ/2EOyDwhgf0zkEzRI3
pujzV3q+Z5SKh7CcFIqaQj+S63KEdV+vXTSnm6A0k32gUKV1Ut+FqLMpAbtHEonR5moB+srqlvEZ
Dt2ECEroLZLqpKXgWTSVC6d0IBWorNR0blLrILKjQtU61ojqR/ytkYtROo62fkr+ixepVxLkzYvq
qbe7QzoHK1Pgkb0BkIqg9KZ4Fk37qMyYWnpA7zCL6IoF9s+6yCE0ZA6TyIr2AAVyKunSzfdqSJ1j
md51JJqcegd4hjE99LlRnyCVJA6afcP2kn0Wu2cr2pqmRMiGEHnrIp5nWi9+WVZxtoKBSG2tuSSj
5l8C0j+cb9TWw/3kU2QeNZdcvuhVDLAkG1M/CQkhrAvtK5G0+a6wY4I5yneNw8PhpKe7lDjjvZ70
Pwp3wK89KUJ0umFjFIF9NMnrHBBaYT1FvkQBsoDbQUWbAQa3OsZfUroIuuxk6wqTZmUY/DSceDhY
aUvPMPTiDRLbeNMZMaIAzb23C8qfEg8PLRfumkyLnwtkSQe0ezcwlEoCd+wVVQ+AFlp5tN3QP0+m
A+qSjMkyQHN9W4VteO8kB4vurRE1uHk4wfaE52yAnXy3aXacSa9Da2pSvjOr+6aRlNDKQV4S45eA
rEOWNpk/dhGR1aYF5aYtyDpyBU4LgyBmfnHjJgE6louqP1Y4EDaMZJ56pwJNmzpiHbk5mNfyTRvb
Zu9LgjzR1gKPy6aNCRPyhAfOJCT5qpvBhREeAacQXzjr1A9i0j3AUwajFFu7HXLh8tPuVh5O2STS
j7mnb3qJFyITxU1uQKTzHGc4FL6zcyoiEMmQS8mL7tydAePTT1Nonqq1D/YsT3Oz18KRgjEi4WXx
kIV7YMTfu9nC6krKdjZjseeYmDzSsJlKRt5DM3DhoqQFJYbIKIyZZ5vQtlUNQHKT0ACb7PgwJCH1
3tza5KaZbfWyvc/M6RdehI2X5ucwJt3LJ4c4tvV3wLxHpySi2AzI1wtUfRiT/I3j9jZh6h6rElBh
QfDE1itIY3bL8jzBES0H2AFlD0usi3+MMK7SoNW2LVFduNU8WAjRY85FG2t2B2AyK4cVgd3xCp+7
Wj80paiZ+vcAbJ0xvWoPYQ2osyjio1llt6Id5K63nTcZ0XHNGNlsA6cudowrbKbcPSSgrqQVm5mk
KiV3yIOJrc3SaisG6FmdU2+grq0HCMWHRNw6fsOgJTWQYJShTmh1ShS9Fu38egrWXf69mpp0x40K
g3oSA8XECC7qaZaQYIAvp2mrqZ+EMqSbEffGygzDXS6UB/e3QdzM+SNG/pd151ZgZN2n/H3EQL1P
gXiBfaIbo5O6HJfq4sfWsEG9+1aO/kUP3PSa9ppadUanbZDbIoXv0QByyCWz6JVoaAIVuUkCO6b3
Xa+9T/OANB4xn9LhA3oxvKcuLhYIqUzI8bl945676+aIqMaPN3pnNJtEqUuSoHXIivxVONqjpgdn
jP0bg+kBnRhCifHDP9W0E6lqrRsjCU5ZY7jbwqdRR5DoFz+XD7Us7N00Yt63hJ1uZU+Xa4wkk5PR
/aICHT1CiX4JbZN5S+K9/KYsLziRsIQKwoRqNSiHokdlKHhIIr/qLh1pa67yixaxDAp6QMpiugvS
poM6BukvYM4zIhVbTYmr7qCyl5zsDb+NhIk0o4xVELo+rI8YnCyiGhxWSIhNP2ugCuMMEH5t7iOz
O1AnPJRxf9RUmCMehfpTt3JGxvdkyrdJd5Iw1BxpT1fLIcdROrkJwqA/xwEj4t4bK8ao2aOnPMxE
sgaloIyNR6rv1pVjjfB+JMNcxwlCRFqwou7kbhs8FStblpSWSsXFF7DJ4DQEO1WX3AnFmSYQCmmz
vTgtPxN7LJPbIev25ERfp8of8Hu1m3aeXBdku27N+CADmtaO1hHI6hMtx529PkGW3YuKQgijFm3n
GQPCqMHhjjx1ZMlH9zEtlk2LSjbV6vrsdvnBZ9gPHKyfSRuuv6cOsUcMHK/9wuDMTaruCCh4Q0MR
B7ovOBFw91CC8W76SpiH5osWV9ohItUVBn74Fbkr5RuYVJipSYwfIlp7TS+55SKJsB2wjlCWaTUl
9o2opOCr39WVNl5ywoVXmbRB8pX21hkaOR9lftvGDAN85DAamclhpn3xYiKb9M4j1xovwCzoyS59
q/YKl9rGhhNC1hqukXK200RM8TEAZ0n/paNACnHNPIQYeqa1RFuwCkNlb0gKJ4Q+ojq2FM/7xvtJ
pr22kUyT58L7Z0ldzKVyd8ZT6yM1o1Z+Gd1gOnm9ohVaugNnGS7jynTMtR0l6RrVMcalynpO4F2v
kkLSZq9IyeIidtA7/WDrvTotiwluztYW/ksK2GyL1f1Nm4Kaa9hsz9Xz+dvOdFQas4kqJyP4ENgQ
w0ej2ogI06Qb+0AWe2jkiekBhWk95DO16OjcpS73gdSW8VpLu7VO7WqLj+wVFbxN36CE+D0f5FgM
iKlMB1lQEIvT2NsRCZspgYMtJB9nF4StfsJQ/BikXQqREnf5Ys80/PaSlAoU4GzWDCuPeqikbzd7
Mxer5vLobwbN5TWyKvgwEPB+GjThiTan5akyQTOSEw6TZfZTYPIu/Qcr0JNzTb30iJ90U/SesbaL
NFkXiRNuSxvdAQoDpGuiulsOdyC0afH+Lv7ZxTW7LCzIt9lMWv0jp8MJI5pXgfO0mGgX/6yswozJ
+fyzH+NGkujqIbXyG3lMmqJBSEZBVkjycD9slK3g4011mr7L+aYbT4Y06uPimJVYw9V6eZgBJFnV
U+1tPv2Snt1jhvtYLlZKQ5R3k4NBsTBhHsxOWc5PnHN/emaXR4uPtpnd70LPNw5FaLxWg1ovVuLF
VGz/6SxuVPqu4w3afr6UVrgNhQ9b6DMh5CMxZPmsWtO+2CbpGuZXSgZYSeyGwOoJ4II3JQV3KTM6
L4t2ftR6v8DJoCcYoMBBRsPSHzJHKYtankZJI5zBDioeF2TPnwu/wYynZ265S/3pMdcq7QQ0STtl
w3zOQQxf1xosQODXp2XhSbfZ6k77nunTQJLSUGPOa92DtuRf/dns8T4fLY0ifTLFdtS6H58tK9cg
/JQSW71j4Mi1r8fGjKIC1CXaSKzc/RWwfLgH3d3nM1TnwXcHtVvelPOP3UJMsu5qlCACSh5xntnY
rfQyZ0A+t94+m1zLI+Kp6c8tTS+ELN9ijwr48h0t38XyRcmUOHKncL98OMADuqSn2vF3bmw4++Us
/dv52w4Dc6o2GWlT/zNrxvWZZUn/aPY1kfDLiTxy1aBwqOr20DAg+Hu3a+lY+eMc75QnfXRkOvHx
ESz/y+X/S01xxkfysSyvcdkmVhpFYa7odssGTTJx1mXmSeh0haCZY9wbzIhdMUdqm7DCKsvHqjKJ
Hxj8154pKZp2yU4RvKsVfbxOPILkzWlC+eh17zrfikdzihQG9b1JUy6wXggftshi7uO+RVZnl958
Lka/wY1lxOfWVnRQyEtzJlR3DXoaFxuKGdsPMvKiTe/fzFpYMwzuGoe5mxZxo0eiGAKKXmmmcxSt
eCi78kstdtwxKbOKidDklMG7gcd58osb+EtJ8f/ZO5PlSJ0vS79KW+0pA5xx0YsKiEmh0JSSUtIG
k5SZgDMPzvT0/UF21e9vZdZt/QC9wSKUSikUAc71e8/5TvmNqP1Vjw1iWrWMnd+qbNVfZZIxKfPq
t3go34gDdwIpuASMQt4hmYUMZk2Peou5GfjfOBW3aUxGAI4JQWkhfqqOnScef5b2rjsoxhK8X8wM
YkKMx2jNkHCHZ1mTrhDTa+zF6J0Ywb8wsCZHgEJVBxUc6Fnqng2d+2us92flueXREGZgzNODX3jP
EoNGQCPi4n2tPe79XBSnmZbck608qi8QXJ1lXfFfTuajtzyhJ00PtPTKXVNkt4wGv9iQFEGqaXea
irNVDQhYDnpV5HkNnYii2TkkO9Jz0PjE2h9M0VCBPcxe9iuaIVDTAGQBzePPTlGsaLMOjE1lt549
ecHkDidb1k9eC8uYrZ6Jt9bwnIq3q39AtLRyDwXhCsUK/i+uqmoUVd9w1afXyHV7TJ/OdabI6Fvg
t5SQKQyOMKFmDt26fvFy7nWC+RoAljbwMrI+waWFU4Cr+7Ozh+fO8T4G3oQFSONOjZhZfcf+0ebZ
DfKipyaHhi9msa/b5Tsz2VMP0idCeOwerQh6tIOzmewBfNJ5+qomptyD+TJHpJ3Hfodq3f7dtqIN
lWjOykwAyHbqoaiHPeHmizUBbJZHEBB/uhTtHAz2JCRJG/GqTQYB1kQbppRCS2Q0KdA7GxNWrXdP
Ra3BZD6ZcokD/B5fWNefJP4zpmXONZ8RmaGWunWj6STK+aYv5ktmqQMDKux01oTV0LhLivZlad0f
meG/ryb2AEQB0XSLDekjQ0fXeBBWi2Op53djxgyTmvTYOuqtqoonXiUhYsw1YkOCH03YeFnIj7EI
LuGsYxaPeAVFtXI40oXg+tCNx4cptygcsz06jYGQXjE47oHk351ARBnYlg1pu/AfwI+9Qa24cW1i
okHav7UxUpOxy869SUZv4SFxXtoYnQwk0otJduqxhBXWlpgtI6PiVnBWbHrcqnNJGXbY3DbDpw6D
utU1gkhMf6IGZzlwFHwtN+8fVOd5TPvDhKiZXRJTK2t5enFK4xmI+xB4zQi2QxahNFsvEAxA+PUu
edG05dpiGFEDdzPz5BgpH3Kyzuqx2o96c/QIb4WV/idv7DQYnPoN53Id1AOZNYbxu5/9jkz54Q65
EEJBnOk7RKvED9eg/uMBK7aVzEGWPs3ErVxUMaRA04+kytAjKhL/pGcMk2HQ3six0W51M75NIP+g
vdTlQ60Qo/iMKnHXPpE1k8OlMYfQFQbJapiH5YwVXM+B06uhwYr44JqxcTMVr+RcP7IvXm4NK8XY
X1BZQ8QTyodr0NCQaMXnZLfM4Fr9vUwl4N3FuiiEq4FsENB5Cdh28cvKEQEtEnmgF49hltUB4HCm
rt7VrvHSrPkH1uKYB5wcO1/ys2udoGTYpy9pOj90Jd3YIhPDUe8t44YC9pW7RscpRSNwLm+7mBmC
5uJGUPqTL5cvXBPl1SReCoO+5tz1uX2v+3bK4tyku7Swd20/kIE+xOcioS2A9n4XRd4fKfNpzzbE
DjotVaF00xzJrrFP7Pqto2N9y7IWphOfJqy7P7Q95gOCohBg/Oq1xCTOGnRTYk1IcgQ0IuL2WbS/
E7oou2b846EpBpV+6+noMxgtPmLby0JSlAhuLPTbvlWQFfNf3GJuOxayQ0F576T9mxq839zSh0BM
c4IyGiFUoZ+l/JXZaOfGRY23DqzISVKTKZKxzc7r6F4dZIdaO+eWxoXUOXts6DS8JKqyamlpS2Il
LiJynfwHg6yB0NZYZahq053QR5NlEEt3s2hf6N6Yh81EqOiOYj1In9rMLu6cciRapHCiQKkRGz43
xNx9yNlYk3RT16GGHTYc8POraxWt4zPro51cnIcD/L+qsBG2/m49LvmCgCm/KsadMHr0jry0qoem
b9I/xwSiCHtJ3iu9KYOlD/3GDpJhLO/Rg8+PkR05cCjSZS+mWEdlPXk7SzDfWiCro+Yj0RG4vG7k
h8F0njpZuyDYM3lqGNmKBnC3432hrLgS3M0N1ypq4nmey2xJ2TVkgBkrFrRYDQ8RwQSqrZGKRTIw
i+mOSb11BZv1K13G4yJH9JACpAToFXVIbjJwBeHU5ZeUVSLQnGrhrWkGsJPxz9TeF31nXWh4BzEu
fss2noD/WLlxELl7sN3xOxPZc6WuXYkxe2CSAHgCltCA/mBOfUUOyUIHDjYM7tBjShLVwzwcJ2PR
AWOQYT/oPqJi2/bDtEXbm5oP6CJVmFs/M/rbqC84p7aDOzhorSEfGGX9bLGwjeHoonl3kRoGkuZQ
DadrTy84PcoWGX+acfOP/yDmrS/RaOlHN0Jo3SlnXQwRRov8ym0uyBLlAxCzYWNO5Q85fKU94NQG
WSYl0c6tiS+PhHhpe4snCPd6N/v0I9QLzCLa05wP72gtv6ib0N/mHzr6+xF4xmNEcrkYqFva9FHk
vJ7OHX9NiYX0abpl2mvtCxfja2R92vYMGKisiZqwz4vO9irt89/Kcp+qhqivHmKNLeRXbWLkpeMR
1j1RX5PFVlNx1nlQ6810wDdRRbC1VAUo0uXaApQJZTVmv68pojLzBKFwXAXjbGCMWewn0TQkCDbF
3i4EsH7/HDnVeDBz2RyWZW0lwcBoDbPaK+AzNDPFGYlIQctDXWayim7wydyDlG32hQfwuyp8J+zS
qr7vibrRs7ZcWVDM5IecCqXNmtsE3TyEDnx5LryC1EanPpShrn83Nfgzn8+xqBPzoBxj2te6/znW
5V5K1M9gvkzU6Fzixc5bG+bKmG/d5m5caFr4bfVc5G7L/mpm5GrAqeuhASAsXM0223O9idFDr1uv
17xzcOBsfYQilepme/7PIa3BsJg2K71WumThGfUxMUiUq2j8h/P6EzSdX5BuezaP8y1J5V9DD1Sg
R2YiE5gFHDx/PTr/5fYZRnJ8I9eTAeBSBZ3MzrvTYLWro+iKkujdo5Wxr3Nf3WB/Y5O5QtrKviRQ
vvQWOyCShPvKhnTrV7KYWrWW43rgBdwuRlwet6/rzjuWwfmMWGwEkYcvxYO6jWLMNkC8Vy0Ev04x
cGMysj11HRJttKp21mYZCL+1yZHoGAJPNeUM3FF5ZtzV7dJyGSH30hCx1wOdm3895L2ehou5OhrW
jb21YrGmSDwZfU6llubP9ogTw0Z7frMdmrpE0EvOhkwd4EvrxlnKHrPNetge/fO1Sh8f+hH1eOsa
NOXXHXgcoa/Da+njblmf//PFsk3CCmnKafNk5cuqS3DqE3IudbNMdcLdPWJY1NpITyrkMDf52ilq
IEXtokZKWm1ouXBPVXtN8v8cze2wgS/dzfbIWp9uj9bvaJB0k3cGoqrrgU/1yYMn0FXavRo48ZX0
bnTT4E90WtTz+kqJc0xM5eujQTbxGStcMHRE/0bZaCHBHcFAuS1paevX5MqW2x4ZE+grHY0Box/1
2xBi2pc4SW+8lV1nRSRfZM3X9mT7stWX/TnjE+v1Ur/ZDu1/PfpvTyl4QSDVCIW216dVk+C8DY2O
Pxh/qvh72L489310nqpH1S2YStgmZMc6l3eGlfA0X1/s9oozioTAdYSBgprXaK2QPWc9bE+3AxQ+
GTbtU1ZzJy4I9rhBHr/9/n95Eeub5CB9LnYI9HlR6/OZEwEhMlf4mNn7yHu2mvbeRzwSqKSO2XPt
qkb/CXKFvhE+1F2akJ0hUV7Zs+sw48ATjJ5WtLV1txQ+vpuKlrY20M3uop6wHVsGkyc/syn/ogYK
ckGo1GwCrDCq9Ldtly9Vz1mSzeUahtKghULo6swK+VLG20UA04Uyn72ExvBwSLtiFVQ2BzHDa2BH
00+lfcwGflxLdtgf0GHsN4+gpVOKk/hC07flK+c2NV4qY/itYQWAaujBI5Ia74JLQh+VYtgO7k3c
I5t0B/2HhjgG6FObBv9fNPL/RArwbVzZ/2fNyH+02WfZfXb/9j9+bz/u/Ot//hsuWv7Pf6ICfPQh
tuW6JjMDkwbqv0hHrH9HN+JjD7Rclkh7FXX8JyrAQTrirbbwVdiBhZ7/9b+lI0L8u27g0/K91Vnv
ebjq/5tU5P8mHTENc3WZ/4sL3TD4cUjqkEAYNvtQZ5WW/IsLvSFtxqopt892zlYRGqQfxgUCkdR+
zS10FcqkRT06FiHBB7cLuJKdM9PEd3dqdORdq9CB6BDPKWDl5Ow8F4/ClyAmTnuQ3wa2j2JMz2JR
094UKRUCxmEvvip9nsDc01GUkQ9bXLk/gYxOR1+ThJV2YR1nHkN/YjrpClyxacjpoBXYd6Fm2gfT
FNk+jURQZ8BppiCSenerlykMdmzEux78NvW4GNaBxZ9sEM6PDr/jaAIPJAHkHs33Ke8oMEoFgK/2
cS3LSbePjInxoVj0HHUHwcScPFhMAc+5zk2j+Di3dfJCCpZz8RpvDlVDPTWAWym8anmQqTRCHFR6
2D0mztjfap7E2OwyBq8gqJ6qnLIXh3laSaaTNri+kQIXKch0b1f3vuGtSmeGU75eGOBZKIusgu0G
FJHfpe3+jlyRH5u2evNZgICrleVlRCiwUAgkFCLARIdod2cM3Xiu1E3tR8wuWyKKEKg5phRHV86v
Y2H+KAhiCssi+Qn5Vu6nPrMOc6GVfKyE1yzjnyif7vs2esglWVmNnhE1OuAnT4faoSFQnDKVWhfk
wzu70f17hEq42lZouzJrei/Gz6jCpdOX9AKjLGKgkh5ahy50RIBV0WjVwfIH/ViN9tU2vIPXxEfp
ezdDhZYeKuvKokBQjUoxPhqZRxpB2TgE89IriG3/ubZLe9esnRpAFvjFanlaxvIDdtgTUMUzBSl2
BMVmr/BRqWoskF2PV5BwmPRMQ4LmaHODqsAKuFkRH6yXH43GWLCOXzp5xIMfmnH5TSeYu8f0hJK/
JMbkpODEoSufPhIUzUHukARRWGhFdcwLKj4z1jVOveO96WhgD3k7gM7xjV/szl+gxmO5fW5zr7px
84K/y3A/rUm+Wx7RTvSkpqCxq09qYTqNY1bSamSESgfSPRWxeS0qcnPpfUcXwgkzIMR7M3NIt+0h
P0yN9a7X6e/FxOpogkNgyGQdRoRRPemfeQ5rc+mJyJjRJQHr/xxM9hBZ9ACoBltjMb8xnDpxIzvO
5sq9pJ/QdzFGvmI4Ce23vST6Uzet5JrcYogfn2TZ/cLgR78jnxPeUPOxQ6mVJ4PYv1bSqw/QDske
WymIOg2DSTkPiJMCssCMjjm85rLrbTJ5GSwi+YSsKiaR34Qxs28krptPEhWrKT4I5pP7gU1ZUCEa
MWpGmUaGzYMsCbQFFQarp8oZh6OzDM6Rrf5rohiROWR4TFzQCc2UWrfekQwHSduzucQXWdN21Pdj
NV75myqyFozUe5Jccb3n3dqpyRzEJdrJBs9c+qspciD3LR/bo5mJUPO0M1SfR5KsyGYdA9AI8jRZ
tGenbu3pk8We6MW3OQCopd/80GBW3c95+hxryRDG5niNfckOpjTMsEDKRVcR0ctYjn9Q+Uw77ujv
ttIT5PB7obWSAg7MX54kd1bbnqP3xplIvJqwLlpSBQI98imdkKjSXviDagQZRj6RBPDk1fRnsqjR
flgmg1v3V16idi6khBpXQPay0Z5UsZXs9bjJiBYazuR1kuyN1GDy47dtIMc9gNPcwkBQEVQQkBv0
Ppbz0zQhxuaiHM91vDaFI3GVnlby17RdKDhBxTBdY5N+x1z71C2kOJ1ciiF4vWvA/IBU17TSaVek
08eICz3UySTBJvJlpdcWolVmEzEQk4q4uHUZVl1eHNoEaTefGjTA/FAoeY/XMz/MmSwRa9D4LiKp
nbyVZtHp/lmW7U3CpcLuOkZXM2npbb/MgcPqc8pyRvD5L3JasiAeq10Vew8m7qndkut66GemFzS5
O9AgAAIH6+eixvjJ7Cv4kBnYKmLsaECQ3K1dZx2ZsgCwGqRoy+PacG7cou53s9PlyO44M7DHFFF3
TTysMIuONsDL25SWsdSO/UyDnvgcTuhEC4D9pUE+JvGhb4rXyC51bmY065Mu3aOLo8c9OA6WYGmG
VcpvoMF5MJEjf05Gbp6oKbnFEtK99/vyfpjqd7KWvdVWcjfRs9tP3fSGSF0/T+pN68suwC5TMaQk
3hFLM1vTxCMsOHN2aXbfQo+/sBiwKGPKClJzPNpMBYPOYcXzd1U7ZUc5tziRWxwcubBfvSp+bdjt
7Juh1QBjF+wMbORQMqrqAyZ+RvDqDtqGOI55Fodoj1BrxNknsJIXWbUYOLwT3jz26kA3sIruB4E+
DNH/yUQ9iyOYZDOHbI9ZTQiKmvsSBtje9m9iwfjSWs3NTPJjokzJuxCntuSAzJF21ojp0PBfByd5
SX2P+GqBS84/6pYgGK0ebsl55aWqmE8Wf+XOFHaL3RNrfsRddbAjfiuJpNyBhv3YvKLDr0InIgGj
XvjGmowPso/x5UfmTZnNP7LSvHd6XqPGQrLLEL2f0jXiXevbK3uZFXA7P86F80HOO3KLaTwDpfQv
Nv3iCbcnWxt6/8yraenlR6NWyTWSzm2KiPeWeQ0gJChNZZSGY9p84lAtpHkpIxdLQm398UXNmT8f
gEd0L0nT3tQxmLGcxvk0+hVDa1KilZbcI1DIr8alKxHAFfYkrtEiTkaqnLNH1eRVvKHkrNC7jH77
/c9CAp1u7YqO2wgluBfw4/OCZPsxAo84P9j3aubEy4zmw9GxXmtIzIwR4ZbLYobasF52PWiXTGUp
5uYqHCPVsrZYXy0XIgEq6m3Qqi6Y8/qIV8MJlzdX7z/myioQgXkPFdXbJS/mjtmhFV/szP8wZINi
BuUUV272LDUNTt9611ZxhORA1/0byRvoRitvOO6iUBQMVkDRHBOrvrrGRJ5v/AyCITnoxW+zyTpu
hjZ0i+4cjfmnRf5u2DFJIJgzXhN3WKy6tJMnV1/OnuU/kkFFazynEkyt+eecigZpF+GCJUQfXNed
tiv1aaLQwUAY9yaCCcJTI2VEAQaDDDgFTEy/mc7LaKd72Sf0c6voDGQwDRDTUTP5rF1UgWo3eOdJ
8Klns8YpKpD6DugV/SFVkE4XlKe2UYRtkplhHNHb8314uwIyuSGSzzxLxiCr2kO+eHfcl6a9W4kZ
lLLTc0ZyguKJ+7lqsxb1TLSLz8Rp1K+5i5dBuoehpBdpxeab7TYghh2bpmE3/a25Mi2F3u3xVksS
cKboptMAeNd0N21mtoXn3NZ0Ns7outLdrDeM1hIqC0bBO8NgOCZtgfpOZRayoz0xcPf+iGxW9DMv
qdGflrw+9VH7lKxkenuh9Sg7xtV8CC1JcMoQPzvVzxAk6vogywjlpmBaSgJPiATNDUcF9TLv7aON
m5B+N3PbYnL8/SxiYoIsHZvGW07tchxoHIXm1A5XF4CRUTRfKoqbECjvV7qovTkwl6LjUR6nNYec
kQnm/xg1IVuOoDCHP0Ce3V1c0tlxBYsyOHNnbzXJWrZZlJuUmsQavw/VKO7GP6OoP+fEOTSVIAgI
7keaExqZKPHWELOsst4KLeR2dZ7iqZxwIzWrXB98Mj2ErpX1oRtr92yiDmIzpPRwTJYnl0jQMC9a
eRBudWN303M21AqWKFHHdm+RnTx56OQ7MmNbHY2D42ZPXcXybmvyx+IOdih7oCQ+alCC6eVnCoOR
8FXKTca3GXKKNPdpIzg4gsuz+8tz4z1CLWOHaYfrpMXDP+pnJx8uVfFrSXzw4gOzBzwNF3au+jMe
ATutESOU7SGtum9qpQ8qvXLy0GdWltpDhgvJyUITOKtu36MVdBjGEbEWoxUEeR4kZFLvTKfZD85Q
HTitowLwhM62JQQ+fRvPjIcM5YCihS07jtH34ozVYeaeo9xS7EtgTyR2HPCxkwYUkcAiDhmqTASB
ogjmJKH4yvt7C50t7EWPJQ7pAXKwS8YFeG6FeZ/AMwhi2f/0kgQl5SA/ig41tNRq0r0joiUaZ9jR
6kGmp8YLAVz+o5rlVUt8dZ5cQr7IynrX1ZgyPF1ObS3+YDr4MTQspY5x9dCP7gafCQX0rn2e6fdx
d9BTtz9aEcxJp2Yb0wrMbQg0BjyrEYlNWgaGx2vEa8x0f9eosTo6OaJB7qELuzDaPBfHvB9iaokY
JCUpcA5WPZ3ccoScsa19w+tB+EqsQsfUqssKEjw5kQ9WFNFo6o5Zqn3JkTYRvYB4B+mdvCtBTcJm
h9hrN0kOph7fWPuezXw/J+gKAecTDTDgoOYUM40E6zCFGOr4LPQ6MuOaMhPsVulkczv943nuHaIl
QuMS/1hl9RRgv30HHPTT0KP+ByzNJ70EsSFrRPNQUGX84gKM3WUoTgk5xvoN/dRsnqya3by/DAsL
f+SEcc0oTa8/jQzjhZNm/sHpqLIgaQLvUsSuVdmz7w4ojP32VCnrmSkgbuh2PtCBs5T+LKXYddOE
4EOR95cYyUVXKVCXYgFk5zWv84yOcJ77eh+n9pfW2S+1lHzs5ptvF6iAJHz6tYwSRmgnkEfRJ6Uh
PrT50GROOOQARrIYIUQHSyqxIa9lCOWH6r3vAA1WqU7S2vgxpkl1qVgK0tLzjuCQfwCLCYDRMboq
joNukkfvICNv9QedOS0i8p57HqprGyarj+wWW+B3GSc/pdfYt/R5ros2ezvul5Pxx9fajxhev9fr
B6tFmurRedmZ3bg3CyZOkaGwSjsz6n2uYdzf3EMyY6dMeqAg63a0IKJz3D2U2cfItOTWHDv8naO8
c/Xxlyr/mKPvhxXuR3rPKogwCSO3BQs+aQyYHKS2SzQO4YK+v0SzuS9iyVitunOdMXqMgPYCqm1v
MlOQf2xoO015V50MM3Zv2r7QyEC3Pe8ph1B+gucVFMxe6Q/obE9nNaLkccIq7297C812ouhRdUmJ
01x/NscG74xYfhbuodKyCP06i0sVGdes6M1TT8XjSDDHw0iOchvjNG29+g6ydcYNlX2TyMsrrFXr
2HvwxtpJf0XE8NIKrjSnf3Uabzngu/oeq5gvIL+ZreZ29KgcVNcnOE8Zs5vxlXzY50FniUrXgPVB
cW0W8gc69RGlNW2ZQObxD2JamAUU87VvaA319TxyOunmE9mQb5mJ7sVIGKXJcvxc7OPYyfqM0+vN
EVNw7f3+R7okz4vwIJV1LGCpVf/VzXaKz/rvw01wKYtfmfJI8El7JsTagrCHqcZ2MBzv6HDNHbdn
m+quQSh49KzowcTUOBekp0RJ6TPNAfYXKf1+QEjNRaLOXWFB8Fq5/X/DYbaHY+4de3pvDMRSVrJM
nbbNpNfig85jpqgJGu/HBC3YjGygFOhcEsMhAM9MHjrXfFUdw4XaG8qTYHtnDAwue1bk71F7cBJb
fY15TSSOj52zs9fQId9BVeW0tDhGRMa0/nllOBW0Juf9jNtveDVnR4PoJW2Ud55h73mny71RkOxi
mNn9ernCUspw1v7QXWafOhMEEblXbYQJyH5WhWlcI7tWNIGMlC2dfhJdPz9FjDwoTiBd5P0TZKVv
liJ4TcK5IgPEtpZ/OON4V8XaGFbglQkAvTPdS5taL6PwsuOSMhSoUPqQrRwUtVfsE98kYEf/SA2W
dkLqdc4QWvuzZz7lUGdDnBTv3B4uhs4wSjK8KSS+VM+2b6O6pKLTMuvY1oYfQq2/y3rnHabOW02M
fVMjsKJA/FZrHgWu4rRCGGc5hjoyYsLYPuQmJz3LylJHzG3CjJNWf1B+eyUvPWaiiFfO4xIyS6NG
J9XdubMuTnZe/li0PSXZ42Br2ZHsCiKB3eGtgOrpiijejUWR3YzIV/J0nc+KQ1smQeYiqt95mEyO
cU465CTuLIEfbdaawyYOHX2Bd0HhRd8ij0yXqIrtIEryKjbp6PbUTvD/arjXEFYgB0VjOOxNT/uu
iQO9AWR033EqHbdnUVO8dIX3xfRbBU2XE/iYl2q3XRzOKi23gNWyyHTBlpkF91Pc9IxryBMpfYCA
a7iDmJo3sU40x8XHmE4NSXhGvsyI9R1WqlV1rE1oJtKFvd+mtN9eKnqPPGdTlHjHNBbQNbMPXB2P
raTk37Tj26HIYhg3/zw3+KB06STn7SVuh7nEpfb3JUuTtK5GnCt2RoRf+YcmxhWHJlr6azLgMCE0
a6P2Gnfo5YJ0jadht9mce+/ndjEKl46WibN9k9VvPx3q4H/+9PV3iyylQRp7hbo0/JJcKwv4HfzF
tqvwW2zvw/Z8iypzzfnJFurLH8yLSmifjB2frq3Ir0sa3Ci4sqH/LBblFPsxXPK8IjZjTKgtvz+P
adYft4yp7ZVuq8j2tGrFQpYd+6YtXGd76a3I3xruVtximLL7WBIUHrET85b+VEbV3nNZfhPF1DAy
1WPfkco62RLG3l9V8CYQ1nzYH03pPzGpKG+G2YKlXQ1EsfasCYXv16dELrSlbNAOxaQdBVBFGOVS
v+hpZF2MVrEjm5IRTcEq5o57BPgtSMz/Hj4FS4u9TA7eSBmQMNx1MIyZL6jImGFqTMByQHNxrk9r
hbGtv9k6aPbLjujM7SMEnAhSimp0tWNsAunt0XbYzjidILVFn4r9XCacZiZhu3C/wNNvl8p/HUxy
QHfU6S6EDRLCVO2RrvU3SYv/vMO844b1KjmoUoaaZVcyE1UY/7x0Tw7QuZ4bMgBq+/cWZlbk9p1H
p+CwZcRtBwH2aW/3XPJbbplAS8k5LyY3kH5L3yjqYvrdrDZIqtOOUp3NFYTGPIJKLFPC79hJYs4w
d9vFuB3q9XzeHiWp1p7IAwghLxJdtMVp/eMKWFbVz7dyFHdZYx0DxzUDauW86GRxnLfP21zze7ZH
C90cz9S+tcFmK+ikX80IYo2tHqo0q8ePSP7EMdaXl8m03dBOi/tZ88RVXw9NmmA3M0n67JJX3WZL
N3kQzLZ/MwDz29KBXjVV9m2+qocWTd97yCPCgo7ErePR6crhl23fAC2zI6geat/6b0Yx3nZO9Ge0
iJAUjXa0IMkf9Wzod8DtMArFRYsSMvHbXVuXxd1gidOQ+92poxtqDC0OQi2yk2tj04OwJ+XvyTbm
r6rqkO7VD3oLdHBbiiRzfdF6u0YFa+RNwPYyr8mKo9RAcgeatXz5M9mvUqjb3rUuQ1eesgXxMRbC
kKW/vEbzn0oZCXSYjh4SDTdwKzOE/lYyNHd08pXYPY/jbAEa7kzjypJprpETbkjkC0rvLL9NsmY5
qUYDNTHkh54tFj5T7b0BuNspSZezKi5eVHqgctoIg8JkA47oQEpMxQeCakByev6myI/eo+hGlzd6
32lbPBRZRdehG+RRNdTY+m3q1cs+cdJbw0ZDDsqaN3Ou7dAxOsn2BJRrABEoRTEkiss/B3cynZ3w
FiMswegMrnNIPP+Rxq0OA3Fu8ktBQF+llp4aJB4ClXKrg/wS2jOqDa9DgLA9siSJncYaLKbnxUUs
Xv734Ho0OX2b4ky5v6fZTUOUEfvUrzpSf2KTlEEBMGV91KyH7dE//0Aqm4lipjRRotF33v5BTyyq
P1Jfwn++b/sp2zdbRvra0V8/NDr+rMEynRuzkmi0t4e+a2in2UqwmNsj8olg++o/h3as3L//qWxX
BpNdZIExCEq0yUV21Ou4YtY7CX1y1Da6R5KhCRCm0E9tNGObW1htODnxWiPCbvsvmivIugfkLsV4
9EfyjOuZK8avxZ5bAZ8Ly2MstBudG+e5ZlUdZ5bNQrMgp+Y4+dw4IwRhxtshxynsCopJIxrPlsm6
1mtZdbBZBXbCNr7tROfy7n6u8ji6K0Hl9G+iwlYmCLhRVUdgDnvczPN/jtkaCI6Dj/fxRLtV3ZVR
8iuvMWlhQE4CMdaM3siGWENJ1h4mCb75hzFe5TzSx6CTNjgozaB/fk86gFTBW5a33bfvMvP2MG5O
4ln6b9ZMYzy1se/31vzCLRujhd8TcznS6aoAinkMvjxH0jnp2WcXaFoq69gk6XOi51h9e8+GA4P9
syp+5p08RMKk8ygUN1lWPBudb9cRyNXbtNtK+eB1yU2UJ+uELXkeio8U9zHr2r2YtSrw9AIWAjl3
dREBRF0v9go/Rb5nHazPRjnRHWooFhaC1yTOhdYt6zuPtrbRoi6PomHVKPeXtS3r8Rljf/zjajXD
L/fkNPIBLYsdmi630oXUDO4MIxnQ97k2EaQpH6ZqOo4yeWtmZmx+/twzOOXEYpzl7NqxfG7d1fGb
ZjHKfM4AVsqj708oLuOpCQTEuIUfRsI8HSUC8Ko+PXZEZev8sTt8UqhPkUrS7IdCa5cg0ee7IjMZ
7D93fQqhQUA+ZwHkCo7wpHIBmw1McX3Rr9jr3nuDNmXa7EHVnSfCdeoi/ayZBLhFcsDUdZdXTHO0
B82sbyLmJI6fP2KD71UOWyMq75Ca7QwMKcnk/xrc8g7cPSOFIf1EuLFfycQ1iZ9O+ojOOgsycmH8
qoSbaoiL5pNePce7IkF2SXoOMAnlDfhR9bCS2s7y4Tpa5i2NQARunn4do+GoRspPoe+ZQtzSPrfM
6S7/o5nDKe34VG1MLfVy9co8zIg178z4tXWMH4ZzG7n2r1bcZQVgQvp/PyZCTdncZOdmIsB51pwp
tB2M28sgjAtXu3HZHm0HJWLzMnuspUUiP+rFKNEcUVxm1gLVziTy3EZXJWFz0elPEibryQ665Lhj
5tBwjSv96HXyUTWnLTVwmv32b3Sgs4Vrb8+7DqAF8mTWDbNHCPq/2Duv5caRLYt+ESYSHnild6KR
l14QZVTw3uPrZyVU3arbd2Zi5n2ioxEASKlEEkRmnrP32qSnLKW6ue2NkjUcd97ej/W3AOkjWtOR
OyVzNV2uM6lV8GHCIqgOldxoQU9ZCiEu305M+jDdzy3+yVm9iP63IgKKdWxoEWbXj6zD541t27c6
napN0VA6XoQy6RV9eEG64PDdmkS0TFIWMbZccYAX2pE+OW6DwpNygnyRGB7z7/nB4RLVaUJAMKsX
VW4IBWCGloquWSLrBltfRkhPQijkEd+VLNBGjKvgau2M73AsUy4VS/DB06BboHKAdITFjFsweukA
pSR1sDCEsywyOrrIOH25SVnyHMT7LOlsJhzDGa8kU+SQNz+pSmkYBJCIAg3iZR3AtGSxhplv3h2i
AvletVbjBBGy479os2E0DfFpUSzlFQ+fs0eaQUaLKkNJbL09Dj6TPa1NKcVLCx8AxZJRI2c983Wc
qbhser/Zuk0vXSd///OR3KOxR6ebe4skYqax4SytEvm7O5sa5bl5b94oWn7K+eozP3IHolBbezfY
wdpLpjfdABNNK/3Z7DDHMRaolOAoMuWZTZMuh52ete2rQHuM4lg2C/HBWq0A3y83ODcnbNwmTSCg
GQQksvEnvrC+MmC4gcw9b0wss46nRLtmfoX1lGerhCkPlYAIY4GvUMZSo3ATFvpTonBbXA8JSHlA
3dWqqAT36bbDeizn2qw7WW6EeHjr2bb8JTTuG/fh/8V6/xuxHnMP7X8kPL2MOSw7/0+x3u+f+a3W
U4XxHwLyIyhwwe+ydcRwv4N9VFXlIRR3uk70z6zI+4vzZKLI01Fk8Z8wUPlpf4v14DzRkLMJDyIB
R9iOqv1fxHoyL+cPpR5dfVMwnUNeqBn8OzqiwD+Veuqk1VhEy/6sl68BgR9muyiVTUY4pXHFF/6H
jvH6+Wv/hErp/0in+bd/TT7+py7Q10Ux9Pxr3t34iyKb9ZyDOsGaAAOHXMuF+ZLHR/9O3+aP9ICM
12IdfvjbcA9HuKUltHSWwal/Vk/Dyt6jIWGwwwmm4EdY58f/+U9VLeH+860haInPDdgzsEk+PPGv
fyx5IGpCu1a9A8BBn1zqszO5cXuZejyrtOmY2Mui0RxCAB7hGA57BYsv1maS1Q7zQDLvRb4LlnuQ
wQoaCvnSyFhL0Sg4zptOnZiPGeJ91qsrfj8cdHXqKToX+XI+l3k9vgoLAHYZUS+PQ4rZoE1JQXPw
5cwpFvOGWRuezWzComGoBipkuW4NRU5hZh6H5uNO3oLnw0J01wyDygbWKncyk7lYrlJM1Im5OHxt
5qGO2Za1gUUEWwWCwbxJK0/dFqaPfu+vU5UKBBzdDbAO3iR3pcqKj5A1r9bGHbtoW1y0jYTuhvKf
xD2i7bKy+BwNjTma3Jq38wgoZPlhkoSAQMaa907lbfWu2+TSLm7M9TI5Xsx7zBTKwzxc1NUpb1Rt
b8ph5I/BaR6hSjliqYNSkA2NhOhrgLBn1/vXcW7AqkUK9QIrfdeUQtuy7GAtIevekyloMzTeZj7F
MIkJxNF0i8pJ+ObQyUc7Hf9ykN8TUMTRfGrefB2qZfRqyiwUApzxFcmxcR4go8YfKOLKVz5/Kk7l
n+w6DZFMUh+cX+W8h+2KMtq8S7ZAsUmn6OHrFWoQSn6PyfY8Xgq9/YlSiOJOyQAPgYWL9OvFznsq
ftQdXwcQPn/ZT+a9sKS01RloGIbS30Bxep6tKUno+fsaJken1bJ2XCvLQXo7cG7zT7ta4xOQlD9/
HtJhyA6wEeWV8OXsmK8ODS7lrkfyOZ+fT/GJO8vG5Zr353JkKSs5pZe0E0onSsROTRTx4Cv2ocHz
Rs+RcGdlrhPO85a+J/eDFvtYrkMy8RB9hQPlS+ZDvWEjbSDAaraYzJctmojfl3M3tbfUBCzzx/Va
sHyhRiCv4poo1E1NTXT+a/L5T/p7Q8c6P7jSlDI/6tW0/UKMwbtOLkA9h7pdKpOZ58N5g+buz8N/
PCWRyrmqBqVCeg4TMjnP9dOY2amZVfbWcvMtvXLmPfJRphZyKvovh5kHNc116xB9AB37OtExi+ie
pq7nH7EIX8IG1L5+/fp5r6GeuWupcc1HVVDzrRswolUGbpy+5ms+ys28N58bi4Hbd0ZTAqY/vYj5
5IQqCi2vSyba/PAfz2zI++qUdB9JDkgsJ83z3mBERfU6746+zA6ad+dN6ZjfaPb069oneHzx9cD8
0+XXya/fNj9HcRBXJYRur+Z3Pv777beA9vO10+5bOmn7knGWTlfPJ+yb8haFosPd9ZNBnLJ8aUQu
/n6984vW9A4Iqi+On48a1sT9LhjlXe/zceA+xOrqQNmwjFmRfvJGe02uGbep+bnzs+ZjEK2/f/N8
OD8wn/v8dX/8TKa0EpKXUDjW7K0ulM0QyS/Zf/Vrvs5pdIlAWFfNT7umkqdDdQ3kZer0JoC9xP42
H5EsBSZHXq9EyFqr+VxPBBeSeh742vzzXCp7CRaSnK3Cu5HOweTzc7IpgOrIi/8vf3b+sa9H8vnn
vo7nvX/+U/IP+Trnt0YgXN6GEchWJbRfpNgW604OuHqgru2hSHZKJl4NDztpJFdf86aXox5VPwzs
ijYU2w5oh4ldjxSJHBvkJFk1AnQcLnLccvPGMcW9HqXV5h+18Lmp9I9zWVh+1GFRrOfyuChy4DqS
MzKXyLO+SQUeTw36oy+X5nPslNzMheWvw3nv85wc9fAyEpUBJoTL3vbEOiOhhoJGra7asdSWtSkT
xst0g01kT9sJIkzVvPN2dHtFFSeaP8k2pHu5yBhbRNodFNE9GBcjjuPD/C/N3Qt7/gaVBvz/IU4l
e8zN16HJ21NVEC/M0t5lRPKutaZE2SEXVB1qlt/c/kDlxjRvqoYSUmD5sCQRfw796O3oF87vkqkr
Wb7Ls2La19p57hDP79LMYAGweYnciaSTusb+25u/2kgvjy0LxnFwvpU1otbe9ncuCXU7l6aPSgSG
4T8FEV/eGXs0yJW4a7d0JLvCuw/zTibTck5eDrpmJLsKjJdM5prcfa+derhwaE8AezJZulFzeW6Y
646jHx/C/phXanzoqNVtTT/Yk0hITVWhpjpvJqO9oHaId10z7uhrOOfCAbShTY8loQdQAtJD1xf3
ocoEJyeFcWWyeqy8zL5FBnFGWkO039wVmjfyZntw0yE9fJ0TIUnncQLUcOYhzZvPK2DeDa2YSXDc
d8uQGgqrDeVsBzaS4noiSCwAGe9hTra1GC/vVO87oDmXZjDVBcGMzJc15q1Wa18sEoi2hTDRwRBz
+6seRLqem3Hzhu4xo7Q0V3426PROJTQYaEVu/CwG9UqETneIHQVHpNwrI1SaahCAD0H3c0h5BSjH
J+onfxxDmCWH4/N07Ab152MOt44O8fb269T8g5+/gw42aGx8tO6i9omTrOUgVMpNkiDOWM67LTJ2
yn0dwAxDNhZFL3ur81MLCIGfz5/3MJ0TCiLPfT0wP+/zR6Yh/JlEGjli8l+wy9LdIjnYWEWGV1Zu
xJTh45+PudhVnM0ZsJ7Jk5wyHrZJRsQLTEbASKliPjU/GFC1klO75oCSBMxnyZ+XtBWNLgTXVe85
ewDU18GzDDquCM8NLdjj4e63veXHdP3nc0314TuyiFwwM59PmakK3VB3I1k5pFT19wNfh/2lYIaL
IidZg0/r+jV6Ni4A7K32VnW6c7L1o02jH1V3bSIXe8k+YG3d9bBkGR239cp6TM4sO+4VLCfwIFdd
CowerMy2AfOYkr5xLC2m56uxuq/7UxWe5SopWkX+YeyeW9K5Ma5j4Eycdaytg/jZiC5qtE0hkiiw
9i92tG00vjNbWz06hFsqHt/vUxady+HUDqcpImAGYf6xUfYYoC3zhqi2x0cW7uN0H4/5sho2Hq9r
Yx2gRiwNSOCoV34QY4RR/BeKyqrZthTalPeKrBte/0Nj780oWorxAlMujV80SCroFlfBE6K18jsC
IsrrnfbYBmsazQZdV7ARC1ROjbKhfWHgeBIbK923Us61iRvKbRcHcc1TFV1r8T25E5ticTIPxTfE
p2d4EnxFl8TgHvQD1ur38VSvol/jRv8Gab1bQ7u4mtyJcCW8u1tgX3vtp3pDA7aPXymtP5crZzXs
wGsFF9p1O6xDi/Bqry2COK8sOquF2Dur9E7dFd9DFpYNgUPof9axsZAUImWP5NA6EfxVtBuVGTYk
dmXhrb4j5Lhke7iTjxa5a+v4ppz9j/Fn8Fz8yk/laWDlv6zW6Su2KCq59lOTrcyz9li/GquPZjcd
9+27t+evgve+DZf8wcxDDvn1oA87e4uebjSwhKxzqrg2QNyFTtbm2ipf0Q2FwX0PjQ+tbLWxyp23
waC2IE07hbgIwsV6INKPbAfx08hvQbAc3/x8Qw8UbxkaCZrM1Lj7docqXcdCC0WI4sCAmw+drzS7
FCowseq9Op7sm8vLyvbWMnuwhoMDwnQd7qE5Kt6LPu1ykMCEatFg5eJ4ajeTdwp2qLNX2Z2/Gd4x
qtc/tZMfUXhe4bHzQ3qIq/GBFiZosWbYNbRHvT3qmdy6xy+efdOLo5g2byBJI+2WxbuCsKWN+EEG
MR3EdcBIKv8HgDp+t3/iQu76ZW4eY3thi6PHVLhf6hcq//FzOS6P5mNHAfCobopV/mL+pE23qKNl
zZV08u59sbLfcBWNdJzeXfrZqA+jJcAMY9e9j49ucdKMHRln6+BGi+kD9RWVCfHdzZbJAaQPVyUQ
0HzJ7GebEdS7dP095L3IWgbDEsVfqFLGXWgvmPxxGhUL+9n63t3Sq/Na7oe7VCyKflFkJ77+CuE0
hJw/dNYCD1r7E4HFB0peQ0XyvQQfTN5HggXE2PIX8uuTnkX/knbuQb9l4xKRu5vC0V2EH7Qivik/
kquxBnR0CB+1V/9n/AiGhuYCgkBr0Sy9c/xSvuRHcaNd62+CdXskDM465zvYX4iy98b5GfXIg7LT
r9FHVjJlpwm+ICzyV0jW1GHYYKJvkOpvq6dm292QvhzFPkYX/kxEQPeNanK8r1e4Q9bKq8iXQJBW
zaJdtY8hbG+aVktWBSSGdMmqVFcN+iNu2Swgbt17uoeEqbm8RPiSCzJkVtxTX2DwwBN7yD3w4Mt8
nZKpvMBXvu0X2kLbOLvs5r7FK/cZneJq2sXv6dYkLRCVzUWvkSmv3SU3zZV/wGnTo0Rfojw88XUD
gnbWd2DEzBeuwxOiYzgIa0oSFIf9Bfjv6RzRSx425na4/fB25PMcvF22w/69TeKlc212Yk//p6sw
TC4gyaRAa9yFtiofeE/39OMWMW36fIlsffR3yFj9DpsFnJ9tcXVfkXOjtAf5gQqL0rrOla8tCEqG
p7mkj19vPco7W38dL8tt9Nbf5dUTa68I0SK/0d2YLwgWCT8r0qV+An+8L0/eJj1YzwZ/81ZZqLsh
Xl7grttHTBpkKDKmLA1G9aVPORKOTrT+GC/xyf1mXOMn/87fBt8zMJZnPCX98mv4c+Ap03GUY6LO
bSPtkmZH8eggDLvaBrp3Vh0mNo1c4SD/Rrcl10ZtD3ojrK12HWrOqxU5zK13htUjaiuQxutUwA6d
/JF5z5cLknmvN/UGmaF8uHdFKNYRsvbYwPkZyudQvmfC/t//NCY0ZjE1iHC7MaNV3lrLuCEt17F/
4b+1WVKiCD8AuPm9iSraDLBkusO8Nz9A1/ZdyQW6hxKBvNtXBk2HaRPEMSxnKldOD7gX6BR3ynmX
dg9ZsSZ4TtsyarTcARNOeLr50ne64RAUuEoxFwYR913p3puPwWUPB8zCqzGOx91nr01kdNvnLty8
h9eMOfbXcUXRcRsG4oi4ilDnpEJpLYWeQm7sELbsvPd1TnW7fptW7dUT3SpUufitkQ+Y5Qkr3RLd
4AotubL1/AtCESHxJcxBYI7tIzzJW+S9v5N8m9g8lyNBGl8tuXnPl0vBr3MaVohN0InLXGWb21Lz
XjUrm75OGlYNmSes4M7LmpyFXkwYk7Gby8GNLAl+gTtCBLc7UGNLlU5pInRv47iUpgpwsFgZGSa8
tiiPFd75jaFzP26fBxmJgNVso5gDGeN/F5CEk8EmjzGoQO5u6b1J3RPqsAi/C91n4tZYrqP0stoO
lxot/M9D0SNvd5gquZ33iIVJYGMcYNkEk/pYVE65oQcwHOgD0EpXB32rhxhlJ/mJV4b5ko6Fs+6S
AQB4JOt1Bkgx3FAOivi8Y6UiP7mvzde5rhPjHrB7JrHByInoiRotQFNUzY+iRuvJqkcH77jrZCFu
LtHJLsjSpP25DGXt2KhlqeWzePxVTAb0/26aNjdWBbfAzAfJxubI2jfgzkoOdkMu5KInHGOT1/rL
jDGZNwLMYiZATde0rNdzWXX+gOfN1yGym5AXycJQSDmm/HjnPqsySsqxKmVzyKkd9PuSRFrKovPn
RtaQzaLipO+rq9QNmJKUjbdUJkg0EF6oyc1dyc9jR6rr/r8Z979qxumqQYPqv0dnPH4M/8rN0D9/
4q+8FZmeQs4eCSqmpn823P5qxQlCV3RNs0FkaJ8IjD/AGQZZK66jCtuFbCHjWH6DMzTzPxwdwoVj
0I2zHVf8nzJXaCr9GzhDQ4fhEPpiqAKRhCZ7Un80yESj4EbLc7E3oqrbIXR/KLuaeb1Pnye3rTvL
pQtNmsA9ABpmzdN4ykARh5NJ5BBP0ZLipHsTMBocq6ZT3etm+q2qsVkrwmZiyi1PdI+uQX9Gd4Nb
YToPfaOeKkKdiMmGPtYFLf0j4ymGzAaXGaC6qVffMtGCrCM+epRUZ4yqqi1Rwwc1yqF/Ft6uIo/P
buuXKYupxwfZKS7wqXmleSv1+mziKFvmWc8oTvQII5V+TVqrXmf1tIU5B7GpoRNG4ggj17JSftDj
8llwgejvSWmBso0yCLd7j0IvSdR0PdkAbALBbVkt1k48bVu1fU6BfAOJ73lh2VZRwsfatYJlb1PI
hc5BngPk9T4ctK3wx2XRphvHq99LR920lXFqbTunPBLsLZv3A80WyGW1OuSdPR6Itk6Pea/wB2jA
eItOchTSURxt5gnzEeoD7W7eQ+CkQ/YQd+AQ1fM08j5neSgtS77OqzDgiZjqcKwV3VqNAyJBzXKV
S2bm/tXTJ/+aI97MsMOciLaN1lXSDCsXKAYRY+a0Rkudfx628Neu8EVwdbkbXRsDCnah8Wh3NZI/
G8GnmXYB+R7ei+9lCnBHn6ADkilYDDveZd6QsalcCi1/6PTvqTswjZts5LPELE5n0IrtMUu1bWFg
d2FVVeK35FOOQiUyoLlgYwFGBHMOOSixhLi3jkVm64AVVLlWjgnbymz7VI1UBJWhOJrdYGMnR8BA
FE2xCpMuuA6VHZ7J5FgC4Esc6dCAFya0YZv02ZWeuHJnxWP7UI9hsB39EEymbTYPWWUaN1Wc4TUH
hlo9MTKwEe8+vrqH+UBDq2j0eXfFJIC4M7KeupR1T6aEr0CzUVEKil6xVUevUyGYUwjTWke1/jrk
9fjo6c1z5+UdXjbYvOjNjVtneQgqywxNuCckhUIApeOathVf+cC3zgU8FGf0ZOj4gHKshfAZJSnp
PGqWfnatqDlbDMurrNIeBiUffzpow/wefiCyEg+ejQXAsecrnrjbKjZkwMlg3cOeit5VcpwXvZo7
D2NkUnIQdoCfE4gLkNVpn9Ap3JV8zjei56gHEu/17kz+vuhi73unsW5ShotLjMZTbefTLggGZePU
ev1KwXudeNj9TG9oqZdV+nZQTMnF6/3nOHZgOac5UXpgHJ6hijIlMH2xmR91ew1NmQFtzLAdbPLt
+GLX6ssYK4QrGwC+hgo3juOZqNbruvuZflNUSrLxVIMgcErs2J17rocUMisQo20yhM4pULVwaWR1
8RhYqBEj/umkVkkWJjXq0fGq+oCP/snVDDIPQCGnSlguKqBW11wV410QI1qAOmnA61Njlg46ND2J
yQQNOzzkSj88ZBrGDBNQbF9n1Gjl+T7opnUT4s2an2HXlburuprcNULtOjsdb3FlDzfTaPo7it9A
vP86xWcZo4MMjzjqBNa/rHgRhZ5uJycnokUejiPCyiIADgxF/FiRcfcCHOECw6a+ET8QP43Yhay4
f5c2sLu+DLLHOkvOYVb7l/lo8Hsfs3ci++oQLamCP3IHogeejv4J3A/wMeGvnMo0H8ehb6+V6T6j
8VjZwkruaSAltybPtrQJDBw6o7kWUZLezRk/Cu66HGTcBqAE9Sxk7iH4yUdD03t0+w5eN9szHwrD
qhZj4pUfgYsYOupO+KOxRCuFS4RSnN3JxJoLn5/CArELtvboZTvh5s++odQPSqamx5bhktJdWGyw
m4a7wtIvvujCn46jXpxEKD+GTQvxKbH98UUxMvOAQhwOjjxc5V1grKq21PZVbdivCVdVEqjxi4Eo
Bm0mrnaoKM5r72J/EVxeeFiR/9qWn7+2a4b86hVmondMwrIk0a/51ZGrfa9Z6qXo0+7ZUnQFs6zK
yr3zzA0dUjyrvuLd0JeRlVHrJGg2tr1yutK4kjefLTvBVxh0H/UIN81WHarynWUExbONLmiZwh0/
DmFGgGXhXqDNpsvAt32Af2r0ZJsJsuBkfNU8t9ogyAgfiCFvb07HjN4QwUPZG9yrwcruTNRuJy1q
TnHpdFeIuQpf86h9qUwiIcI8gwfYhk+DtJEY5LrsizIMn7SqBFgleEXzo1jd7VhhRpBOe98XLQQK
u5quptXeVH9qj5/n5GHWQSIuQLB7xdTcIXRv7ua9PuPv6TszoFwDKnqwte4478XAIIgRL5jtBt6w
1n1G3yHj9iSqGphSCDw11MieJXWe1aObltdE7Ylwq3/RXlVJhGqLZWJQM8BrwTBoJYcw8/yN6jDx
nngTuH6cne6nxEQFiY56+E1HPkeRxt8FkB72aR5u4A4xsPfUfjQ0vifJp8FnGJ016vnVNVWa9KZw
l11AWlc3ivUBUB8JEYPCNhWk68ZaXR67uEgw+oqH3gsJfIw8dTfpGIHRWrsbfMV70Ldvvktemd9p
a9Zt/c7sq+/chJH2lYp78UdCp6y8fSntOLoDDP4New1axoJkE5PxoY0tarPjQ9gl1UbK1Rd60/DP
VgNwf4MwW/uHPUaPE+hTF9JND10Ro/5wU83JZ6f85YWUndtKrEpLNIu6Ua9KQxEKs9VPfRjpDJAS
nMLu3zQ4BpF4RyQeR7YhIcav2MrwfLXUb0WibWxrKDd9WHiLIIhWhVv88GsqaHxbn5UGMwffGtdE
FkCGzxqD87Neaj/UVLlrbHEmzmhYtsabUwTbXnVu4OOpgSVAwjFzL8qSMIAwtJ78tn7GjbfFfGJt
y5Z2RTF+xEUNKyAhJbAZXkyv+NHlZB27k39kqmHrPS2wUawair59ENyQFLULcyN60a29znvPXdIr
sp9tiCk9bnBRV0W9xYDcLUUFwkcDLdbDeTZJBAF/6P/Q4ipaiNS84XRqyuRHGFWvE/pxjDrbbKxa
5nzpyVOTQ9mD0p5M9SVvxAMhUfc53IsNVn/DFr+QmiDBfPYksl5jxe6bO09TDn7XXLxJOVRkBnA1
rSfmf1N3HWpn6VQpmSGBct/pyre4r2/CF/sar2ekWLvRzncxd2JUQcMjyiAfx5ZE1Lc53UKCvYBn
AE+i3tYl9+TLPUqc82py1GClR0Bp8LdTSbF+WDi7kb7zlayifamZlO4jEnd7Sq6Wbp1KaFK+UT7l
EufvMtbrKELLS+kbpAYE9Yn5U7zlrmYHHnG66nAmd8sFdkxMVQXTzjNRiAiv3AaufandAkSavszs
zDtqJXty2h0KbjCp/2q2qNMTt3uz0/KYT9mPrBHFtlbGR8H3cdVUxGoYtr5LtYnQ6tKjs84X0RXq
koWYTflvvKpjTzxJFGfLxvEoI/PxVEH7MBKZloqI9boD3m3UMcB6FbhnWN4z+ms1+eJZ5MjNyV5C
yUM8W2lGb1OpA2JLeN2ojJduGK3hh4H+q7vnOtXfavl7QBO++VVy1lsPlhIZBnCPPkqD74iulD86
+EFIaSmfW0926r6js/weOT8ZAa7wivhTixAuHE5rMlqcdPxuWMjnG5LkqXZVCCnaa1ybkDtRzofK
+K3TnedRNT46q/8Yw/JkFB91bYhlmqcnIwsQo/GRm0nwIzDDW9MDp8pNuANUIE92MDJ8jZJQES26
sHjHxEE3oHRw5g47mDx3TJhf1b578Vvzvrass1O4ZM6N1zzXYXamw5tw4IgjNDNK5cjUiCjHKvgZ
qFTB5QVIqJq3wHqw6dqI9PnCulSxdWxpgmBzsOiw+HYC6by+emRqcq1lXCQTOlAdV32v9FfkyNeo
MN5NERLB3C0tBWx+Pkz5pqvbk18bu7Ijl7EG7w9VLsJM1XVesW0nIhd9KuVVmlKza7llBRs0BQE2
/YAmXQ9e2nk3ZA2nnKaP1oF8iOLhWFtnJYXXSL77kkmDQzwPHXedmN860Yj0UrsrMKdFnlTvHsCM
XLGjjdGBSk2AdmRDeNeWHRSdRlW3liQ0GaXYjTC2ayX/lmdWuzcoSFEfUkwS09yN4Re0ztucVBpg
5AxJvAfuNAR3Bvp0CH/B1a68xzCvfsVjDSKkQ+WtJ+g1DeeHfx89OK3+YLlZ+Ejk4gveFpRndaHQ
a+oPnVmnG2ZZ9d50uaQytx12k5bBsW9e1MBITn2Fz88LR+Im+/VQrUqWcjtX6e/qMhL3SvJIBIB0
3RUGqCwSLdruwsrPWPkjdxO/G8ZVSaCxMQbuBhu+tyy7yNwqpApw77aegybEU+lkFzseo01HXs+K
dLxjzKd2VHilsAb2o975MLCTi6L0dAJM59L3Tr3zBcE6kRsxaancVSGggOCLtZe6Mrxbld0iN7GI
Ngu89eQ46a4y4zfCDbRDlbKKz2rxU23ojBSJgjMCfD1jDZ1VLR03idqUrzWamqaCasfC/yFOIQ1O
nvVN0/WeZgH3vndT0Qx8u8ZE/Zp1M4mgNITIgl3koX0LRnINMPgty8q5tySNAtzJs5BuyLrCh67A
4/Ub54K7/zZ63ODtRNzVrdJBdvGco6sce4ZXJ3WbAw1+FujFqDzVRGco1CdXRPy9mgnJHJXZ3/WZ
+BWA8GAoQxdXxISJqaXBwtonMrJFj1lZ+DKiRPoyvo7nkwS2vsQaKrv5fJ/K2nEtjdz/eN58GInw
wGqsJC2E31clXN3EQ+3/8dT5QUF82cYYxGn+lfMpGWlKbNu0mEgOBZfiZ0dhj8CpUlRIRr+tdXPf
V/k5wiDUZP1HAFt00YzilYLHXbin/FkvNKXZ5zVUm6aChKVB4m6AprTWqxl23+Ni+oD1+VHq9Mra
0VvVrr7X+/5jivFa5XnwyCB2TGEYEXdL8KOUpmkGxGJD+xiJ5CDqfQVX4C4fw3zZ/Zym3N4kxHcT
hK2eygLvUZhlWKp0wnbISVnWTqFy50Qv+aXam/emBDpDB5xjqbV2S3iuWH0pKoOmSTdTbz6V8aCs
Oy38lgYAVEST7Dpp/YnxACXSDDRIWxDsHJgjBh1VVTYySq1FGkFSSn2YjwvW+IcC9EST3HJTFVsc
MCUFq5yWINWkUZqTYmlT0qVhacK5lEgL0yTNTKW0NdFBeSc0pVl00vIkpA1q3mh/74FkISMQfMKq
HFJizjst3o94qTI8VYk0V9X6WcFrpVnU4MRDgwMrkU6sOF01oXqHCfRHgFPLJrk2IIwe+5Y0GGLm
6jF1aQr1e/AMXTTd6dL1ZWH/opWyNpAcaNjCkEltw4FsRuIPMI15XBssUugIa0dPuspwiq5Tg6W+
Hd466TvD2NtYNiBS5b1UfUYGDGohRjXCL/Y4xkgbyc4mEBt6bysbY1urmkebLlxT3ga/vSuwvykh
+uGQoodQ3huPSAUnZopPuloOU7cNiFcVdxTS+Y5IZ12BxU5Ir11kiKtDbsgquM+kF09v+7M7aNQ0
JYUs2UyY9jpSc3PCO5TiZAhEJtLbh5GXcV+7aJj+Yun+G6IWj2DWbzsW1AtFegRr6RbMyuQxbylc
wtM1WUU5yeM4AgA1NO9FVbotbh3WF/RMtAtdRHr72BLhqqLQjTxzhfbzqkV7HT4SEpHiV0wMq5so
B+It8Wg3iH8sKgJOxuIHad254MZP8AsVEngqmvRKJkVX7GtsvIMD2Aw7JWKyJ1j5YkVG1SUqbfKM
istoZM62Mt6ISXpQpDOToemQR1fCcDKmQXg3A+nipIp9mNpmm2bAQGOMnj2GT08aP1XdXCYheSdV
ED4Wxha/Fa3pklWAdI2CaSO/q3qYmO4vaFsRJmEBSq4xmwIe4j7SQVVRyreAsoMzrckYoIGMTdXA
rkooVLmGVfwjylNnReGWyiTmVlClGLbfh9nzKt2vGQomAztsYyHvSKVDNscqCyOpPYeYZ0HQLYbZ
TYutNpL+Wq9tH4kkYCmD9NvI+tcSK26EJbfHmqsa4zaKpx9owN1FO7t3pY9Xw9CbTg+JVmkrVwDN
MQaykoTyRA6hS+Yjotax1RZVawJj2JLYdQ+g5oJHa5E1463zC2WvNq+GUe+U5qW1Q2SExbpvy71I
jPsoQ3ckbPXcE/W5TMoQBEdn/qoU/U5RvXVeRpe8hBuaeneJB851IgSLGsq5TrqPcgrffNytavkC
/apYZUVK3kRm6Zve4o5mms2m64MTrTv/rS3yH6oV7/VaOQ2IDj3/2eGLqHfMQhyd/B/Hu6kuBguf
qQiO9IeyFi+GGR3NIXvwtRTBd88YHR9BCy7ryn5Io2pvNPm3uIRwCIRCXeQ68bZN3L4Fhhtsi8n4
DjCSCDpnnJapmT8GQfyQTgWd6G6rTeUvBGZEvje3RHDPsbHg1J5NCfM7wTLfPW4Kqpr+clz1rmmL
Axz59zEq3tvJZY1ZrUgjpfOfU/vvVNK2ewzcdjxhnYQk9VaBL0bmND3WDl3Tcml4BkYK5YlEhhv0
8HcoxeGyDhFR9C08ffIM7uBb7dzxqQXotPHH/ABqVIa2Zr+IK9kKDdic7ulPFUNA66sXwyXjUbQo
OcZsk0/2Brk2qq3Jv2Po21BtuyUq3E3zh8YQVnioTmLtTVfPLbM3etDnfOr3zeDfom66twwmZROV
YthRjlmurD6+GjlZX2GoXIYmPdQmkjLXuAtVMSxC3X4oIwhP1bg3dTA+medQnVbfeuHeB0EB6C3U
1v9J13ntNq5E2/aLCDAX+SpRlGTJco4vhEM3c6xi/Po76MZBn9vY58WwZSXLJGvVWnOOKagN9dhE
v9aiSBMFf25dLHzaeUY/ZKaCLnZuTMGz1NPd+hH3ZfPoF5C+EWVSygNXU8mXxr4smMGQEEtDeMFb
tiB/J00N3hqKP5n5T+ZkXI/umm6BwL5bOq6eJdllToHCJ/2ChjRf22nibxxHey3S4o3p8Lq18gNv
yZ+7GK/K+DQSFcLD0pufE0kVHPrNb4qPp5Ks2V08FcABwcaRhNa64NrH2afbrpkmua8G+49Og+w4
vQiXP8qMqNnJat3QkWKZzJdrcixyWqNnxmM8F+5ciyOGFb3dwvZDvdHrnxEUXCNPbtPR+CwE4juS
tm5jg0TkFUk217iXCpMPsINTjP2kgoqArruOjbPb6DQEc//Cf/84MFbfejHtEI04bTL5aBut4JvY
cw4za8fWFW4XRM6T07rvk9PS3TGeooQGxzD+psZ97osHp4cuCKA2wJxVBxxbjH4tfJyMnVhXUsSW
/YR4uXPmq6gDaMGm77czgoBvyabPp/k+XvkTBSLXsOlJ9hhN8xMIJvnHhJPMTnTt9P3TiD6rlHp7
WbBTHFAMM67WT5C0lk2BxRXBB47gfnZouVKXSppPqLySwWDotiBqb4HSFVDUWdFRW5nG22J8lGP2
TJQQxuoc+aS/XiFb+aZNw4cLVmrjjcnOLQfj7BXUoYVXmmiFeHtT7TCyh502Raytw1TRdzdBR0CL
B7AlxbYVxpaxV4htFm2VA3trWKN5aXDHdNoItmxQzSIJiW+Flri7dFZr6zX3riCZhmMhDKzzyVPX
gyaTKAQ75b8s+ry3RvXVt569IVeU1DgnvhGFfydNuqTKelDt9NJY/mWImWUUrfZKx9bRITNNKGgO
pUaL0k1S1lkWNLLSPtNkhq0EsZpt3u/FXXAdDuxZmfOhbjJBlgsWgtFf85wdcorST9r2glNooZmu
tpVlvmGxY8ku0u8J/a5dCv5xiG12S7MdYkPcb1yphjAxcT7BqsSIpjFU0AWqK7rKi9/vCN2Oz5oD
r9hf+Xj1Ot0cAIi2pbVv7cEJleF/Ud48xQu7XLloQdwvAzUJhslEfZVoklUqqF39lJwQA5JkFIV6
ZdUXQ/XPhs/+qZc3SA74955ETD9prscbrU6soB8YBEsIF0WXP4klpxkVUCz1Njy9djpBCqRLG9fG
GWQc24c4AlPTmEhjx9jfMWFDgik/CKJridtD8BwN19Vkp4HtESmmEhSaiwy5PM8Bgbh7pjZssKQP
fH561HMAujHXPL9mg0Y+31H4zYdtMk4ikRrML02s4ZfX6BgW2DcZmblBTPI0jfkcpq1OFz7JgHM0
xyrXF9CT82Wu5a9Ka51Qk1Zo0+c3mmdDMZd2U0EzL00/G6hAmB48sgE00pWc7AYGtUll4v3qpUf/
n7leRbta09YrQGkzgh53vLUyLNsSXiohKlCGiHZtYriXpv/iTnziXTx8VD1xmRFoDqNLtsrqdYRt
Oh5scceG9jGJxg8z90itBNxurUFkSrfeuhKbP6wMFOBTB5Cd/hbkZBCQk02aVw8zdjZuHAaFTqQ3
W4KbSZrT8mutSUNIUTZN9WyXM03ZmRFLOiV7c5DCZ4jTuZSghXdocKbOvTMhedNk6LrfxJCxgxE6
UCOLlG7dcFHNGFjaZfbdMjLD6J49ioJts0knYNtV0IbR9XW8sslEIBgYcwWTJt+dKIFhb1EY65G5
g0uC7BfuNk512HO9qWPMBFUKBYH4Cn36It1Q3zqleev1SYYeEZ7SWAY0xriVCASnX3YAQfsN0MoB
BlHTISaOXE9tDaML5tLSNo2pDVta7vezhJc9G0i6m7bCgkIgCABrfRUVUEw6LwRY3NkTKd5RSpfQ
M7zAF9VbHRPA3j/3WV9hSfDnAzEWxsnq9kYl2tA2e2rbR9GYKwlTn5FVFRcuD2HKWN+9wAFotkye
rEMmNFLrYluHlTJYYT+xyDRuN7P+GL9SNn+oZllofSfsagKygCCNZYEwfT4noxwPZQFnvLDd4+iz
xIGUP1JL36HxazDtJNeaxbQhLaYj1FFmdNDV48JYDotHGeLaNh4Owoh9Ge01SJ1OZqVhJSkRbETv
3tDXLDCqW0OfmJ9I7bXuxFXaRnlItqBs0crGIFL1mIaK1Xl4/uaMmKdiUAQLLVyLal+Gs5o/TcQT
1wV6O6ZnRaCX9+lqPm01cU0UwMSQlhOD7MC6zvIz8PCHqB8pPHCV0Z5dFVGOt2FUi7CbYHOmk0DM
+nv2sWEPSxusH5PaARnj1VDV0AqvpFndOhWDhYZ99kbzinsAzv4Lzgh6OHXjaN9053aLIrt5WDN4
WWZsX95EpjcAhhiwwDreRzIA9DUG0HsC3edkN3VoDdWnnpHIJbM4WBLBNVaz1G6mI2LH2cWpTLAW
+n0j4OGK1bOhwK9N0BfQ7VJv4rxAAC2Q+zKcQf9THZweWP2YZN7OYI1ya2nuajNi6EDHZ2QeGQvj
s9Jieeob7abNu1MixJM3I7cG/pnfkI+BpyVs+JMOcY2LiG3JCQaRzfyAdgjSCLK0wG+4RM1lenk7
98vZIkwzYLiDB03ell3OqMPCVQOmkNWhTbeCDGyGS+yYOrHsljx5sLzK2rZx1e+LtNHvPIAyG9hw
T61f3w+J6tl2QCoeBuspjcjZsxcI0QwdjwO8ym3nj7uFnn+oy1IFUbXcFtrFBu6/57i7tnLtgqgA
5cfUXYC+05dgD4d4J0X3tmgfbZI9ea809MH6PY/EwFk1270xdlyUiSw9+i9rxHGiZPGcV+iV6QUx
ceg/dDZfboNCCHnDHe6QZuPn/CcXCIzB7JVwsF1tBemPL4PpMX6rrHBeGly8q9Ftbu4GkFabJMYF
BoYVVmftevSRvEvi20Modao9s0quy64QFy0XpzhzEEFZOa21/o10l3SPwHHiMI9oVIBdS97oDrIT
UUD2XJBYZg/6U3nV1kbtyeTDvhQDyRoAAqXnHkRZmtuS4bK2Bd9MhKhJJ5vlFsoZiqFGDp9ubYNP
s9sqsIZXru1EWVfGtyG9dpuJjHgXS/d2pd9fl3svGoKxSw6RVhFNmlP/5v2w9wvSFnC6zn3Kloqm
fGtVZsDMsiL3g9mon9sRbBWu2A7GKDK61jXRZ32OovmCHRxPRFyepsYYwrxHr43U5GAL+Ts2Mtpc
+W+7BjTV8B/xBtfClJFe9UhiWAdCsKWfczpibtOuTCPbYVrlXunwpOrsIcMYzr8sI8d+fJr5a8xB
vc/ph3KwmxToUHaJbgaJKypCH6piV886hzpBpPybsntl4aUr0f8YBtpe6AUV/zW2++VDbk+KIAR0
wkONZl/V+beZMOXR3foxiqYDsom3nvH7RuZciPxWfixZcqCS1sUiDtDTmHfX9W8GVc8LKASd3Z1N
13YTxf2zMKZrOXukBc2064irB0Zel+DWig93xtGTuebJN/XvyK2oaKn9qW+9RxJgksFywzobMQS2
Fx/IOUiX5ICwpt9FNHGJnzHl3svlNyRmwsZnKuBCFy1IIvuUCsfflSoPW6FFV4VhPih1GJiqMChc
uT8J/pMGrDnNCv43CoR0bRLDI8mkKVk8bToaZIGU764n1K5elyUvmbjuk0vAOg7tMANGOsidxopJ
/MIYNC7svbqUvxjF1ew+EF7FFUMk+nTV7BdXsWFduROTbSTGGzqapBQNHHA8NVeGTEJ7PbmipdNh
+w9aUjiIL+Q30i42UQX+AqCPaj9bFt58SQqPY2r7OqXYNIznRde+u3iyr4BnHTvdz++9s/doTEl1
krEHIjZz6XfGD671yy0ySRrDchf3xCDVaRBNyXSZcBD1644L/Ah6Oycn94SMFb0lVKIcrmsluz3U
JH2bYhLctK4CRSZxxHi6/upK576znM/ayV/j0oj2djbrIVe1Qdw7NFj3FtiAE9IoBPELBWddKefa
LblArmQg2kxdoIsBxbvjHafmhYCt6Rit2mvdaT9rOYCNaAi1jfpb1ViKCwMlZt3T8Gk6rdt1qgni
2NknConkLJt417b2ptKKS0QYzdEY5vnGENm5iFV3FaUdsPtFv6FxQDc7W/ZdHWRQRDZ6AsVK2YZk
XzKu7mDwJnKNi49HSYE9yjMRntF3UjJim8hSyFx/r7lRgQIeRrluaru+nTDrkY5BUNEFq8HK3OAw
gDtxmWf3waiJxrSL+riaAvZTbDykzKIOGABiStPoqnZcA3MW/FIG+1eG519rwowCfTKeDDqEjj0s
YR7p2jZH2H1lWt5H1tB2nDub5JzSYXhIJgAhguxa1LIjoUFxvjcVmCu62bghno1FkpnsqQ8Jk32f
cKWpXHjZc0eHLErUPrcmuTUKG81aXgDEr3x5RAeicyl5L5BUAPmrtJDZe7dtYG5t+G5mDdNv4cPn
7LrxNfTFx+C0xo1B2s5Yfka6kz8XUXGXFtanU7g71ZQazViMiKTi5q0f9sl4X3AooKhVXaD97H41
cmLdb9WpF62FfQnPKyQ4lrzJ2nT2Leuy3nTfblxSmPqE1dmquRmVyUo5XI01Fq+BlE2uU+ymquRl
zEj5yS2kfaUf7ad1x/mdeqq62Gn61tSsyyXt6lTDZFPI/KrkoD5Ynn2lo0w6Wi219VhPfdDthEX5
NMfLu8VmeBKMXZuMJPiaKUaqXiOipnd+rt6k2ZEPQgtvS4X8a+wazLQSvpivlAz8lKZdW1Eg95AQ
d0KEpcbxuoy9RHRLcK/e8WbNyt/GaQpqrsoYQ4hTw8VGwBimO6y/6FT3gRiGRz3ucDyubWK7TvHM
1OqxTH0VKknONlHIVuAkPd5SLk4DQW9XMzFEQSaTp8okadwENbxtwCdsu0WrQj3hyoeWBKibNX90
qvyt8qlBKCVu6063IVwsTlgwd9giXHnOU0rAcameezLqaLL3S1CI+jLoLT1ec8E72YyP+jAshzYo
jWAuSKNBhiCdnPzM6Jj4sHeG0E5IJvoft/XPd/84sP/P28wfU8PfB88r2Vdfv/zc1lAKARxLVHUy
sork9/VVfu7TtC5Cu5+f6eN78/bvK0Z5w69+fk7nhF/9POB/ffv3+f/8hjgsaXrH//Nd/HmTf16R
9U4uZJGsXow/t8SA5QLR2n1xcjuYoz9P8/Pqf97Iz6uZiVuXh78v3Gg5JcTPXdvcXbo/n9+fJ/+5
9e+z/Hyni6njfOAgPfrDe+zaWKfB9x2rcjKPajVQ/eO++uc2b1nwO/69T4bIiq7a6tP6uefPd/F6
pf57m4yK7RRl9uHn9j/P8PPbPw/+r8f98zSOtsp6jNjAt0MffZf2GHQYiN38fSOtqTGB+Hmu//Vt
LTlWd3+frSIEJjQn5ykvR7bmQ67PMHD0G85CMEzrl2wlniTrl39u+/vjz3eVEmeRY5v75/afx//c
9vMkf39cqELZ+1SKdsv/vM7f+/1z28+PxQ8r6u99/j7Xz23/9RBfkfFsSCfZ0gHZ/33Anz/35+ef
t1X1zUoN////6j93+q+n/XkM4SlXvuzJcgK1eiUryjLD1iCErT+KKGWMtn7550d9UpBL/vn1CEd4
8cLMXzsuOjSPnwf9/fLPbXpNyqU12c727yv88zJ/H/vPS/3X/QyfxBJUnf/zbtEX4tmH0rPe/PMA
uxmZAf7zpP/r9/+8yM+P//5a8wnPnrN+958fwX+9r/98mp87/n2vP/f5uS1BQbYbhfWrTwlCQeeL
jNBghLYBZsLowyitTt3GakzDP5eL0XrWHFlEy3ViNk8/V4N69YMlBDMebSsXCSs43QdAE3mu0VJk
y+Za2rqI5TtOuA+F62DP9Lc7zciQTs76Hd26zmaL7QJ4MXJnz998MXNaZ7pXPupRpx/8JIMAPjy2
fUrLUaOlKfBxbSaJ+q9347CJhhtp1NfOwsIR9dTMspxv52b4XqNr8gQ9gZUp9h7MYekBtqtcdw50
r0WRZurRvjT0b7+YHo3Gz8OkRRRRTjXios7ZzEaUEoJClRTnBGu28GNBreGeaeBbo4K6jtc5TI2n
d5zLSwm5CgVQ6wS+WyEIoBRmit5AR1fRXdMS/KPPOMLHRb+zPdckhJR35rJdncQLpQlbG5UTEwr8
kTYYyTukP1OJMQMfSrb6fKZBzV6Fnd6NbRrulpkP2AZNMculH4OpBaH/8mTZxbFqGlJMSpx30n5r
x/aqrmco4BgJdw5rOxXKOYmZSGUJbTd27OAsq+Oc9Ge6EuwxMtqAml7LIM6MjW4xBYgg8IZju8Yh
KesQAeR+jJkhLo05brXII3WXjbn0MO8O028p+GC8wX9jps54dPCJY8ozIqN4nirTr4ymmfbMzkBn
62ClrYx9S5e8tMPvLKKA1HUqgmlxvD0heDCD1UGZjL+1jmwEnJqb0aad3sjR3lEbP1NLTqFs8XQX
Sn6L9LaMGdqjC+SxLq3kvaXN8725mnT7UaMyB5QsovxdDn6yY3xfHhqNBgFhel3oLca4t1URemg0
dqbNHx6jaySb5G5a04E8yZueFjSfMVYAoLT8o5vQSsjDYgZJYmDs6YwNOJeUyc4+0X6rqFyCDl89
R5CZueoaANMvh19CDmI80NrvShPRpTb7r7YkzdHk9COvjDnoNCOVSxLRbG0dBGyEu4YxBandeENs
KUn3Qr5l2bm2Jz0cvbMiTJyGLDMcU72ARkbM7+LVJdkY9aDBG+a1XJRkQaXAuBN+Ml91vYOOTgtL
cvDuZtAKS+t9NgUpIbEef8yDFpKOpW1Hg7rMsK7pJySnpMLK5Sff2qp8raeEvva0vPrtrKM+ORja
L+FXiE9Si+RmQy+3fqbfLSpaOeoF2a3D40x8b6L7596j+q41Oq/5QLCPln/lrQGooaUwpvHYhJr3
nKwVtJOVYJgJ4gjsoaIXotXnhVN6O6qRprhh3MQT3YmS6WuvfzgtVnN/FsOu7x5k3j4hpi9ILvV3
rt+8GWq4MEMr8bIror+G51on0xArN53xCBAmenj2G8akb/y4JmhsZtyRieTg2JpOnWzcu5n9rJGT
bmNbKwr2SLJs9aDKCBzxjHinG/3BsBBcFsX8EvvDB6FxHVPj+jtbXhczH5GpJV96mjC7N5+8Nnka
cB+cqlThZD75Rqi7g/+hpt4jcIj+K2I80i/Vxo3M3xUufaW7b9noXNBlvsD2P9smdyvBjFs6+ju1
2ITgImlRjTxH6ENoTc37PEkI7Vyq5DB/ujD+ouIxr/p3o6+YC6n51s40cvHwDLp0EjFJcO3G+ozK
sEIk1dNg7cYg5pjYdnWPOi77GPiQiBhACIPN4gh6P4GKzpRXsUdMdGp2YkUTWZ+sJuxA7d2hRlHA
NHx4HoyQ3akMLHzPWNboOBTF6xj3RWD4xaqMpx0hZfnSOIa1dRRw+CknHSgfl8DtgELnIHJ1VPY7
qRXPLhyOYVqb0y+Dy9S3TXOslAgiUvMbCM93mZpfsrXocnSo3HUCQntR4pjpKdfKKN+mBkIar2Cq
lczxq4FKgWSYFSZfP+hZe2mh4pXVfG56Gp2ShpU58oYTM/Ql1jtdmR3ZIi59Tb25YW4FCNC1MUDH
7Fvj6VgbLApwyXO3CdGLrJl7brzNjGPHVF1IgXmoqIGO09iyxLFt3Q+ZkrY22beJV5SBTTZHYoh2
E0dKAS6I0H9445Vish67lR20rLq73oI8YY8DyBKN2Q3iPvIUnGoKIkv78loGfNEw4f62mAyMaJQE
oc1T92gby16o0t7Xtrl3lvE6T6qnaiL4yygQoifIQ0gweEsdDjON1HC9zq6GbUwQJTyBezTAj6VT
PM9rvJjdycekW77qyX0xa3Q1tIZLtw3deLpevEDkNFwNiZTVcN3rukFGA8mQthFDGdeWxEqjUCHs
Ykw13CUo1d6Y2r/7cfHoNv15IlYy00cErsVB2sVbDsffyZQMzZ7awBrOyQIgZcbnpnc0tfLGvCUB
BMY352eOnLY4sOtGfQhBIExHF4l9PW85N99nNb3HkpkgkLgnSTLtRqVMfMv8C6Tkk9WSy9guvzKG
tANJPMuQHnu7fGS+ykROr+8bXKV9qjEdzw2+WMmDvSBIqZd02OWG1Qclhlfbjz+kJ49xjy2H7uau
8kqkH0r8kjaBlSRfVZteIWGobMZPOnILzR4BIOhkea8eIVXdES/KLglhxA5T1J6UyuNbKbO1QeYd
64kxPSa1eKvN0GmSlLVZM08teLjLECFot4V5WHXUbRNVm0bkJ+V86aTE5vr42vOmjnrzkjbksepz
8ex32okr30PaRQ08FsFHH19Il0W9boKBGg9THYXyIGkhSz4WLhJIJVIsV5uRMeF7MjMYhPx6Sb1V
vaAkgP3ZDSb/nNf1Q9FbqBnMCpMKZ+/oRb+KYrqq89FZ2fwvqELOpq9ue6/Yin68a1T87pSICcji
gHk+Fm/C99EfYPbcypXzadn0hheOjdyGh8FF7KUF405FM+0gKZ85Jfd2Py9HmFlRXV7wBqC2wQyE
Z4bTpX9xQaYROQBGHNzYTZHRIMHlw6dpo+e0yvixdgmDWI0rpSpGpNf9U0oj/tAlTFUQ9AhcC3gM
0J1X8XBCupVs0DC+Y4MJuOSakKPaUMjh2ur8a1U3edBGaOmLFM8Xo3VLQ1eAhRrKJ9avWGgba3Fo
8lt8yIKPUQgcBCUqq6A3BUQ0POz0WZislg/oqRuOOcRMaKg3juzSezXsVOSqRxY4Ksk7/1uf+v5s
zGoLB9EBOq8eNXtmN+f372h+YRxo8GTG/r2TfhgPHlONdOa3SOYKmjQdU5GirtsA2TwnD0VYiyaw
jRmfMetDkFrmh5IwzKO3FC+Cor5hBe+HBh04tTGZdPg6BxbD9Gzjxxri8YasAA6XNr03uPwEsudc
i6I11Kw9x2n9W8iU9jgc0W1uPUXSuyA4+TQmVClLR6KZgUkoSj1otNV1H7cnl2Ixpsk2+PGFEmST
dc61mebP1NrPnms1Wyc20Eeb0xddKYYtoE4uns9S487kkfYfcZOymrt3WpytXKcW6TYx3824dTt6
t85QMm1yC7gWBFFu3cIOszj9PYS+rU5ObXQb5u4gbKbxyalha5rORGGlsbYK9sFuf4sNlWGvlt9a
9MaZuX7SEqv2jNluWpCUFLTJsEeXa5GSHRhe9YSC6JOdcrt18hbZq8HEX3DQaL/NyPxI6/wYuUwH
QQCeGvtSNrq99RPExEVJIbo4BEbK3Nv6mHKyxbnuev+x1PpfjHYs3z6nU7RD8h7MOKUJ1Gl2pHfd
ZgNR2XrVvk0kxvfVcr9YtFyG5r21NdSqPqIxKNJPjY1kdGqiJ29EQNvqMXXnGptjZxjAPbQcOggB
xCmMV5bD4M5Ar5yPrC+TzTDOWzt2TcAn86OpY17KOAMTPuHcToHFOtovB0FJUJB+yh4xMVyUINP7
Ml0x93kqBGdpWY6A3YhV3NijfYmn8nrGyrxukkzKMXktc+dFgzFgYyNDrjq8mvIEBsbVJ8YADjn2
tR0ONtsxLlI1xkAPH+j87K3eXRKpmzznwqZZJyuRb0NifZquNofkMD3oc0QMKqHzc1yQ1d5RETo+
Rz/YUH9HYQL0KYEFR42vUiR9dW79thhXQE/rfzHU/rluAnBxyGox9bsUdf0maQVoMWb3ms9RIhzz
g5zKXynzJayC9dEyR8DBJhwo07hvHR/plOEjKrawzuW1sz5gl6aOChBgHSaiAG3HnLcGokhhDB51
QNZsDR8JD+KO18xoj12kThoCxbZG9CeL5ikjoDLRCfTp2oAAgj4gMIAZPETajVuslr8s2NRyudAK
eG3s7xlJUgNhGhoxYjJL9neiGt+EHL/SEiYcQ23XNN7RdzpBY435lkTrTTR12PqWkYEAB09jPwy5
uOsZhm7mrLwecCxpzCg3dea/ZQ76E/RPj5G6722dQShbd6DCHjhHEQUMla4Lxz7bBpPPPFY7F1Zj
0OnipmHXMQCWAFur3/r2+GQO2pPu91UYJ/M9DrchAG1wR2YFg/AsOrLVevX8e49eOyKTUmwq5shb
pTIKbApMV+BLysyalGrnCtnYhuSpvRIJ+iFcz8VTiwP0Ss/gFLZy2zWJtZsyg50YaRFQsNNqp5ku
necrGWO6NEj52sTpsvN7vKeVIARef9WK4srrenMfTfO+nqKwHgpML63okVSpr6SVwexY0PmIzioo
MEZBWpnEH9OON3p+pJJ2jtqqPBlSKEM1+DVDujB7fA3fh/9atRYaPC/7nkXymqhkN88YkrWht7YE
BiG6ml9qOy12kbkvwJBsqqEqNxJXi5sx2rP717xiwh4x7QwiiGe6TywmC8KI2xF6ly8O3C1bxVdu
/kTsIrVrjaC1GSk5BleReCubDUOACpGQD5v6u4kAoeZJc1FxElq5k2J6nU5Nbn4CgjgQGN6zaUOP
3KqvdJyfclRsoVb7/qbljN/5mmBv6HMqjaO8VHPoF7hVZwKwTKlaJl9k1Wl1BJEs2tnF0AACdBkM
RPRC0vS7joqzLtA0sQVz2NY7zWZJ5SGZarWBxy2IEzC/RwtTR/FkMLveI3x7F6hZxDLRP/FhTFrN
d80MKBR18U2Q9wcV9Ri2ZnJZYoSqLV+2cp3f68tNl/gHcTuxmnIqXnAqf6RmFJrO8BskywV+5rBJ
uUbBhN2Vg3iGvnSaO3JUl5ZdfG11N0Nnoytj+ieYXuW+udfWVnjSzOfC0dWuSKs+TBEwugybN00z
PnOOogYxGkQuo+3uunje87gNycNxkGfJEYrrEx5ULUiZ/j3bJtoRMF93Kvn2p5fWs17QzzyKsqfa
hLrioLPYyihKN4g6UCShpRTsFih4OTfR7Nbtvu3c0HrTXRP/h/U8lb3GB9rd13x4NAWtO63I50DZ
1usA98OIR2J70Wrxn/HjMxaCx3hxD8aqe7PjRFIKb6gAXI4s/h0mmrO2J11b1bgeB/MWpNJd84sL
bxQj5mut85QMd4XNTs0ldGWTjS0SAv0V8pe5mc364hTj44ROgVzm9DYjsdny0ZF5zGRtxrABm0DI
uBSes/VgfCCl/hA4l6XOgZk7zyJxH0y3CvDnXyf+ss8VFpRivpIdZ0uMddqbDtLSX3tFhLNAEsLf
dcRUFeLGpRmTsf6LJbU2ujkc2/6St+615ALg22m57ZTxFq2bV0+LzwvU19aoz7npLjTu5FfTTqtW
4LnoIR7SIR0Z/lF460TdlRFHC1VMX9X+YdFxUzlMkAko+qzs4a5J+gU+gMOepn8QhX1CZCG3DCmo
qZDae0wseWMa+Pgy+0UBYDCUMRV40/orKRNSkPKrDm+xnkOY9Dr6VF3XBHZhAMBM98TcXXI3n7Zd
WxwbyG9LT4xQWzsfuSGvOpNJrO+kuyzHf5sp6zOJqrsO2DZvgfDOGwENQS7judKg3+Qu0o0U/MVo
3UdKw50R/V4q7dFcPWs4dh61/H1A4+As5haQOOGwo4m2s4RXrowv0auj6acPEHHiY13l3ypaP+yk
eJ+N4SWvsKpUFk5j2PxbLx0vcw53MEsfsFB8UEJ86KvMWdRD6DTze9/E48bTWci10oevvNT2djEF
8ub+p1M57ScumYE105rVU/MK1TrdhOTdxxK0zlTPZRGfUEHfl95ob4SuvS3xeNZb/yrxq2uTSzhQ
lL0iJoDBtYmqRu3SMX1Ni87e/m6d5suxis+oaSIK+Pqu1NoNEjYuLi6kwgjzh9uelmrcRdheXTp6
RW40J6soHxBDbiqBhqRC/TKPWJgSI3rJMlSxTg/5ZRnFKV1sizE1YnoNvKnbViQYbtUCvVaINA+X
WJyKuvpw7fYd6fjNUEZQ6jlOOUNecDuIndYHflVfp70X780u24qxj3dCq7ZWtly0qAL1PCz71rF2
Tg/phyVP2znF1jM5u1BRDgdnQGG+6qknD4vd+kc1ln8/CZo3YJrYlVPRcRRX11bxDEGGYMn6tkvU
azKgfV0PwWVuzU1FeRTGLgcKvfwLdr89HfHXSKgLndubSEY6uwR4iUUL1y1rToVdPqjEfCsn12aj
l1DWjs3e80lutBULY5U+oF5gHdZpytA8bg7sxh7UXL42Kvti9/s4ekodBX4Qq1rgfrbFq9OcuyZ6
ozzoj0lCiRLRqD9rnr3r0FFtEdvnoJjMQ6fZtPWy2aJkaONzOWvnWjTahb3mC1mxS7D0IuwaGKQo
LUb29AhxMNTQGbeL/FB111WtMSDgCWBYaV/sezdzPzzaJFAfpkW7NOzKj3GZ08T04qshHdk0asDo
Z5I2mgzRfTM7+1mWxpVWoGVuF9I54lywUfMILyzJZplnvz06moccf/a9LQ6w8l6bJZoayBz7nx//
3BaVh4zzkvEN0c9pjha4MVmrlMM2vqz3RQKws5pePTu9ZvDTh0DlZ8ye87EWJDrqnnh36SMbGKg3
wuq1A39PuBgUqr0d0ekzYH5Kl/jSTu4HKvRuZA0bOhqQqXogZeGjVyCgUpfVZ9GIYzQGfy+i30KA
ppwLRkMtfeNFtiSe49hE+lq8af2ssDBR2ruj8Qs3MCcNFXYZRZ9WZoPNcWmhQ1Ui8Qj8oY4Eq3O5
LHktjPe1ZEs0RJveQUTii9RszC82iFcuwv+PvPNarpvJsvSrdNT1oAYmEwl0dNfF8Y6HRnTSDYKi
gfceTz8f+KtrJEotdc3tRHSrxJ8izzkwiZ17r/Utr/X21hSedEHHqnHNBzc+t0gR8AhflPPLhfME
xrINYrCDL73r3DsCIoaTkac8IVMfo9Ok2zdpcVlEYBhQ1nzKfBzuGJn2VSFoaapLPIyLSjkv1SAV
D0NIXjK5jubRgasRczQN1VHofo8LwuKOcLNx3erNoe3QPZZ+CYN1RLKG0I3b2tpnnXh1dcnuDX4K
OnHyGumE2l67MFRRc2VZamGOGO9ASF1WUfc4pDXl0BBha7TStz6c6ouG+GSf9jYpVgV9MGLouCiZ
D1h4AwP9MRzVheu/oYKKjno1exHYcBahk7E8Rp/S/t6zsKV0Dnu0wEcem2P9HhookkQ1Lh03Yu+s
kOXBkNlGoW48xO7MsG+A1MW0WKBByS1xa6Kl+2J34swe+9bW0wfitpO1VmEw6AwQFL4GK8wxt+Es
hYtQZHISYT8rfSfoHNKkQqdJ2xPj75QwK8HSXMBKnzT7PMg43qIM4qfMo8UsbKM79tOEITHtaVV6
HcOVzuenSF9lIzSwh9MsCEtZ4ixjG4KkN3W3RkLWmm6VOIsh/SwsGlayeImj8qpys36XjLO7KMEz
Yop9kzYt0h0GU/VE80mp+KmlycfTJtcwm9IxS/Jg70fdXECbn6WN/5VuJVxqmktXeopmqTeRt82j
J+9LSYcF45JG7dqcMA5gGmxJg0mg6VGMXHtgXoDM0exsdc3ddudOmxE0aVus3UxW1PyMPeyud/Zt
SceP4EDSfsGobVzLj2FwVCvEc8Dvqri9LlOGQLWsOTWEvNOXv/AlXIWWvg0hdPSHaGtSSxX7qMNC
w25qG5QC7EAb6hcNY3ccpSxiihzPcAovMqFfugXUdKG35aYb8/1URhg0YvjUpgDJ5/Nw8H1RH3v6
7bGDpSGKh3s7wweqN3dMzTj/2QRsjo6sF9bRIclpq7NvTTG+2sfK6jaZbkEFL7OQDFLmp2VF076w
Bu1YcRXDAAMW2CD3ZAPxSGb3OpNz/Zk3kkzKvYxZSZMwv8/sydrhOSMkWOTjQdTzTKjStUVrpPi2
VFxR1yZykbe01UTAZaH1wjwyb0wbbjS2Wba8TxNsY8oAVeyIZWZCiZB9gW+WW7QuoHDb3iVoVRrQ
I7ewlVRyCYeV3FpZnvDXPjQ2x9YzGhvKXoyGhtt+lQ73lc0nLiUvacYYzAbfZlljJGM73YMk1A0p
eHpyaEoe/fxap4XCFcWgm7MCcb+G8ggSYe3x2kYBeJ7IMKbOVFmKWc/adlCCR363E2zcgaym2tps
RbZlWGwFMtu4yDCDoOP1yifdFs1NanrrLhofwDGcik51UBOiHD0l1opsZEQ0ARAYwol/pL2JVOMI
SP9rYdntSjnkIzJDpXHomm4FwIK2uV28mE3CIRqjq2526jqec58EnbPDp9St/bIg2wwN6sosy12b
HauMK1l6uKa4kSCzFBdiBP+eD5m5VybOTsoKyTUnCuNl8OUT2TDdML20WXntFtFayvJqqm39UIcY
y2vvCe0ePy1MG0P3rQdZioRylsyEisfW+u7cM2O28U9FQQcmWfvsVsJBqkDMMesdkgKhqXUyOc9B
TFRAwNhriTKWWmOiFhmpWNnXbs2ctTIl7GnFY3sfWd54sLHiLEK2PiJrKWb9fNhohbZNivBToyX6
pnKuTKFRGOrjfTcAqKp1usID8PKOiYjd47vzoSMPvQteZ0gm3r1/EdTN58RmRGa9mV145bDbZxPM
U7Hrhgdhsh1o8astAlejZt9VuQwu/RxXQm4xNqBW6Wv0vHn3GXgEmm7vIm4B5Iv2pXdo6BcRLfjO
124bmgK5mbgL38xsmh/WXeexPYySJl2jBXnS2LpXgRohh4Vin0bRtSYKIDQSuo2ainyRu/SvQQQ3
C6hxNP+L7FW3+q9Np1Ox2P3OYO3ZxlkO6zP5iqPc42cxl2gOO2NTVTd8ooirCl9RVRDAHlhgPKdy
FROnmeqwhSrPuiprNzrk6JKhwMNHwgs4Fu6R6yh7Z/qug6bvyW1ZW6JCyDKAzgrap3HML3nCRlTB
1gJTSQgTNUMHUmzGKK9POMvo+rtRcaVPxUtUowVpguiTqbveMihpvQa5hNBX0jjBQNdeQsEPU+2Z
Xnv/RfN3TF+RsWvi3NWM2aYhe1YKPqgSbI2q+lzOzpzI0KetD9XuMpz/kHTfUs1Vh/f/hE/luZN0
HorY5tPWzi3ggmGXIhBfxEggaBDFG0dzIQtW3bgqStZhrzBuozYkrzbUH+oi6FeGaYJTt3aOjWdM
TO6DHwZAZSp62nmd9uvKYyOTztlX0aIa8pJE3/q2U8W0NTEgrTtgSkNMrCCLHA7rKim33Dy4iB0s
So2D99dgEkcJxxpro7Jn5xXna6uq23NXODdJxgHNJvyqhVGdG7cpFnEIkpKfRwCvNYw3yj66JPmb
Jj9tRhyFX/vWgEmqGMtHrXFv2aVC3fGlKDNvGwwYrHPQZZW6TJmIrbCwIydGOe8V2qZjxGokWk24
ZP8aYdry7A5reH6Iq3bYpGkJPMw7AyW78G32KmzL0MEW8GK1mH4Mya04OwqKnOGVJRcYm3KuDKu6
LtuYNowNiWNk/il4Lvnw5SsNb6bXXUUervFQkrnRZKm/0RLwb6XhvCnZ4T1s7ocGpZmoKDfUiMK2
HlmfrelFDM6usqCzRm/Kxgw2pclzOUDS0FVD7aeh+s9G/9hbxV0VI6ZouLjM+naI66NbofDBp7lG
Z35nxHANlCueRVfhk7cM0HKuaS09U51M4hwS5i/rzrf3LpKfQxENd8aEhc8vNKbtOQdAiRe4AYSm
aEucIslm8CD4k1F4CyGCuanCyY+MHDndeNlZTA+k8D4HVyhQWFWWXj+tW5NMiq66ADyWbJFl7MfO
uyxqBsSKXkRsDEh1FL8TG9RDmsnXahouBHgDqlTCmIIjhuSMEHNbQxBUb2KBTyueqzPmKJd2FGDp
jmsMm521K2WzNyAmtenwSRsn46JFC2QWksdAuINLISnerVcztsAZw4rQ8maizxXzMOC4meUyLRE9
VU5wbJil0XN7MkXTnNB/sto740ZrGndFNO/SFQFXS3id5HD5fNb6vNrWwtjbXcKjHEDyOjGKL4kd
Yq0bsCuZ2qsv26dYxF8biMpc/ea2LzkvIuyX+KDijT3V4GppQkZRuta0iAmahZ/PzEGCCFxsdBiY
2EoOc4dmGeETK+whaqI7zv+N+lrhl1z59Ato09L0r10d3yHbKum/DvVwU5vqtUiaB2esPzGFgEIa
aT4HvWHujLus9NgOCGNW7zBH1fBc2wK8kR64zqJNp5ItPwnDyI6sY1EaXw2vB7OUoRObp1lZ4yN8
SRxgYcS8d4N97KrDaI1bxR2Uod5LWbg9W3u02vCtMnFiw7Ietjmg5p5E8aB6zVT94BY+3egsvyzF
xvB4crKmE7rt7lLRXQwAJfDO9gxP1q0TIqnTRbHxKVRLggjWcra5sPi8KPOVgaazDib3YkCStsoM
8Zyk/jVm4YBUyOAwyOndUH5RAAijcE9PNqDAOCvTbTNKUs9TemUNjZ82s7dGP/inuinKjV+XN/jA
1rrMuf1jQdgSfKmm1DDKgx5I3bJhhcdIFr0GENcwLTR7K9P43OAUhU0Xh/KWTRiZzNrYY4EI3COd
jeVQE0ziyJA0Z5XdBkV1ZbXWagDqwNsIVz0+2hVJ4OSo0POzAeYuSsbly3CEoaesmDC38tqHdbsw
h4KJ1cAQY0gjmlXJtmw0ACXFZTPpBtTmboNrArxaTFFW1MSugfpo6QmHGeSdhlw+J5guQvjVSy8o
s7VeNAffifaeryNUR3FkAGBcw695CNksJoR5A8alBGh8OHAU/QAgXnwGemUEWMH1tXCljeaT3ZSX
Qm92qZuM68ag3k0a3CHU1doyIwkG5N9V41tfC3H0LVbNIewV47A3F41DLiTEys59VWPzRPNLlM49
E5TtkPnMSuKjxaY08CkjBt8kNGq4DHok1X2L2sPYF36SbgzaA3ZqXw0mZjjaU9W2KPUDXBnQZpX5
UA/wbkoapjIFs9J00dLN7HM2WZ88K7oRrCkbR7XbuJq2bmEcPJ7kwomWLakaBxtkUhTRjZwzYLBI
mOVgrZBR8pXjU+wU6GJIZ2W/ku7DHFR1Z2xU01CV0Gx0swEJgJacxFC9eFH3EtfMKqJpYZQ3Sdm2
3DQjVpj8Ed39SzjI17bL1x6kc0tPiq2uDczLRkCGJbt2O/hKS5aBPQYymmfapZVPt4FU95Eadrpp
7TFlliutMU9hr814WTQ67ZyqWuO1Pb2hpV6XesEDo66WnSs2suQJq/dfkaxfJfFXYc2Ag3hPU/ca
S5jJ+csfJgK4KtAHWJ2MOzevUCO5n4MWaTuTzpMGJmGB0K5FODucZOp8wmtFgzt17vSqO7VefvmO
8v/fz8O/+6/5t/jo+h//wdfPeTFWoR80H778x22e8n//Mf/MP//Njz/xj4vwuUJ5/9b89l9tX/Pz
U/paf/xHP/xmXv3bu1s9NU8/fLF+zyu4bl+r8ea1bpPm/V3wOeZ/+T/95r+9/k9SDxQB4e9H6q8D
Nb/Atx+cP8F//g10fvb63ITPbfN9CvlfP/Yt+UAZf5/jCZjFmBYxB2Qc/DOEXFl/V6ZUdD+VIwxF
4vjf/iv5QJjEk6OoU6DITKUQ0Pwz+WBOIXdcumiWlMogssD4l1LI1Zwz/l0OuXAUGeimbgrHUFLX
zQ9h20zNSELPw25XJTqNDqZ66DpOIlSU1RMGJdk0j432FlfWjaN30YIsg2adtQND8oiNeOYkFNMU
xsvOyR6KXFzqjXPrdE58YEfjHbvybWiTU+eA71X0hELqQjhIsPo1JONR5y7HVkBDwVw8b44HzF+C
TS12rMwmaCGb7kK3jRCeTGcj0K4LV8MNaKmneojvlGtCELJmiA/EKw3burrS19Ijcs0sqJZLNH3w
zqFbpsDZenACxlNk4CUdydzUhzvmrcARQ3HtjjeMcm8rdqLalN1WJKkGlX22ZfS17d1LPJgXfeWd
hoboXL06xwZq3aJBPda2NujdDvJtAEbdwwDulZ/rpNoC21nXeoPyzFP3wgquWhW/dRVv3pbFI0XN
W+43Ft5XDrOyzWu7kMcKKJ+ZcZxin/fsA9QWwKKZFlkpc2uvXkd9RvlOP90QIErZ1LjRI4iFrW8w
9uDRpdMsfrFK8gsq0HA6h82raXxY/Ai8NJRKrsduMWV/kMS0UscL0qoHdgycVRHvHIFNM6BA10ve
A2NdBmtRstPFbILu4brYDsBKZy8G+wuDgWcPgMsi7CbqW8Km8j49hlkqwdsCMbTfrxQNsLs9fTEY
DkeCSUMMUnoRD/7eLu1w2cXimgicidNp7uZfHAlMAe9n22NTLIoHf+Q4FAlIgXJwHqLWnHFKAy3x
PLmu/fIgy6EjrH0Z2v20wKwNUqkvV7MDHkUfS3Hdn1uU/+i5MjybVb2ycH6t9Mm/i2t3WHgKTa+b
Z2+1BS4ribJdHvrnUHHp8P/bxqklD7XaYDiqHqj3uyOK2GcvYbTdVO5tpKpsFbKPga5dQwtSAQ2+
GkkbwPhowjaATsxQ45XWGc9m9WzEoXZj1t7KSFx6FW2hr6wALZvt0Vo5iIkKtWJmtHOHQ+9U1qxJ
ile9VPvOU/uA7Ln3mwUfN3wJ+iJTaTBF098K1WExH63rlD4w/Gn3thz8hxAPcxxyflEPpLq87sLK
pDfrX5dNRoDi6CEUnUkzJYlzbLX9iAbP6BXD3kyeB1Q8RZHBpsjMG9yM1cK/0fuWJourzmYO/MGB
M9km7iskliBMbzAXrmdVcyL0N3jUA12i+cYr430SEBqYolqlD/M2uLG1ME2OCpPkB9kDGMfWIGLu
BP3BwFrGNUqqpKExEK5OoucSwSuMGZWUDIarZElOPaLgvHZWTQ5vU6ffsOSp+kjWBFrNfeo7M/mI
W0zjpmMUS+kKgdricgitW+VShXZFvEOPdpjirzFDm9ihuQFyecFc7E03/DdRkfDbb8QUwhobNvBG
rnBVFNCVuGmqDsJPAKAmztN9KdCdBXNIpqXidRLwfduJvlqGqmn4UNQz8n/MKqBHLadQCXVrVpRk
DmgivoPCDfA32qQhXpH70UCr8UL0vD1Wjj5BxFE/KtQbwLBKCxjosCUP/OSwegI5j5Z9cUWkLye2
JkSFhgO81zj9qrGQgegr92nBwpKBVl7mAUwuwn0Ln2GaqSO90QN7UyXGTeuw+Yj8st2hXyUftyAT
sK+Y+rjmfM+SloX7Xp2p8NmUV9WTmbtvZNjGS61OVnVQIqzES5zHhYd6RTs6tUY4qW9dxcF0qDAc
ra2SD+QG9zVAXfA5QH7H3qJCQmObtZhYypotptuITRWFGQ+DmPEks3mKGdw78AEZ3Luh9UkTzXpo
NJi09EaEEecrPYrfrDyl+0O28aYL5LnXOIOdAEue+fRsIYwp5OPUQq3c5aC9l8zDygs9rVCkthFA
uhQer6tyljdSj+ec8TVUfbqv+GmWjDNwPOGf7WiLL3vh0n2YtXOXWsqpYB57MgvvmcHt0jcMhqlF
xM42+WT1nK1YPuJ/AMYEYm+Ts13clmPxlcxbPnMtb2m1mUvsGtx6iYMs3CQtEUjE+1ri1+b1WMVs
0N3mBj/CJ9xzLyBT7yobsC6TUhYL279SSOjnq3xwdw0eAtSWxA0j1hY9WEcSW5AV55fYPFDT9yy3
maBytJDVvj+wZMApmTTeaK7V9CdrhJaeS2M4kuFXqysuB7YBqs3eApFuo6n9nJdcBoaRvOga92Jq
EdAJDWObClOuw07svVon9MwF1pPowbGM3BLwk7eVA+ZtVnvQJXvNR8zqmfaZWflFj1nXi3RWYCY/
yxKGcYt4geKI59Skv+p2c0/1jvY/Ga8niwHAhC4ybCdaTz4PI1QNLOWDwa523lFOXVXxcErOWu3y
uTL6WSpKn1BgP1QFfiYm4uHAc5JdYaHrr1LMTCSPmFGPWjlGnbK0/ScmAd2yK06y/xw0kHjYBKJv
NcqJNlwDX8lmsXFjGjczUYntRbYx6mznpyFclb5eaonPIuUbzbotOC290m7rbmKpcCB4eq15DXiP
Ic0wMJRlgbTZTCzA/TFlYaOxJLKwHDzkTGxMPBDIS5purMlBzzZX4GUxzpbivCZ6w3yHcIb3xyE3
j7XIqTiSufoiRH4xaMaWBnWHjEO7ncbmcYDweBjYhCxR8i2YOF3rGsosQw82bsuTMrAuZJPP9Rtl
gyaLTxpTGnhKF1ZteKxumFqYvmen2lj7uRac59IlZC6t6lpbKNM4j5P++H7luNas/4Be62jjIcg0
e62I2mF6k4D3zux4HU8A7Cqtvuw7j31tukNKhIPi7LK15kISKCkGxVA18K7MCS55EynOv+7RlC0C
IG4j1j7SkXuD8bHEt1Hq3lPTSkK3OqKCW3rSapGX6p7cnHwda5RZ9myF8uiAzgChoiNn2RA3HPJs
Z9p2c2zM4dsf5Zg3c0oMrYSxyiiZ1vbQuQfLgDLSFMaOCvxzUOJkRPi4wgHzXhz3h6pC00OT/CHR
B8xk9fzbbmSgnnwlyXcpUDcC0p+Mg1/zx19fYwlPVkR/2DPfyyOBO7mMIjGsWujCEJnqwzv0+B1/
DKCZDlE0W6HBbgo8tJLgo0MRRu3h/cv3P9r5G95m9Gs8tuIrWE+supqqD3bJdNdmBgJwxaStlzqX
cxTNJq4x87pOxcY5MuylZtHBNCuHdttsYsH0iOpvqMXZSCEF6iFS/gDC9EqIMjKWUdy629TM6L81
OGmz+b1kHMfDkCZ3snKTDSAKvlHGs8kuxBBjlH5zmBqDQGqSPUuar5Hh+9xJ3gSyGJV9S3shyJAN
Nfo6M31I46Phn5Td4O0JyKMiBIeivfZPXpOctNzUt1Zg2QeH9LKDy/AusMWwsxmpVFn2yZOv9pB5
n+qJ4XDtds95zjY4UHp3mq6TwD4XJYpJK3HkgVdB4/2lcHx71v4sQr9L9kkTJeuy4oJxan1Afe2R
3Pn+11iZlDh28vb+FbzhePZi0EaYgPMwNjkgQRsO73+DASQz5R+VrYpjlIftZjDV50yb2lXJxQox
w35Uul1vchM2DORCADG6RSbC//3apM+ytrPgJW1G86CHA5rvv/4qYrEEDETt6PE6WlWYB0PzcAUl
dLnSvgbtYjHTDglg2uapeSrzjkFsBDXLl4yZ5q/MPpxz67AqEQjVFavOSbTj+x/1/O2/vuyLeyuE
amjnDXnXEm1+njb9kZGBsTZ7Yhd1ZXfERnTsDRVFQJyF/cn2AkLpTMnsrfLP6aTLI0wTeSzTzP7r
b56o1Eo0aH/f/9v7P2EmTs7udDCw763f/4s1/5CdAfBQFRC1ttYvDEteeH3U0VnVjsWgV59jAmZh
Ueo2Q0K8G7D1u2Nf9vbFqGmnCCCFmkT/KWxq7dyk8pj1Jr1Xq0+OpWqNW60mYsHMbX/7/qWcgrOV
QhlWPbVZ0evmbRJGxgkszYwuSqDMGGmxSVzHh/xt9V+YW27VoOLrWJoIW+Lhc4qB7b5oGR4kaIBp
c0rKc+LvyL4A66Hs2+/6C98aMf+G2vQqD7Om/s+/GfNu/MNuXUADtWybi8VxLboJ38cUojc2J2hS
7a5J62zLWHjeq4agFTHwObdtRVVjYVgKGfrT+ebp9f/y+sJAK287urL0D90CdxTmyACphYE43Mmp
PFeKYpKNIJNZZr8LsyZLo7WDg4el7fevTevl54+ubMM2hYE51Pnw0hT/msAz2SL5YJ84bxhrDBZD
MmKkhd80CX2nB7W/fH/Vb92lb4f8Q7Prw5f/X/a+DEOfL67/PvFzk+RV+PL0fePr289863w5+t91
y3BYxSTJnSZ9p2+Jn476O50wW7quYRq6iwbpn30vy/g77TCHjB2sKIin5pbYfyV+ir9LWmi4q3Sb
jgjzuH+l72XSQPvhanJtS9JbNaQkEMLS57bc9zeS3yMeR4bR7iRqWhiwVQg+MI+OdVFeNkNnrLBj
BFtmyfEpRDewbM0SGnwZrxhFC9hpQEvbs9bEaCiLCg+xrLKThHVbJj4bm5aksMboLmpZMmLE37N1
kVf84WacI0m/Wwvk3LOjoWiZ6Pw4wOZ8wzw/3YSZP68c/4sEg8ntpoHpKqdqWZPzEmtAgzUPRh3Z
ewhUaSe3rnpRuZb84bU/LkR/vbjLSqsrITglH168sqLOMFLZbKuSTnyXb8sE5U1FImZi4v1riYsu
7EIjTifDIRG2f92WP3Skf7cQvr8+p821bMU1JiyiYb//8BjC42IUAt6+U19Zoo9XiKSQ7mX2IiW6
msV5X4b9Sg9TtHhztsB31/q3VeGH1/9w/fz1+nx6weVtWriEfnz9oWsYtUoOvpw9NGzEbvyKdB5r
lMZCFwxeLQuDEl7M54pn67In12CBwRd0cZZa5EkVlfaHQ/Lrd8SWcb65DFd+OCINRbRnFU2z1XKB
PSUagjXDufL0hw/+oV/MB5cmt4tyHGHDHlMfXqb2HavuSq/dkqKKYcfJaTcOdnRfEPYEIdE/kMPp
nSekbI7ZGUSFEGSkKvzeCdONU2GJYJsMtn2MQuH8a0+I97dmsD6YFn1xhFHzEfruhpBlZ1qBAemr
Ll+UxxYME/azsFy8K94ttgVYUV5U/OFK+PmwS9M0XeobxxAGq9aPLwqbPOodK2+3ER39ZeaRd1kQ
yrj+/WH/1VE3hem6jtKZzVnz97/7aLpTmxGQdj4aomQSy/gYVc4GMCHV4A/X0Yfn7PtR/P6lPpxg
Gwls6cuk3TojPao26eBgRy8w0DCgKTrDI23LMBgvfv8BLcUn+HE1k6ajHFtaju1yAX9YkMcgZifS
c0ObSkfaBxIV/pV+BLlNuExBskXnXqLZJtAE5FijwCqMZYeiRrhM+lS86hI08kDgtlpvm7s4wb/m
4/3tbNZdp+2QRw7xqZQD0IjWJfJOY1ROeu1W88wLb6SRnFX+W02vejfGV5WDMd2PJcLE0QxPTFX9
5tpotS+ilOHuD598PqAfPrmlE3ZnsKVU6HY+XLZAZWyTzJ1mizs83hgDcRMNYijiLOOVhv2m0WFx
9J22Vp17C9KPEagYr/qsU6thkB1bhk8JviyEhKQ0tEgLCifvmVBHsGJwx7DxJLmx60hNrQg3SGR+
dtS0K6hxS0AZxmRaJ2mK6GKocRVmGmqLXt95jzTfo4UZtSfNjB5+/5EN4+dnlwS6+j7gMiUL1ofP
HLkJs3aZ4NEvVbpu24kqPnodcsrWur+bIiS4U+sgx5Vy2GUjh0OTb4SCnfUm3BRTpJ38/CWL+V9d
/2yG5ACQc/Q58CZjHVo5rUeJAbWVSNEae0NWh7p1W+yD+tdIc4K7FEEQ3Rqek9jmaYyzmjUdsYLC
0xkmNSTjuXWzaDW+J6L0eugwcufFHYQeA2CpyPBvO5a6MBvd2GdyKYYjoRbuEugM0X19eejb7hr4
9h0jg3igPZKnbbjKxScMRneOTD5VkZQ7l2BX4N2k+3TIBUkaJeIV5gniRtKMCmuVmz3PURHe09Z3
iFt1GtpIjn9nRSHTpO6yspm8hJTegHGexwKEPG7JcW34ZcqxWyQqPpjOlVqNdqrtuqK9FTp2wV5r
Lv0+PMa1SDdDcVeG7GdHQXsJR+RB4AgkoKMBCiqx9ySddmPkCHVy9zmo5HOuqispbu2cyUhayi8A
j24BkzyqFEW45g77FKoEcxXLXjQOvwT28J3tgxCMZBWyM6WLx3oF1L1qLpNg/MNV9fPC5UhJ1cpS
TGy8Uh9WkKFGAAQAv9m2otkU6YChLdaWRjjcYollahTQfkQL94f1/5evKnnqSl2q+UHw48qMuKfD
9oKQX9Pva6snsTN5axkeDpN2R8oZonv78Q93z4dNICu0IxlNK8M1XGDVH0e2NRQbqKdkDVUC/WIW
QwcZok+VBuahepKKiGVXP+poWheFnK5+/+I/37iOdMy5PHdd3bLsDzeu30rYB13Ox1X5IyKPTYT0
ai8mjCdFQ9ei2SntRcO98ofDbFg/rZK8sMBTbjqWZXGofzzOqe5p9CI4zqJVZ5c7bI2epSM2YRz2
9CGeUvYMS9k1DU2R6VyzeOIsAjrc3UeyNf70bn5+6vNuHMNwGOAbTPE/vBtmeZNhFy5mnoEqSJ+X
DVJF1q5f4yB0UN0mfW2ca3pQbE7zS7AqK4DZ0ToNemgW9NIkXdbfnxnzV6eGetiQjiHRGIoPlUhZ
Qg4NO1VvTXQIgIS1dWELwl/C7r7wx7eu7tEplzCU2GL7PPeSh9TKb0bl6bgbDGAuhr8A69IcAtq5
i7glWV3ZBRP/xoRy5N8SDnHRhDpDwAj47IDQFZLWRTkPywXZxDLmV//+I72XNT8+Gh3pon9gR2i5
7NU+1CK+0Mg6CKx6q1DNbonU8duzoeAhZV3LQ5mB0LKDdr/sLAEVCjQRom14aImcb/yU3Vqtk284
UbrM/OVlXK/6osCW6tYuak9rpXoCB/WZlxr7ngVUxrnVzVytfTuYVoNAJ1q5J5zsDTnRfGBf7H2L
x+qQJDufY5RDjfpD9SWMX1zn7IwNy0L2wXI2f/+7Sg+fpZuORHJuO0RLTRDs4PfivNTGHSPfU9eA
KJaB2Ac9tpw2y5DiBm8RtB4ZUPB3rdB2lOeMl7zBXrEBhLZjAZSdwBos+yh/TIeyXeCby/nd9qZJ
vmpOf1dhrTgkmVGvmQ9Q/9jWKi2YqmGjninyMJntLj44JDatC69mghCOT1OdMviJRbUkcMtamXr9
qc/tl99fAO9V308XwHdH48N9hk2oF34+zknEZFeNyVgtzQlJOP43KNwMcNesC8DB0bTbxiwwM2si
j5S866LmLxXUf7vllL9a6SnAeUizChnq49LnjJ3oR9nW0BBVx9DNGY+4ux9aD9NKaYynUHb4f0Li
vyvCGxZ6YlzCLIwvlQuVVSS7iTd+8nLkfrJw4cFk41G582B5wrGRzjXOzLAlluSrNPklZAg9NUbb
7V1fFDhLMKBwMG75tbeVQ4DJpACwBlAY4Lbi7Emd8C0hSW3pKfOySaS3kan9mBbIhUmVGxFBeAPg
MXKoLX0fYDWmhHHIZNAdd4N9HrmE/mAJ78lQ+Z3dRjzbC3etmvKhRQ5plUF4Cku4bJX/4hhRcvj9
ef55e0OfCNkKJAlp67Q0frzo551B7EUsp46InwBs5ehwCIfJJ2r637/SLxZJmy0s9kOh+K36fJK/
u73qJLaREjDkKfzsLSoQJKtix9J5RfwShsWCUMIUMYTIxO3vX/gXJS+fEb2W6QpB9/bjxrmEjl9A
Q2B5zuS6hQK/aDFB7OOmfjYtBBOTgwnUhBBngyhbSEJg1unITh4SOLO6JF8VWBeFbMPtVMyghKCK
1qSze7PR+/dv9RcXuq3jIEAZRnHBxvbHY9T4YUl0o15vMzIfUDIcCfh46vTkatDkMg1DYJL5n5pZ
70XLhzudjp9JTCKsDoln9McXdTsNuWjI3WV07Zn56Iq1f4UgZjXZ6uTDTVqadg2B0LV2dBluTM/Z
o3SGgshUiUQKcTVYVbMKAkKgYGbhhgjH29BgeKH9qQT6eb/GiZQ8OpH0KfGTYi5sm04GQAK3vZM3
K71QNusgXlRbBx6GRebt92fjl1fsLB10DdptdPp+PDC2G8V+2g711souwJ+j2+dVsQGdWZwt0ENw
LIhNTlbany7Yn3fkjs2EhRn4fEKEI3584ag2IHMIUuDTqXnoR3FtKHaHTHvw8A/VJdsVPG3sP+MB
34LtN0z5ZL0KOo19uOcDdExre2npHa7P+ECWdPGHR6Xxq1XDUGwedW5mR35cNfqxZYJT46g2NfHE
qoKZUzTRJi7qC/aNr0FIddwJZ2ND1/k/lJ3HcuPIunWfCBFwCTOlAT0lypcmiFKVCt4lXAJPfxfY
g/7/vh3nxJ0wKJaRRJP4zN5re+70XNvgVeyZfY8k0YdT7I818RT+55fL/rfXiwqZV8pyHQ8C0P//
tHXREJpWqaMB7KM00IspPmhI0/IWjM+Cj7y2ne+v0yTCcD/ooF6j+lCbDBH71COTBh6iKZJnS6nv
Hi3Ac49qKw7b9kq6sK9Z86nx4KBw0pwbv+k3TgjQKqHQvJZcF/zUuHQe1LTEZ58/11wmyoESLtEn
h0WmP7y3zaWs6RASxYTn0Hbdz1yJD3j+1UGzUvcNR/3vuUm2ACXBEZWxuuQGlzVLzvW5WjKOqAH+
8xP2L88XelaHbA3dpZY2/vH+jrHJwwZzGuhkYo0FPN329kyqQNnHa8JhX5K4vzma/AN4bvOfv7Px
L7UW0lzb9XXX0D3vn0Nsdn2M+6XboMzIYezovb1PtDBkr2YRFFI5BvHN8kgg2XjMQ+abltUIKOLW
/72nopfCIeks24j/dWWoUXN1tWc32PKnB2kXhPJmOjh0JP+oCo2fyisRXVTlObXN9r+8Xf9lkI88
2WKaSxOD+e2f0ydzDqMUrUizw8eL3jGKd6ZXfZG9BlkhauBdaX65juYZ63EU1HET/5dP8b+cMj62
b99ms2fYwv/Hy0+lVGIbEc0u7+eC0IGDFa5TryUIOy1MYFP/9TemFfqXXpKaUvehIbkemrx/fES9
zK76aDb4nkPhf8G+XER1HT4GhjYAnuVzXg6Y6lTjvxAYqPM2DH+jxYlPrgqbXaRC/zHVfoJNjrf9
Er9F6l28zkioesSIhW6GWBLMiNoahFUCfNUiAzds1yjvBTK8NjtrmXKRxpGbrof1sxnn7+00TBjT
ZApp1l9QEyhcc7yEllUJroA6bW+pkteyq8ctIarRHjCx9Z7Z9tfgxGLLmrvkk96jniMGZY3HMfyZ
uTCjsB2buv7ENEd7sUFJhu4o3hJSWg6Mv8JLmOAEr5DwPQp9kLfZxBHUgxRisdG8dgjt8DAkanDe
Peutn430e2CuL0dANH3y4tJB3KpRaIs4GkF0ASxl5cWh/5S6GCKjaDrFffI4z5Px1pYGpqIJVFYI
MHNnuRUjItO2H0o/f6OS6Q8yjearMvWTqHvjiA3skyYou9SGSrElIhzmClm+qSl90WWErnqc/QB4
2PQjpm4rAIj+tCuRc3aYeCJnoIoQmMc1HK7qOU3cX2Zcz7/0zLghWP/RFYkWlCZUjcntk0uvOtK0
23GNgjcH71NU/baok5l+Lx+OSUWUGvarWW4wjU5IWYCeIIBDa5Bb7XFG6Xdm5fbeaWm/M5av7g+5
8UxwbGiD1tXd5MqVPbnCqOmOE2OS+0OGV4tjB1khX2QUmKnGM6bl4a9798fCTG3aQYYEhoPVzyxx
ZvTonO/3/r4Zi2jY1iMzOU/UBSG7Lpc9s0qQTkzJJbIVs85oIvAjzKoT7k0UWvgGKyQR8hMUEN3L
TBRcEo2IiZZ7uP4J0MtNtNrQGUiwlPNDjw2xChtQ4jzC5m96SHKiHwio3VfSOXfEkDz+fdMAE06o
Va5uQRKNaDOFpJ/mHFONosat7VeVWfEeDA+ed/xB3RiSSZ3RUh39oXkDAE58qutGePxE+Gx7VUDK
q/GuAUU/tTG9jEaZrNe19oRSS3vCMXsbcrcDQVRqj4ZkduxDpQ+VRjRKJMKXKM6aY9wiDrh/WVDi
XyY0WX2riKPEf79C1DE+UibIccq1VZcm/WObbVw9PZnENdya3BcrRK75YSDeBDuzUwWp7qQ3uxrS
GwOmYaumBPLMhBS5dob4ZOnJcApnQAQohH1sq2m+q8mQ2XalGQJKbvFn2R1qytnbtY6a3yYbDgFQ
gPlSauH8ZmbFUUMIcSt0Kd+KT7ht85vdxvlB9WRjWrW7a2hfXqPQn54X6qF0jea1meAKtllUMiO3
0q1T9azoaIkfnDaxHu73KF1Heo2V67VJYIzd4oCeLHl2GwKa3Sb7vAulXK9zjkWcO7y/Ud52IRBb
VURr1mtyJ4x4U/C7vC4zyhW2QQS3IhqCtLSMZ70g50wbHnvgwlt/5tcmWNt/HeLSwXPhudA3+cZD
AmFaGWN9wcU2E53WBjBCDAk/l+05tLRh6D+JufoY+vGElrN8cEbTulbtkl1uQufH7dFd2hGVi1PH
vyEkTyvTjgQzCL0JqohQ9wHRHh11VzzPRX+bPOX8KNKFnYKO+6CRr/kh1BsemwLNk721aoDBfbnQ
WYrG+9HHxwZnzCf7XxWQrdLtW3KePgRcvnZ5nAQFa5vX3UyqKMeqBUX51bG1aW1KE803CMNazulb
OSWfHCT5Z2mF/PXsGcihfPSMzHkjV9WKkuJN9WN/szwIaNNbbTfGCyq96sEjmTXqZfgqkjm7pp32
6/5VTpjRpWzB8RVhBTOl1Hg1mL3euMigZHbCZxRe4fNEMDxzodk+5axAN3Vqyj2Ab4JKGC7ta9OY
Xn3SFzGo1xb7tmp6RZeJjN3Vv9SoChRjaftMiLJxgaX2JNuhfe6WG2LGQGFUnrnGGUqk2CAYO5f+
eBxLIPfN8mXad+lzUtYEdOuffiFJqfKUux8d/4Mk04x+zeGzSGwCrnx3b0RZ8tV+80ID3tTGnouP
Zz+Gjks/LjYyb8WVtRzQbuLpd17TsaYYJTDSaHDO8JXqrcAQt1FJND1EXjMBweDeEFPIVFkOW09L
gwlc4qNUbfaoijp+cGArN1EUFIOATWlFJEIMlnGqTSY2buNCNdcc8wgTBBdh48+knRfuyWK+ltXx
FdJJdYqMrD7ZdbEEz6b+bpxwLGZQO1jRtjczQd9Mpol7akyvPhXQOy6tO8cP94tdhQ95E6cjjX6o
z9f7jWBvQDq2vtNbGZ1tv9l6kWEeSMn4OSfdyYlBPKTNd6UNv5wQT2rOnI1f4OQP7aHPCUigo/Y3
lau2id1FJ0NHaClKgxiNqjia07yXtBErYSdbDboTns7fSZY9ZVmI7SGfgmhOvrVJ7pDckWJJfkPZ
2vwU1H2DarcVqKYZxdlqCNNzG7fvHfkcRGD9ToezzXWcBmatOvsH+uMnXSNNgPHXjXJ+UyokKW4G
IGEaBKZYakitsM9e372bU/c4AylkHPKQu+CW4p7NUkgmHpAB4Wbvnhnu7Zk4VjPe2S0pa+YReTTH
mvanHJLrZHq/504pCHQVmmdUnL3rjWhGjbXSu3rNKhTyekQeu9vP8A2m5kgzlB7JtX3rJ+excYYZ
E059wHd6wMd7G0i2gsaY5PV4UCnRHqkyAqhkuzbRttNg7vBjbUTOytGdvuk4b7XFfhUIP4CR2mYC
WUASK1tKVsGvVZfUynp2GroBbWT9mmWwX5xUPKW2jiy3BShoDCFVgWBeGxb6hsTyX56RQ7hKsPfO
eXcr/fDJmcBraGoydm1KZaLpxTJkdElYwMpaeVCyMUvPM1CSEmJm15bHwnIgh5TaQ6LUz2R2AlHN
cGslRtbUMj7LWr8yKkGx7+1KYiPdmd7Tb+ffMax3ln/mAeGrseaaBGNagxYhJQLhSWtwEekpCAu3
Wje19ahLdJytAB8zQPTLzQ9c29epRfgDsbLYZkVOSkeWttsmbq4o4okcUwap4jb5GaEGGT+qzKvQ
6CNKGG1BO5j+aXI4Emz3W4N8vKk8649WWqRoCtSMxBNds2G+6S1Ja70hoKQ65JWaWkU8XhftsxCr
CIN/HftME62GRFvyEVhaOPPFhXF3VHGMPcBC8jlWZ9NIXrt5JsezFEcmgX9KRsnRwmLti28vTf9Y
LbQpAs+aVU9lgSNRBlnBa2wP7ZszWJ+NUSMwgLMlnmzipVhGRz5OqXFUG6X75EqYmHy8GuCLJhZa
XHfyvYCMEIIDxz6/wEcMZpNkgQitZNcIPF8ObM2mH7jskhNtpKTPNFN3hqWWb1JdfQhD02DxjQ+y
HqxNwuYTdfV4wiOtAlBAh8JM5C6EUGRF+nxom/5XyQUwrafk1k3QTdM8XvVJ7G7KplanbAQDe7/X
LhaGyO8P8MYvjHPsHeCcGpGtVRGnSZvLnFEYNaQ/z9aQgsQnv4Te3OiAVPEuwdbTmRl7abkZikie
vD6SqAzaaFhXghH8/cE+tZoTBvazpUYAjVHfnAwNDfpY682G6MrmZNLf1CvMKuYOmfvFXb5hY0/1
XzLqwlCCT6kHaUgyGK/IkLz/7HGhysBy01+sBpJTGqnk5NC7o0xv+w3wBpPjCi4JrqKWOCMwGU2x
yD6kAu+UeNcqy/ZmJLVtGxZfQ1SXWzfKmlVBuvOpX56ELGW54N9jAEKtP2H2nvYVzL+YZTuBauOh
QKLPEggPvbZk53gg7laW0xKZ4Pf7qUY2Mo4htCIXEvb9hr1g4LamD7FEILQvkoPshI1ErcjBBsbs
/xtI76dEaO9SC8egXb66P0QLfk5KN93OEoNl1ZSnuYjLk6fmT09QLFk9wjIGUfW2d5xmVYVzB0Vu
eZabtq02YGrhN6GqPswhn3nMn4fU48If6/mpA8R/ypZ7xhjvZhF3e1JIPrwhrAK+Co/3m2p2O8wc
xluZRwXHCei8++Np7nNU3u+OIt0ypnP3zYJLmbIMN9Byz4/nvZY4dEGjHQDvGPdJPexc2ZCPAAD7
Pa5bFfz1pRb7+Ym3VA+3S8woKejyPCQRWpKSdczNpIkECOh7XkXFXw97nQ2FlMAnAgoJyAkg4Lb0
GiECwL7XjrLJvgwa0y3LDO9o9QP5jNFwtTIMlrHbXppk5+GPYYemj2w8ua7h3evhoFsaNCQCL+uC
9BKDDg7pu+2u5xyir6d7pAVp3Kg6W6W+jiVFq00+5IBUqtaV8K+/Z88ITwz55DbPJBzn8gBEQg9E
KGiuLe84ESO7HjOMkDa7B62hV80z/dfYa+PaWLhck+7/nswuUKTQbjM4GONICivGk3gGlUfKHPYu
WAD3u3NiV+2JD3F5dO6PgobwgAIuUXf3R/vlH4iGbGEYWKg0JtBluh7v749bcWnwoVj+te5gCkRw
svz1+839v7/f00cgBamfgSpZ/vSv7/PX7f2fVppRrsESy/VfD97/Vn3/ce93//paus7GBGrz//xs
6v7D3//4r59ETPm7MGf3rx/p718CRg3YK2W/V0C2qLmXHzjTxL4Vist0BErjbki538sXa8rfX97v
3R/7x99DypEHfV++3h+/34yRBAb59791o1YEEIEe7g/BhZ63sqi+2q6kVfbCCjKVa2/uX/59M6c0
0tUMO251v8uZ3h9tX4mNl1tHUO9yD25cEBPQhBtZNedB1+wLGkoHkpKAvtOlxU6RrruplQu/btkF
qnSycSN2f4Aed2tYQALMlfOLCxFeMg5nGBrxwSrKeYOd0XrsJqMN8rBUFxBRa3wrOSwdhjOy9Y2d
XUNZHhFYmdn4jYtJ380xseuONzO/32g9295E//JoXR5iRh302c+F+4OKLd5IDnI8HLO7bgsrRefK
2eNk+XeruqsU5g3BCrJPRXJrSORyxcR+pTmzFuiz++m7j8IgLFg1X6GK8mM4Nf0WNxndf9i9EvrB
t8aimQ5Osiuq5ECIjbPTffFcdoiLANvvaa0e58kKEn/ACB6FcLUZnlhGd84lMWYEPoLqR+1nOeGA
ww/Y38gSOKlgaQwl8A23IO45b76S53FobokdklhmWdRP0aNVqUczBW1hQ1MuAPdw/fweBhKO447G
g2iqzdDax3QmEEIQdh8qFBY0dgyLmLEwEZNUSCCYpDZsDUDEZ7KOf6j+odfLpzBrxp2MPJyEkCIe
8TR/DRCFt5nX/K6j/kXrGmBT+kgwXAlNMI1/FmmgFRJ4jrfIEnt7Y0KL3BZNv3Or0j9FEm1CQm1k
lKO2781vBzLPPh5eY+RbTxE+slWdhMSuQF8zJlBQFWokclgI1a63mZ8m66QnDVrHjLPpk8Tg8nxN
Ia7bEcwCWuDAEBEWSVHl6zkxnNWgD+7OjyTUxUxf5VNUrQ1cwmYrM8ZaRkYEsoz2bTh/o3HMri4U
t6MtPXKgoYtPYhhvFsKzpKjftbxuT64Np7hPe6odu6kueVLvxWDrhylL9oye3jR+hJNg9LEiQ5A1
YOipLeReO6hcEgBas/5Jdzts2OFUu8g1h4fEWek9JV8JI3xX911Eio0rNwPrTQTpDRvFwqUhrOjd
GYEVENtFwR8kLzQ0sNtZE62wnrencLihY/KpTKgNkBqQ1+q8DoT+gY5cTVqOxIVc3b7QDjOCegLD
S1B7TlmfywTuTlnU1MGwhK0QfffMJBFVVPzDTXFc5bOVbKxUynPHfKgF/ryyC490ZRGhTh+9D2XU
5BN8ZVUvH5pwl4aQoGdhXvuICUOrtGSf6dVVN1B/DAK6dxvHag0IqAgc0cIehX+6gYb4OeZYclsb
A1KcUO8TxRPRVqxnI3m3FOJSYPZik1Y0TnFFkSqjEhtqkwealrdMP0gXdqtxZIyFW7Wq+0dh5nK7
4F595lyHvm9Xtk7eHWnu3nYqcXrmnnnNTdbCmQ4EMoJvtw4rDuZc/7lowGpNUozw7NDXMdHP5z8l
q2StSn5oVf2nH8kx72GhLYQrsuod5FqAmoOI5A0+Rvx7X3XmVjPiXzHx56oUzZaSuyJ1wncv8YgD
Ol/CmglgJsVaspNm7ndG5+RtagTbXDqhINtSTXAXq3mXdgnp1eb4m/C36cYJiBBm6PuVbFR/TCDK
BhPJXcQkF85Bo5szUHyfCnr3yGmqE/DEgqme+WaDFwgKfC0kivWCEkjz9+DWTk2fksrmp/Fzp6zf
oSBd69qm7HG0QVjLJDh9nCvDv5BMuS5mQW0mCz7ay6dotJoR5p/x4EaSJs4fCnaU7s6xJmSZFMqX
Zrkh3SW2xdElo/bYgZvbaY08t36dXf66MTkbO8v/EzYxBRZLiK3uj6z+Vgaz1J3bxGeYVNNZJFiZ
WQe6rAAZDuICF2PWn1qE8ycaSrUxPfYXRRRCXLDKhOE6J9VSTZo7IaODL5msmEmBHkErvVUXjdvS
dfdQHokMT5oDYFaowOVP28A6Wlt1wpo8Njdv7VA6QY4Ii9EWBN3Yi4OokhEyV05rbYJ35/jj3tZB
QpZzfCCThv+LDI3Qb7dcV8wtj269mki2usc67y2ub93t8lNiEY9ZxkngJFH7ayyGX6YOuS6j2Cl1
ohykgsRVOtN3BaxpcqzdlE0Os1AP9K5Wn1E5w8YW6aOBLzyll4HfwDvS7CEkcA36SMyI1KGkfJ+7
9BKHLDWisUh37HI03m4YPYq+2kdMvQKUV3J6aUNO2TzuwC7Y0Q+GjWJNcYt2x4TBp2aTbY4vT2Rg
+hDqys7kjCJ1LPD5Py2Ox4eGp2+KHyhTx4CgO4IXXCddF5nhBm36ysgb8xFx6qX14M+ej7KWUEvX
TAgqqsfrGFUE3COy2I7F0mN5pCmAFFu7Wq8e4/bUTVAhzM57yKgAo1yTN2nVv4iv4E1nD9lFZe1H
1qTJbmL4ElQ9AH+mZlvqZDhmFcI4OdVe0GTGJbbpQirs72M1ZieXZfqWqBhjA1Z4DkY5HIdYmduJ
ST0JmH3yAHBlS3zVkzFH6OfSBj7XYokZashs0w8sHcXTwAJpk0ItWBMlW64rRl5BRQTb4HXBmRSt
+TBE2e/RiGBlG+Av+Uyw4CFwHtywubNHyRnLrGtvSEi4nTuCcWnlgbnMdBCL4biV7nro6vCgFfOM
Kkp9acK3Tk2X+mfl+1GQo6lEjUVGm62gGOP07K6MAvRzRtyWgdv8sbHpYcPJfDD8Snkrra/SxxtO
XfAzrFf3kUgXqy9A0ZVwlLnHuSUfrfBpkFbxXOcwStPIfESjUD6jjQccWhIlaPQ/ZB/WLyJN+4uK
kx983JqXDl/4CZ1JufJDyLJp8ZH0Q3PSaw2D6fIlyjjivxwzO1pDpQ5xzoyhcaNgVKPxR0vyE3Di
rfTVZmiE+1FMMNkRATIlITfRmir14JWVxN4AyFdjlCTCNN2bZkPkvDHODxZP80qkdnHIS0rIif9o
52vEfDTxp1DDIU+94VYTl3VlZ3rtYOO9JHm/ZwQFjt7L/3SiGzDByiiwC/1P1j2kiPjPzfjFQKK9
ZCk2rY6wTALlfPzT+MZFDzUkTdRBN9qeT5eOfUPD3JuyzBpRwMDVr8E8JpSdU0MKnz+MLEloXsoo
TPZ3sE9ImSJ44x5181fi9VsxDTA+8sjYgvanwQ27T9Oqro5ZkFtiMC4MCSE6wHs9gCUhfwOzUjbN
gVbHzuOQip09Wc6Bpe1+6MYnYYvuOqVS5wpiDEFdTSb4Na6uIXwXtHvxDrOsf84batix/JBmrKiQ
EnZ7BoTF2vxyO90iAc+6KGuxyypr64y93OlTPxxz9k0Af3Ai9559LlT0jbWOgajrjtssnR3MxeOO
oEPn0MUJGUt5RxZK7/SwJ2wuuOGUM09Q9p4UHxha8Yo9SsoY3NwYiSFuJFZBmQ5JXSpg4wfEWdgb
jRUYQpNp6yS2tdbHtt/PuO4PSHkOc5ybG2iTyKo4KcYlfYZR1UZUen2QmQB1G05vcWOIk4VjYVWY
CzBCFX5QepJI+Dapn4282LYOI+UKdcuudooUWCpBVxF6xwef8Tg8v3bakLUHz6M9cCIppB/OwOBj
iJ88GOU6supW+N8GqWKHAXimaC24kVNC0TfCBTTpste1nVAteFxG9QLOnmn3F3jtU1D0AG+W/vM0
07Aid4VloETyaTJiPdie/xmN4XCRYmvEafwYKcwiOdTLNYv2guICPLBV093R0YIYQaxtqaY8jxNm
dZPGDwoxglwhyfFMiEsgjCV31CHMQCw1rTuBgfQhN2WPadq4V9k4a8Qn6lVvgZ9I7d1QbGVceSP1
IAw0i2A8asVzCd15Ga6dvTSctxlynB0vTLiX9ntYiXCrJaH26Yy/Q7d03g0SNCYCeH2hprPtkf4n
y5k9XBRyUc/iS1zigDHs8rUoVXsJya9+GsYX0p8wQCBLuMSpl12LjpOEUf4uQ3ByK2I4mERQOJch
vwqPXi7yUE17xBBT2bbdLaSC+TPl0r1qIF2MQSBedSxUo57G+7dmvDAILO9uMeMmWm5aO+ogWkFv
oWz0r75+Y+1FWIe+j2SV7eU8v9Rxl55ZUUxP0p7XGpEBq6FPWT8J+6NpZ+92v2FsB57e/K5BZm9b
PXcRoS5wunbCDBRNL3OYqgvXg+HJHvRjbMafI2NiptYDGxqAdmDn/PYy92FBX0AaKWognlarvFVW
Zqw1Ei4ZDffs2OfcWlc52mevBtpPxVAzlQslZJJNLwIf7eLWLq1p6zp6GfRAvs4WUe1d5s2nkkHx
NjF1iG46M09dG1jnCNbNjYh3xhSOtwzdyMiSsgFgdsY7Sr5ehHg7qcfvhDBwdkazvW3qUh0FDWuV
JO1miBtstUUEkyo2o8CAkzMapyyP6ucSVGaDWgrT0nnK8X9YZRxIQfiRmQjq9zD2150WRmfCIoAy
WQmwrSX5g/QQQhk/WL5zitigwBQw3A0Q3QmsJRmV7EfSwMzDHsJfKtfxxDLIEF9oUbWDiGuP7JLk
iN5Anu43mhz9dQ39cwu4u7gVU7V1EN68DHzij+nQEsDW68NxSrwfZRh9a5g3H3PLQioJxxYxVbWa
QmukZIR9Dk+/IESGsNZKmmyOQa8cii4iDKlooC7MfbMX9UhQiMPkbpoUs9d42fHDixEi6NKw3XUj
1WGTeB9zO1/IXUX2bo3yBBO9ZilSfmCM7XhL+Mk21oyviUTfzTTlI9haKp7U8GAQO8XNnHt5LYZE
PYRhdZomsKBTQehUySlEVnEGG8oBP2Q08TtoeYNDMm+3loaAD2ozpVA6AixiIvEgop+++adxB+vd
r0Z0fU7+o9LwhypbpT+Yq9frkLfYaDsHGmuH0xvD3xhbhM1B9g9iYsIKI5VkAdALFsmudzpn5XGO
HrDAMB3YZd2Q7PHYv5RAyjZknVnrkdgego09J0iyrocqCqqt8/Xm2p/0wv32CKyHlh6KjSmmF9sp
7ENPZIant4gVFmpbUYJ8rLuOvsNDJ9AjeENq00FK0ZyIde38m5TgJT8ZFp+MAMub7dTsKjDU7CcQ
vmMG6SKQ1mGak4hJlFk+0hVlHdFwHSI85lozsJcSvAsBWuUmS4yfhMi1hkmlTzKd3dU+QH6gHaFf
7Wt7qhAaAISp0Znu8pBsy7KuN2oJts/qzehFbD/rnWNX9p9RP+AfAS9IYFeYWEBzjeEYNtq+0vMt
ESjjylTMfwhouchC+6EK9SsymYUUfdSTmzipFRxz40C45MM8uP6l1jJ5NqqOzGSUGSw0WaI2hhGU
lplsud4vH91ynamCZCD1kVYmZYp7bLqC895uNtJpGi71xPDZ0Ov3FuVUMo3baizVvrNwyJMfjuSS
kQy1BPo6Ajm7im1uUaXeihi5j6bXmNQy46dJRc9TT7RyyrvmcgYhrme7LJzcUyQCw2jRjkM22bgl
wy9T+N1e8xOiOavS2oVyoaRwjTpWovvNPJzIbgt8MkbpcTuyZMuz6idrMnKoI4uxloa1hipoG5mx
tUoc/VQIAFoKnMlTw3BpUuxre9wLJ20gf0CV3RO5N1AGsgg5RK/Zz1350zUJTEMGC5usmIxNE9di
D+Ma7TaDtQGQyn7C3rvWElwLglE4ntuUMXpD5Vi477FGYlJb1OUOorTaNPWcIXZQbsBpeOLFUvga
JL2J3lgPQ2kcsd/lK7aqI7UsInGJdw6yMWnpcdxaZxtVzqEYi0ff7apzWaZMflopr65Lzel06swh
PK9UmPkPecIcJGG2lqSNWKm2e6GCkrxZLcQycXuwPJMcTrz8LD8jOJrS381ExmCkXXlN5W4gxElY
WfOLwaZsmUi5R8NcgsP7iiQNjydurCfafwf0O3FqL002d0dOuKNNqiOmm/FnP5rQltJKW7cW4714
a4d+vDUbyreoMr7ivMvZcpS/W5r2napJPNGq7zJr4zMSOy9wRfp7FMuoy4zyfYrlXnhjtTFxEQa2
F36ZZvkQpve5LYPsyWRP1saYf3ve1b6mOwejjMVa+exfiipv11FXa6dWpBSyWAvXc1TanLPF95JM
uMddFQbhTMyuNjAs8rSUwUKtLlb3yQxjDccre3fHw9RJ95gZnQGFL+XV8Rq2okBGtxj4j/5s/ZRu
qgeJHkMsqx3yTypIQ8nQH5oy7WnQOUqoI29l+MdwJUErtphQQ3iSJN003TkRn0wXPCQzR5+GGoGq
j20kWjJ668I/ZPn4o8tlcoq66VaXQPtkU59znAXr1KnYEM70w16LDGsU8NUq6oEkZxg0Zfav0GBE
Y5MJvSPve1+547ByhMpX2eBbR+FpX6R9vep4WgNGjguObvJOyuLXI1VgiRiBV14APtpErBwf/Cne
A4osFoNttLGhwe9cli1Z7ByjwqtW42RUBwCPOeA9UPqD/UOfNA88HMw9gzA7CJLXiiELmKJMadot
MsiAG01CMDSz5YOcy3fLDccjxr5qV8+6s65YPynbYaFvNTUqkppz3+780/0mH8Xvmtkas78E9Hrf
JQf2RY+hV9vnWFpf1JT6r1zaNxHq8TWeGi8w4uTiDmPK9XUwtoyEiAAK6X9wnPECt6TaSN/ZM29J
3lO/gvfXg/JlCJbWy3qsi1465KwUTHl6NEv4mVmbHyM9kodSiZtVumpnNhxac9aw3ltzyYiJm8nR
efzqKNeIyngPyfnZxCPgOLIwCEHyYU6CGn9N3XJf9C2MyjZ7qRkJ7ViXofAYrOZa9PKFomo6KL1A
SlDmbzCJGa901mEgwmGFEXwbuhltWh2D80tGGywtA9PJw2DfkAsek/FxlPoCPFUhvWFD8k/SZrQC
My4MI0qPDUCDM2yxYBGyb0sVebc2JhldU7UeEAT36SJcgwlFSp+t8B5g3eqJ9O72jVlZJzVFYuXT
i3Up4zdCG00GDaMRSIueZq70iz8bXAfdelcA+15NBK6sGI25F8fPdm1FsF2Pv5zXOHy65mHuBKnf
m1u74VPe1iYTmrgML4UOqVzZ/jGnlj4MOS5zp27RO5n5NYaYulcRLDlBX66lT1PlluhtpvjqYxmM
U/wTZmTku4I9JSso1R7m2qZV1i4pKMK10G1o+MZcH7qyGwMgwsbGA+CHHYRQTuV85HxWHgtjkpQK
8aFEQfVQENZXTHI4QOtrr34UgT6o4/wy8rmMITweRQFXEDYiIAS0cHF2jTui5dpcENke1rw8Q2fu
ZJlzWpV6ur4f/N5AN+lqQMqqzjQPXDuuCcFyO72pH6sofbBMhr6zTdK1lg4nXkyXt1DHQV7X+r7O
+iWSsSF5UzrPocNyIpbm/7B3XktuI9uafpUTc48OJDwiZuaCrkiwfEklc4OQWhK893j6+TKpFrXr
dM+ZM9e7IzqVCUewCKRZ6zcvGDSXu3ACfIRYMaKDifiKqW35mLgdbmSN9ckj0LKFCsQtwe/YY3Jg
vurjsR+/93VvvWtMvX/00v5diWETYKAZmWYzyl/tPP5eOc74vcJ93bEXf7O24GFtjaVwsi63o+aY
p86YszvPsG5Wf64/MQyWYBAN1FRx7wwGE7Vrf1jce4T6okMYVcV2HoddJLAO1Uilh4nxrkv857hY
eYh0VudLJe3YRxiCIDnN+75l/AjT3n4YpZhsjBBBRSgPq2qKRS9y2LLt/GjNiETqk269X0GNb+Lp
FZ6cL9e4yGpM+eOC6dexm+sfRZ01Wy91G4dFP4Aia5kfcUqK7ltdL0g3PJchK19CN+7ZJs658yAz
EL5HV9PQy3ivRYO7Y2ltn5quTSABwG1ba+b9LVjaVKpW9oScmcCzqDMmDR5vlH0WtniAnazdQNuM
D0YLyI3u/rMrVnRFsR7BGWCS0m1ttl+NzIFBFXdHC67TS1asP2qe78Qby3eWP5jHhnX0JuNdxlRT
f8CXgqyQi+mPviKOqXyncDcB2GJ5A6nVNTwXLfYI2K3dQmjM7g1xG7Ukt6veLACQ+E89fkQPk1O1
QTby1MEY6s4eFlR3o1V290aXn/SmejFtXGZGmDknr22Z0PT21nCZcQk/Mt/Pi/9MsL8PRg8tRigC
m6WKwhcwwq/W5CGjnjXZuXHC/MnAIhBXRkzkXDMhQkY0785PK4J/BgTdOTaKW3K0rLHq8VhgKn8Y
0t54qmZFCrZ3zZA7t7MTdfeDjuoefcauGyosVuQoouWEbp0oAXkHtmkigWXna0VccOifI63SnzD9
6HCNH/v8z4zwFN5YevfYjY9Vn+e3yLlrLDwz8RFgIgRu0QIwJ83wgfXiON2FteV9MtMeDxOHQVEQ
/mF26JJdiqItMcvhSzljnkMu0woK0X1mRaCfjZYxAXngvQ4d3J2W6tyDJ+dXoXPKcJ59nGbzXeUx
17NETIREFh4JKiQ3hqeU8fsRGsSTMDEeRyMksNIOFFGKFeK4+O62b+AbdTY+Z2E08dRSRD3rbW2d
sBschptxzMSp8e30OQQY5+iYt9AvIpA7rmeHAMZxcaKJkEwRTBq0wNo3o9c2IewaFV14y69ewmBs
CEBbWfk5D5mIINaRPBUl9uQd2VFMOCRM74nInmNlD0YB4K7og9pz69dikKtn1AXa8ahBG7qzIv19
SELzR2U2DIGu/egMRPrGTueqoWfekxV6yiYmQ14fLvsFlahdNRT31TomzJ9YoqPirN/pxPo3UTa8
9ACU+buWyQfstYpN48EXm5b2YKExzopWbG0moWMx1nd1lre4SWco7jQ+nXBqh49t4XxBW7O6iZ0R
/9wIe24At0NWzjeh07FoC/mY1sqf7MXzzuTpKzLBU0qcJA+PZY7wz2gt49MEu2SCd/DRaQl8Zlny
JGAbkigxnA3vJCyP8AT77+B0hvNtgKfghPusIjalitQW7r0VWfodaky7aKeRD/qYW017dnIeeJGV
+se+xbZyLGLvbE7A+4Yudm9ybSzuUFoFu23bw/uYh5tgb/YKmCq9IXzIkgo/31PdRWLjT379dSFF
tCRCv41TpA9q9CsD7AcHFnIO+E60JnGHNv/0gAq9R+7aYDaAqaPrei2Yiml+XhanOmt9+H0mHPSc
4E9yqEuACr6KV5VgTEus7sndEL5y2g67wQVrVm2ed6YJshNRGbFF4W7AiEayDpLURJERJejEGM2g
C0fzfYPm76Xp1Ix3qMUtyH+Pw1FH13eXl3NxWqYFskARfV4GM3mf189+7VevoxFGz5M5gblI0yd/
irUHhA9u6jh8R1Rnue1MPz4XwnefsjKMX4XKRQxzHYxhufXhfb6L8/W2922XcEq2vMsqIm2QzM5t
DgiDZY55nlwoUZHfNh/XkBQW5IIaFXzwYW1LzMEHzYawwOAfsoEltA0Iu5Tw8tVu5xss0zz4JXl5
by/wIEuTTO4C1Hw/IiyIWTuDamN3lRSr/0GowbtpDB0EgzGZJ2bkvBJMNjZzQYI/XDS6GWa6W72f
18Pgs5Zlbr3cOUz4t3U1jczvNHH0hdU/jCtL3jqLjFcEdl/7wRueubEfS4sx1Ao8ZD9gAXssgaFt
2j4Lb4F993uymiRYw9Z5yEAUe9m2HwdcMSImvEU3/ODnJEAYdR0P0mAeyiKTQ7EwH1npWo8sKwco
P/a50Ox5389Vtrc+LHaRvWsirX3H/C3a6Foe39g186OpZI09rf16b88EyvrF/YDC8PAeiC1LXLdY
nkjtiPs1rHZD5qZ3UDhsMpDL59bpxZ0qtFGQ7IEDSfyCbaTJjm3jjzdesp75rfIAtJ54Du0gGYbs
qe6wqwrxoNEbwbLGcc13q3jp0Sj9IP7Mu+Hem/3oNUbp/AFFkQ+z49e73HYr+G3x9DC03fRQeOst
DNjQD5C8Sa3NStzgUC5MUVeIr6SJS/3QYd2gFA3OeoYJbmp2/RZtWuNxsPIvqQ/2ck5r8wM4qRiQ
3Us/siJJHSzVK3NsMWgsH1xr1B5YMAACikdiPGvankWkBV3NL49oygdnFcPRGl0kFN3xEysLcYI4
Zp4J2UXHeRbFwZ/hzLQ5ThI+OFACJ5mFVZYBsnZvRGGzq+DOwTZrX2Oi4luS3V9yy4jfr8Oj08fF
HuL/tF+74ftY989LLbzdbFXTHUoVwViZNuJx0fvIb/TzUPQWitTaumOc8G4mA4FyxXr9t6Lpu6XG
lOfLtwJn76Tr2+TP/nd1UtIRcEv/WdCU2H7VfvlW/edzfgqaCh1XHgstGt82HQHdEDrxT0lToft/
IP2HIi6pEcnh5ZNIn/bx//oflvgD6rmDoIKpQ3QlB/BL0tR0/pAaqHRKLsRfskD+f0fSlNuAWf6b
hAIyoJ7n+rBaPRQpLf+tboOOlDFqKKt2zlt0aUACokTW5U1g/6pdtuH8jYbcAi4QKLasq6P+0745
ZBndLoid/bZfXk81VQGaEeQ+sa1DNPmPPQLg676b8qd4BDSMjTMoTehz4JW6jglSJF195MZEolNV
AQiA3ZeD2jLNVpzX2KeOQjDp90N/u9z1mOuVVI34ZcU0Yfo0IthPwPWvj3nzqZOVashl/9qtam+O
udxZp7k6KM852V2PQSfng840kplxf6pdKE5dWGLEt05toFsOVIQJVgJBSblVFa7T/Us7q+yfe9YY
eI5mRyd1tjoYT/kiEOBIOPt64PVi1yMvh8uP/e0D/m73m21RWXmHLnPuYuAlg0Na93olVTOBV7l6
4xxAkVUBBKpmlYCyKlAFpgM/a6ppwIlet9YQ/dzImINztN+5l5/y+iu++VFVs1S/vxeRY1scF2c0
B+IGInheHcCBbgLCD8jAkMHZpzG2P9KtowkIuhHCELV+OVBtU6dczlOPtGFr5oG44716The1Te0u
hDg3ZowDt/yQfHKAgCckVn47V1UBfTOVdieYKxx3eTnkHanm5aKyyXR8Ftr9ZLWAfBPD4WWSVVUk
kyDGkX9RivlYwZPiZWrU805QKEixaqJt0W8XDVBeIiAUuxWsrqOq9ksPPaWJTiIGq9l7JAwzz+Sl
ksXQzcOG1WmLKvyQHF1vAVLK9uTXEXqGlEFJyL815gqrVemxwyIeSNSvtoli+D53yk8kR+pAFahU
/qyZuV4HQhZqB9HSDyv4nz3SaDVqUOm2hiRxnG35MoWaTolz5Egc1j2ihVpc8OeR20s8ukRsX6pm
8jSD8950y4yBcJWzN07DIiDmTNUTRRlMGDud7OLRiXzw17Z+p75Yufp8hKp69hDlaJ8UE4HOMN2W
hmsUDxo2jm6a4uRtLb6+v94+8CQXM2tgI458dskvVUE/8sCqpipAEvxsZkVz52Gdio9EUgO0Az29
gQKXoX4v/0ZFgbrgunRP6q+QDjwDqqY+TR/Q6QLesE2lMcDiJ7gDrGW0ieFt7+fJBU1nDfMUoLBD
1bb7DBGrUupoGW7gkS8DVIxoMtKd4D4v9yWAnfMH4gmtDFan6qbUb4Lh2XYIO+OoNqlf6PpbhWim
jvAnYCATss7RqO9KAE6qmct7xl0ZkeQQcm+nG5siCaMTvu9dELr2qz9jjjRZSD5gHXCzajhUqH2q
ZgHFI8GTH/nF20ADLBuoGkGqUeppdm3Q4IuxF+bwzeunlvxj7PKeZBpBVDyqm0C1yzV9QbeqPoD9
rQOcZaEwqWqYxoxYcqMHT0YG9W/zyKgCUZZ1kJEQ5g/DFJa/FkXUwnZxJKnA9qOPuhZ3sCsoVO3a
9Fa/3oPG/aE2Ycr5ycNFdR9XA4+EK40zvBxQpxmtd8MvL404IsiIsugR7umH2srp7399Wa+0pHjo
r/YMBoz8olbvrt/w8jWBCPDUkSQN6h5ap17c4ibaBNdvqZrq+9ZW3QTQ5OB9SMp/LpYtcgAgOeQ3
V1/XhT/HV1Wl2oBFDyZRk3EEV1YFw0y6cTDSbP/b86qeDhhoPrh46XvcyQH/8gbL19gftJsiNgWG
cvKlloVlFfdNzJtntBo9sMkQfy2iNcfyBlYyyot8ZOU1E64s42OK/B8Tgx7otxy2VTPVKxZaqm0L
7KuJOaR7X00IFOdDFbpX1Dw2zXjIE+KokOz8HXI4IJHlM+/MZDWgLlTbtBgheUqAhNoWlstnafJy
MAYbkr4snDyDTFDpgiQ6kCBzxat3IOUZzABNA1VzPQw/UMxs4f27L2JaSO2VpGuqZsWFpSjI7zDu
dQEZ8y4YZ0h6vj5jsQ7ymtfISHng5QN+aVsNNr+lDzo6BqPh1C2vmvr5W/lDqmJdPDY2C6w+g4gR
eV5ik0T4xjow5a/aw+skZphihVUljHj8+dTDrWrXZt86Yl/BINx7Itm4C84yqogi8cFG33G7Vrzs
uuw6VeEm9KfXbapZYeYIbknuUceo3dem2mamUv5lcc6qZTFCZxt13KWqtv52nUvVQ3bd6en3nGUE
Atw1mBgWXUDwsg2MDgaf3j1VhjPuhgGyDCZe5m7UiO5Vtq8DlSsyzBp5znI5lQQJwsRIlPQaltx4
qar9dCoPYbHCOslbLJHleDLJQaZVfCdVVRtVUcvdqqYxa2bQkLyl6zmqOT6Zgw2aRV5E7VJbVXNx
5JiVGaw2a9KPTE1kO5EXuV4pDlNIEIld4ismXzy1u1LzGVWN1fRSnpPKmmpmiqJ1basDr83L7kLN
m9WR6qRcvTHXa6rjr83L7jefll7PsQkE3/RDfbkDdd5vd3k58HINF7gTOD3o/W3GoF8hRcgwPTHo
qXbIWhQH7L67bFM7BrlX1VSxegyZ6mBVu56rmsPaxEFuoz7BUVbkMrCqKmJrKzQHeSnNksOtql62
Xq9z/ShGROi+uQwS/Pq868er2vXg3654vdabW3xzyvW4OaGn8JKjIV9WIV9bVay/am+a5oLtHgO8
DZmQgw05jDVytnEtCBm1+9BevqlNOgQcwKxyanY95E1T7fjHbVUVY+41wMxRx5GK44JvrnX5lL/d
PwDb2zYOiP/LHf/6oure1bZOdVKqej1G7cYFgu7rslF+1esxNspwp7E5+vVkHicUWtVfUBXqj4cM
NT858ajioGXOS12XHd6Nw0gcRU7yinG8i6MCyLucpQEsqAJXTflU+1pcNrYlvmV+06D8+eYgU555
uaS6iGqr0y8bVVtfoPYIEJSTRwoR8Vsif5MOPXhq/aDPkSTXNRsP0japNh4yRXvLbs0VsJ4LFNHE
/m5Uw95srRMKGd3OhXN0hNGU7gbRSh1Q3iVLziUHNZdc1Uw7jvn+5HxgSAkd8+nBtwJ/1a1A1eKm
sC81C0XfG5b6x1iOPoSpUTNQsyog1Aj/mUZL/DJK9K12BkSFCoCa4s0Jy6S4hNqD9yX9aiQLtdHR
UJ4Zjc5CQlU8G7HfHnI9mvVtEnuBPvfLDSpSdjDLYrCq+pSAoATp1QepXLWoWoH0RIqmwA3OJnrQ
y4Jo7hp0rSkt4+yvFmTuYJTroGuhtjnMEMgWmwt/a5SStbUBEtWZGgPFilmlBn1INOnHtfU8eHhy
OPbkSKyKbrXHU1V90OmC6SLkX8KW8yr1h1E1VagdeQ0RHT2DUtIkp+BSGHl8BFV6CFXf2KueeZXh
h0n2z6mqqq16Sa7LSkmZTvEY+I7wWWskfN+oXY5vDxayt1anqT2qZhMnho0ZECECePWrKH7V3mxL
GlFt0E9HN6NsQK35ywjMGHc8H5jWVm277lC1Wf6pfFgLICyZzavfV9WuBRI7P39ztU01eyGDPtf2
pbYOT/FKOgV7tr/2qh3qgVHnJZF73zuISa9ytBzk6MrcsIQh/ldTU0NkrBZ7ndzfCDnwXg8lM2ih
ZQrg5reDcjO5SRI81kaWqv5ahd0RicQx8FyEt3xMSJgcCQBWmQMelgVGDMDRrXajWQ+3qhgavHcI
xR9dfe4YFASTDlUMBXGojWV5u1Ef6ksH3owLg8u1DyvAZe/rcUg2Q+ktQW5iHoy0B2RxlmhCFtfm
sFrojF3bqqaOUUerZh3q+fHfwdr/F+t1AdKF8Oo/R2vPX8ruS/d7rPbnKT+DtT52UR7S4egXSzsA
Q8rx/grWSnd1lG0dT3q24KZyDdbiWSX/cx3DN6XPCvfQVYOM46pgre5J6zPT8cCT/7d814WuS/nU
36O1fICpS/lBaXliOG+NY5qw96ADzc5ZhOHJTHP9dqKPvHX7aQ5Wb90CunaQTavBjw/NeE7ke26p
1ZsrV2mI3sQARBmTOifJT2qbemtVTb2112YFvnbsW/uodpbh5yS0alKo9Huq/1I1hL94rYcBbFRz
vG6+7lPbiALRZV5398CubmozO7ekowgTygVhYkV7Urr7Qks+jUUFuwKtJbC4J9VfZDraUabTohB7
WQuqyboi9qdVvF+dpj62PsMm1tXvymiej8IC8BFr8Tk3ErAIjvNj7IfmxhVjbN22RXfEUNLarYWt
I15H0UGT2Cxe/kEUOraE5uxkEGB671RDY5N/RzcsD1rvaTdCDcZyhFbD9JvmXJuf1y4CcrLOD24O
hAuRDEin63CXy9FQdGFQO4hJK+C+KiDBYffrFYg7WBDTCadsXN9G71UO36rAOYDFpKrasmvK+c4V
PItdyEruMltQt6EKNVm4NrmP/tDp09M/Tgf7qtnNU94fy7QJj00PGlzOgVJJ26ny5uRtHdBHe0sz
Ibl4CCtuHGUcKgvdnHaiSsfj3MOP64s62q99rh3WMX6ZZSyrIgserOA1ZXTLQSYmYKRTg2QYJgC8
mhquwmrm+3lNErK2Y3bj+d2tLhUQksI8TK5JOOUhQokq8BvWcqZIRwDH0HvMirQkMPRmk+lrkCAP
JIrEhffv64FVG6Bb0JDaY5NtBZOwQYQ34qsP0T6V0c5QLn9VYQwYtereCNGFTVAWvYM3xEDV5FI2
kmFGVYRyGaxq6LqMJ5E/h6v1wV0WbefwViVrzMjTCMc7QQHL/eGArGVyLF2eTD8d9n4IzTIFTbBb
ZHBsImWOb65l7jSdEFrspe2+N/wfPnAwKfSbw/dlyc46Uh5Nsn2RsSOOtLrvc/cpBK3a6eZxTC00
V/ThyRpC6yBcV9+L0fhT68wlMIDu7SrhQllO+yloHDEFYKqXnZo5FzWMqCKEehbLP4ezkK/dNnLq
rP4MdibqA3KJz2++ezmRaYhCN77pwxZVyEnA55XDuhrbVU2N37Zai6pqaGtAm0sA3cDnzBEqQqJ9
a0c84LQCKu0KAaX3/O3UoYVEDAnVroZJXLjo5X4NCRTkmrQaHnGZcYbY3oVD/c5B3IJHzHVILo/v
mQMu5Pz9+BDjmgf0A+42CnxGWBy7fvo50QQn25GeOF3XE46KiYF+NbYeiQP5kON3MFvIQkjZonAJ
WXQNpkBVNm5xZMV+3oXr1crwkGUh2pSX9BS9bOIcAyW1iL4gsfpzwmtIk1ttjr5GCw9oNfrrPu+d
5Ai095ihfQZTLYHdO3b2TZ/PoJgIXZiyUJNvVVPbPBIC4PfSP9Xb76lYaZPRG6yo2uxHctYo0KOz
EdqkUBKSyJvGFMBxhDXuvRaJmsstwWY4NmO/U32Q2uT6Zr+xNIHqQf7lOivJPKZRBDIwMVq3Zd1V
R5SddraKBKln4VK1iDtXgzMCc2DSiqnGZ78EXZWZiIFm/uOyRMZpMFbSF7M/WbveXpF6kjo6yFXe
x3izHgx9WIKMKFhieo++qI29+lOiQjjiGHqekjUClBa9d4yntdD2SYWiQl/EaC3kKKpCIGTtKHvi
MtbPoJbTS7/sSZpAWCCk4mIDfdRFraHhMz1pxM5x0EW2ra7vkkogrZsA5y/CJNsyJVi2ZDVwGV+T
aNfObrOz0xYTK2e6ccJkIGTNukTVzJQQq6v1wIf9eoOOThvgPNoGsU5frZqhMXxrwEahgVDX20V+
FIKDdHuu+X3JWO1Ae8rPU4zeG6QYmQJTudY5lSsvVVWFyh5dakaX7kOHbrNlobSdnd7HrF5OymH7
EdOwqpMJF/q86nlxXsRQnIcJbadKg/FS9GAIHKQSNuVC5zEjOHACfYGpr+xQ+jAGjKwjdVb4ga7T
w0Y8RQcrK57LDhPi3qz2jec9lROYjjU3EFlhcWKmXXVy0bf1DTkWqG2LUxs7P9eRxJro5zuk02+E
bp/cEndkuxl9wdKqiW9Cv34o88k9JQ7KZjMgY2TQVsSD0JtdiI2NyC/s0m7B3dy0o70Has4zEFIK
LcTYOOqc1sZ4RmVx0yBz5MNWnWu8h/Ecl0Z9/FJFyzJS1VQRMxG6wSmBxfS26NcJ4Z/heV5kT2zd
98kYHYdGTtJhL+WB3+3yhhm8KkqvRm2zLl8Hiyi1yuSqtKQqVB7Sq4v0ZGMOhSYj8YfLDh8IUrnt
i/x7OwNVgWAvBeTov5AYyWBTbLpWPKcVcsizO34xYgR2Bmm6lI8fkqj6gihefWNOyNFO2gATedFv
ZkvsvcV9KVBHuhHwb3bd4gZJWO/DeXrN7VjAbxtStKQ/LBm0MnsIbxEpIAyJAIyHJADxR/qXGI2q
1m4+FKPzLgtnEmhaB7goXr4Crd13Na8HL+NmRf63R3XqxoiJhKMADsw6abd24r8WIrntp5WgrWke
sB//AZLuvlpW+zSExh5OTbVjrbi+tn7UI4M8Hsw1DSX6BxW8BPGh/NXt5+IeoeDCXNDvSLDGtlM4
Q4gD3XeZfqsn1XhIolgG6RuEkHzScfiaj2vmb5KyOKbuim7erJdyxnjMwRoechc2fIUoRdVVchz4
Ulco9mp1Y5/6Ct5a3+wFyZjeeGxiB27rQq4HZk5RP4TJhPhiL0cfn6FlHQkQh8Q0PHzCDkxXERrK
RgIz00S21oKqbsDQrZNpPczrLF47xiQYDz8cq1g3yCVAOTCdw5jD4moxbQ9XZ9lImfTN7HwTI/8m
fv9OSMnGfhijm4gFal9iGZuuTDIACjkYWiegqXv0MTteOhEhcHuC/YthNwbcSHIUn+fO/Lgsk3ga
4yLe1lCoZg+XIhBd52X+3NgVDrN2e/KXZKJP6yoUVNwHYL7lCRMa/rx++MWrwK72iHu6borca4Hs
kvnoFEP6nOF6CsUrrw9gQSEuLXAObb3f49MJ3Nzb1DNuf5KUHTJxOGi2XW/QAXhvNDDDeAigOJVo
aPZeeiLfdCit0cCfzgFhO1u7eHVZs8flp7HSwNrBk+cWkABpBRLEdr4rEJTbWdr4Ga1P6+DH+utk
+0hLOc8T6tRHq/I+ZUsxbFzbui9jHy3JO8cAjGmZGSpyM6CowWl2JaFAt17ERjdRfxCrD19yutN8
7nR8N0RPBATOsYPZPT2dTdYFszpAZe8tz9wCLtePK4tQlG+qx97EN6jK0CO3Jg6fEfjc2Un32eV/
eOQk3tu9XUPWX1P3PbmXGhGu9La38Vk3uxrtXC3dmpO5HlEee1qiOCW8B6O8NaCI2f63LmrpCC0g
rBbszRtnDHWM4LBeqqbjHDoPY4q+tj0ME8lq5As1vEp6F1ZCPcz4v/jZFprRDSFGCO+hu+ziKHyM
EDVOEa+YivGlKuxvmgaDXvDF9c47mHm6j/zqQzSXX6MYjs06Ic/QrBpOnfwwG8ONv6IFC7djHD4J
3cq/it75Mjb4KbBcPnhi+IiOHGsoyGLbHq0neB/ujgBXvNTFSVRMtP1iLoK6cVgzLTK8M8IRRgAQ
rTH+cjXu8OqAa6EOujZLdWYlp5Zq45vd/5/biqS987U6mZcYdiyzo0iuakw54gqFP1FtVSRyz7UJ
YQh4imoD1XYOJNHvMJEHWyOBM6rWO0BgICNtWjAxIIg8HGQ4QBWFPOp66HWbqjkK2POPu6+XSSXi
RzWXF6w1SFvJT1AXJ7gcnRZwQGrT9UDVvHyAqqqCOJmcLiqUkTpbbcWXEd1q0EirhCWtdfPhmiMC
IpDsshZlk9/ySNe8k6pdi98yQ393DOoSuDdq/afcSatLxut67vUzf0tzXXerDNX1mHKoIQ9ejvzb
Oxt8M9lmYF5+HqROzT29P2RT+lQD5F331eQ+Cgk/K2X2cJSAnGvhSKyQajYKxCbhbImaa40KDnTd
f2n//T7r11XU8QjtFVuQuKxlrV3InJy7c/RNMupAnNVSOAfGNj2o6mohJdHPkAKhkzI3lJAFVbsW
icyiX5t6A0GJzvR43aRqJerjW6eb8Vj+1xPU+X+3jTeGRND18tdj8MV4qutqPeiaKYK4GCna8rvm
FOjQ1dpPV+Z/403/C7wpqoD/1wjm7nv+ZfrSfv89hnk552cI07WBm/omAUIHH0AwpdiU/AxhssvF
etv2kFOw2AES9Cfc1PT/8Ew2sOKzbBf7QE76K4Lp/QH7TjDrd2xMNCUS9X//z3+xv+vetH93QLfc
N84tlk8GVgjP0gX2jNzeG7/JDK2jlJG5OY5Z5ew88p2rGJuD53gk1ZGPTQq720cwsDcmJHjyX9ro
7MkFlkcxIjNWNEj7RB2rWlvgLJBqWEunSOqiqoZpQeY2Zxt01eagu8Do6w5t8xGemO5VzIazEfF7
hKzOHXSCPItvh47ZiBZ99iA2skDtnW0Ht+eceAAN0GbA5riJv+i+g9mC69xP9lKckhr6l2PZZ0he
rDtBXa9etE+W6ntWFSvK43Z68PiKWxi/+7HsPlqzfV/VfC0hNbvyzwCwPPykBjxAIfvC5vC2fuy+
4q8X7bM4vPdY+O8JQ2X7Fv7BPmzjmsUP9n+ljcmAbb9UaX6GAjshwIRAIsI98IeW6KZcrZvaTZq7
FveL/eL5yLCQhR70lZhF3xwstOyNKPoM8Uu8eGg5gom7DdNCjieL2OrLu6EipqS5SD/3cYvUAsgy
jIxJV85NC1U50j+terdBAMrfrob9Mk1GDVk4y17CyP2EpE6b35lQRE+Ijcf71hLf1xI6ROrW9yKH
ou6TxCFN0+0M5Fzg0yefh2qfRBoCTlkrZ6JihkTQ9ygc7eFY1gdSefrG6Q88Qz+yCW6nWdvzpk37
lzqqsWkX/PYH3ehfC5jru3XuPIIUERM8Zzt60Tdby7DlC1FHF7Hx1I7Gk50N3db3s3g3DfFI71tt
DvBEjfs2Q75Qj7If5O9w3gnWUTejjaiKuwFeXGE578IQzSK3c5pt1y6YzSTrwU+bb6KCZW83i7vL
HBKrdlo8xnyQYzKXwlDljrgqgvmG8URPTETZvQ1HxIZCyB3xXL6MSY+qZqh7W1J823nCcgvCEny9
CEaaFz0ZXnFbLcWtrX9t6+KxbqC7E2gDbBFm+zTlR0Gu7rPvhKeldu5rDUBPdkIp5SlbMhYDCEa5
VfUyIF7pepCYszHcMvVDvgqFvZh4UaZDxXIRA9WXcZvAwavDB8athxkeZYgEJcQrvvk4NEz/e2Pb
DcOmBgh7KPCJ2WgN8RyU5mB+5Ecz0uo9ItfbFgMPcgYRIre845t6nI9IQ1oHp3GPQ9360JSm+TRi
aBAh0bEVs4lOUpnXW1Ak5abWl1OSRu8c4SHU37MEjPXiR+o9+318RqCx2Ve+eAgtDaGIUNsMiAPf
Ld6L4oSQGbgtdAfuZ/3iaEv/jFXtAV+YTSna+NWsCS9PyQ9kWcKiKE9w2Y+hBznDs/vmoXP8Y7q8
wAvv9vks+r2Vee8IALu5I+WY8dmecaLukfpHPg7hjQ4VHyfMcHw1QVCkBetRt2n8nUOCvMvoarJ2
TE711xZDzUf73kTYL/BN7d6l0zmgT0IOO0EtsGJ1uAvFh2ViZhDp4zOxaw3RB8SOXWiIg1Qb7IOu
NLfCbdsdnL+aNdLUQQ9qnhrwB7fmipKN0fv9pumXaB+bJRoHSW0Rpomggy70TmP+7DW+dSzI9uvZ
0h3CDA0Bd+jXgxXrD7C7/EMo/RqHahsm8UsVN8Qp4/Kl6+Nmk/bFjzwNxQ0ktvKwxOJPNwlQwhPB
9IIn03FEa1InRYvqfeSLR7cR+c5fpvtxeTLM9NyXuMoh3eNs6yLceaH+Z5qMya4w7NfVKF+SiCwq
ZFMAqkPonB2rdM/pDNcGGaX9iIzUgVUypuRzNeC1sRaHiRswm74lr2W0ZwOJtz1Ojd9GHI/icIEh
NL+mOB3TN7C2HW3vxoz6/rgMyZM7d2jRiQqsSOgxbritczYM5tD1EO1wc2llx2+IGcUbAkr7Cs3J
TaFjTL0iFm8Bq9xKq1F4jE12a+c5HoY49OXeeFNlk30zeNNMp0M/Cnp33fkVhLwyNMZNYXY/DLdD
0zSEYQHwQDsn+JOwxDce8fez4acl9TbTsEhEa6k4x/kASSjl4zTHTY/ltN73qSiPWlvdmfOin0E6
I8OzFrspQlsmbvzs1i2RChpWlCAtF1eEkXSD6Tt3VarbONks6T5uLWeX9JZzuYtW3oq6n2b9Ebup
G6hGQQrxyIN2ucsyzhD+R+OBeBnvcm0E49KggHupNokDM/TV9qs1iBxos7pp7LQBFi5iZ2DfjadZ
IhlyZBjjzAwctzORdqRWQuILLI3wW5+iiwu280dhgxuulgZYXPoRTVq08ojU580Aot/Aw1ZfrEdE
RLL94qPP1C8GuAWU6UUO0WuAEDdp612DgNbF4u7fE9D/YgLqC5Mp2T+n0P8iSf1H9eM/ID8Nxdfk
y++T0cv5f01G4SoxP/JJmUsvUiGnnH9NRt0/hEC6mtmmeZmPXmejHgwnC/a9bwosBl0HXtR1Nurp
vmmw07FdgwT4f2c2Kj/+92w6k1EdqQlT2AZZe4KWbyajiygzaN6zjvYRst54SkQ/7PU84PSj885K
Ox+dGUGKCncovttdvOnGl//D3pksN49l1/pd7tioQHsADO6EJNh3oqh2glD3o28P+qe/H5Qul2+F
HbbnjsxUUhRJUSSIs8/ea62vJStGnb51hU6u6oPEDLBox3Sxr31JlMmlqV41kyZf9F/wHokc+g+e
LZ4wzTB4eQjg+SfCbmFRYzhOwLMd1L0WEjFN4tFVtTFq+ubr6JZH2SVeMOERsLdKpt5sOovldB6d
blspzadOf68zdfKyVS/ocYWmPoMQZ90zrhxNE2AAyXw0lQiAXrgXhhWyhOg+ADj2LzxMxSkRJP0y
yMvr/HCjyJb+fB23SOp+TS7313ybjsj/poyp8+gLWu62J3BGZbmbfxU4D0ROR4fW3XzVfJP5IRkB
b+ZnQIbeen4omn5MEFpPLb9MHv3vT6oy89X8nOYn+PuEUQ0UqkVfKlvOt5kbmAEYc78XK7/ktoVC
JBgj5ojqhcsVl2VPgAVuST1L1jJIPOgMl/k2YSa82trQJF7NPzbJQw8wVVTzTQOui/XlWOUrp7mY
ybBjYsyolP/q1pvvbUbuVs38dyERMMyPAf9vzrDC5YCtmPtW7FGCcR75r7DVn+aH0+ND25EsYXTr
+RZJ1D9U3LpoxmQ5/9q+Uf/o2L4x2OPYvpA1bhZIGyW8DR6A3/H7vPjlEH7Wf/9T598nFbKNGBU0
qDvzbjv/yCQoZP7/sKWYlGTJ6OTo//4BPI5Ztjhxos388sx/+/zL57/BVGKvypP1fHl+Cf35Mj+T
BSkiBaG7d5WnRorgs6liZKhD2sfpnNIZqJuMArpFvR+Qyia43BXXWL/7WNzViMMBcqDrz2WlN387
31hq5H5KZzuqGN2Zh1Rpxu6jW7dEO8JbOMzX+wgMuo7x0PQOCHczP65MGBgk2TLh4eaH0LnsNkgA
2mg5PyvBzuPvd3X0ZllhF6YT5EURujIuzz+r5ocleHku3rp1YkbNItKaRzXt1hl3n5/BfLc+XQv3
TTMUhrH+tqvGdYeTaRF3Bdn7mPsFoHPBgJvRVFMe2WstVSNcfZCbQlmc3AbFv4PZIPfTKN8TmYEp
FAt3JFYiS5/7UsSriDip3KE4kDaLsH2qao38LJIB4gSiq35qkdatCNbVCLMFgUhLT3ece5K/kgsS
U1L6FaWDQ+q82n/lUItBvtC5D/jAEIZ+TTUDih0zqKj1jL55YHy6LIX0SDzkFTQunMSC/zUN//y3
dGj6r3DrP19ENz+ElP//6+ZMVEXs9a8Lp6P+bW6RuKat6iTG4x/+t4XTsf4mVM7/qj17k21WyH8s
nKwYf18o1b8Zlm0K17LAKVqO/j9aJ219Xlv+ne7MBHor+Ic2ENo33RLz2vT1cYvyQP7f/6P9i6vj
K/cLJ92y5PwUcZUBK2AZrP64lmBXqjMqdJOnKKuObJ0344zPckJAWumkncbf6Nu08wJHUkwOeF3T
GcCF7TnY9kpcMoSfOx2swdoM7JIMuJxWOYNynfPVsM2X0L3qUS1XlLg/SL3gzijuITa6aJ2G6DuL
2IQnASZM4oRaaDM6bJghYjU0MSZE7OpmwFg/o8YmCXTMgD6W6a89LDKGNvFSxny+RWFdSwVEGGA+
EloMSVd/pKs/Y824Z8f2ntN07xs7AMBIvhP9mxiygLORAWZuG6oM3Wq6CXlhvmszQE3MKDWCmNdj
rH6YaXj1U1LrpURvDX1tnMCwJTEp2iVkto6svCjh9GFrOcPeHoGqbWnE+ZIKGYfhI+EpD5XPGue4
BcDRyPlyocDpMw5OncFwDWGGC0K7J54l1LgZH2eVT+2Mk5uSQzHj5Uw4cxmealoAoOfSkgSTaCS7
zA3afoXP7QERzY8JsS5mveNctEnYgOnkT0SQ7foZcReyA94ZUO/4Vx9T5mnEZ04VQCptWvFaXVVo
ec6MzYPTshczSA8afOfVM1yvV8HsVexs2hoMhS1CkEu4V2HwDgvAKN+Ep9KIUf7onOAbZV+obGhg
+Vkw/VzYfmmev+SBw/EgNkFrfSV2AOCuKemZdysWhitb2hcfWiD20iXyc5IlZpAgUOiaUDBGazAG
pxk2GGfOrW/MN4WdllkX7JqOetN+lzbtlKZ9IbD9CFwULhgUQyHpCBhwDTMibdl6z2G7pIyO9UYB
9YLKf+3YocmhkNx0GIkABzcmcVJdRdfJgKJYFNm+yU1mwAM57qOuB4feHT1nhi82GHZpFcpdN4MZ
BYRGaybpqeOXYf2MDNRXQ6gyAJ+ihUYsDVwKXvU0AR5na81JlkgxRySsFDvpqXSK2dPm05vJSQKU
lqD9V4y3OIyzdST98NSq8c5MxvYxJUSrSaotJ5bsoa8ODXqlQxMN96Ej/1GJ0cFIBDRM+Pyd5fqv
s5YPdRQIvQE6UIVvzYkV8+Dow6nrDIb6SoZURgarySbN3wgg6JBDrIB01kk0bn2Idcq+8knKoX/k
emrL4Tv68k55F+7CsBqZ2vbvLNJ+kHtJUznLuKJ8CUVxQhHwTuPM3RGn+xQPsw7LFmvsI/uqn6Zj
rETHouDYHcgC3Wjd9BZ2IEDCrj7mjTmupT8shdKPywZidJE4oCX7fh61t1uEh4rnc5Zat7Z86JxI
3WrfyghHvEkCa6Xpg4B/V3XgUAnMHhNxyJv5jy6Hq5PHPWDhrsMAXm0DAi23Cg1i5JHuptc0ZaW2
0lnqYR8szQSjJbEs050EQw6j8DOCEEL0cfU4jE5yIRqCrEA33TMCL4lZ6Sp+Bo4sJhC4b9DMERBU
rYX9miiudoZwvWKAtiavyzrWVvAlm4T5XaE/93UkaLPxwoYt2+gqgGrHp8Kdc370lUPjbJ2RDzwy
o1y0XdWD30CpMejlW9ra1tpUzPaQEpBbo4Obhi9zyqK7NSSrSauhAfddhlm9UbfmICrPcsBJysw+
9kpND5YIWWJ2UeYqyUGxD/QesnU2EThe1x5KSKqqzj3FTWdzb6bEvwG/vWrSHSdjqE7EM/w1e5Vx
oukqwoGlnqwHus+3ItB2AWIxdgCpJDdJoFIQVEUV6Bmi9quLqLWtDPIn8u/9NQFcG0MMxaEY5c4M
o3cWUOiLk3+L2NLomj08qDTbw8lwqd2GGs20BEg3wQBSpjx7bnLyZ9XhFA9mf9Fo3y8d1//KYoXf
XycriG8h+WafSgyIpJPEMQqrtpaOpj0hzHrOYFuuZR6xbzQHT+JH3bhqj8ZFLS8OhwEuxnyHTQ1f
hqVtrahjYt/luifn2bo+tmD5Aphivt+QFKmWiyh8Uxxdv44Q6MJRRQ7RVe2CHXFGZTi8hXZbnDU7
eO7GZt+7yF2JRkfSGTvh0tKcaNXoys2aZIxYTAU5Ud3CPmqXrpD9q4lj5kwQ+q0rrHw/NDxVLfQ1
UIB9uNKcGW0qo+kJLdXVqbLhgImZTu1QZZvSnVZFPIXk4nXDa1hqJxY0udVrI9qP5TUvptQjAFXb
KpUvD4JUIqmjj0gmErZJy5OXsNjpbCA4kybuJocMncbWR6u3EVxEormMpn6zegBG5BipK2Pk/cvH
/tgGMryATznrQTl5jUVYobSKT9Ya8TLZ5tOo39OmG8guidD56u4jgxPipZ36JZnSr84gIggIkL3i
WNoij18LEI1AANjfZhZGJPtbFvSdTSFe41AHklnG5x4+355Q1GbqNqGBBGQ0leQYSHNZlON0KOfq
WelueTdH3KbuxUF8uTLcIaa9WGV7h8U4zdrkTFThicxal7wgk55YSPD8HH8IHkC5q3ygyf1p3hiv
JGyc1XyD+LABvTIavLDAeEHZkmcFW5n9fAiKJTFAzJQAeKwyd1eZqElzjNlwJc1ujAmuH2qEioWy
8TmqdvXEGtgpaXQWWO6rrt5V05y2znKiMyA8DJFPdfL2G5KdFOWb6qbtWZ+/jGr14RAppgFOKmk3
d3oCLjmttyU0iqUw63CJv5txEc1f8k5LwvqLjFfG1YflVGb07bT4PVGQ/kwIx1mX4KIPTkv/17UT
z0hC5OyQWMGSc7bEUrHhbwhfgvq5Df/I5n3E0QxJS5LnZVf3wNbdW9xAhDSIpa3hvhcFhYQeaoFX
J5Ncgl1vtqUIkouZbUgCIX8/DyjkBqNc+JQiqko2YRd3y2wccItlxUkzS9qKNh3kpLA/woCdsBbO
73GSwhCFQV2nBz+gqW/qgl1+wKFpq6XmiTL9oRzC2RdUZKwmDuD5mhdjijUWzUl/qfW88xrDwqim
KO26afiomDpSMAYnTWntiLrfq9i0/uj0MDR728k8fDURDW9Exla07CZqrEKQVO93ICOtbvCoK/1t
ZFJn636PKEsv61WSyy/E68GWWRj+JAgD4AG2EeHxVWv1p7Q/Y0IZD3A7nIf5kCFuz3oYultfkdFd
TUm9UgRwLAEZz4MAsnc52EhhiQS+KWZ+I9OC1hBYq6hu13UQnFDCcgYd/A071BSUrq1AQiqIz3ds
FIB5fq3zeJU48kG1G3nN9Lq4zK5nkrGsLUCHu2O0d2RXqGTGkjRorWKmGNo0mlPk+5iMp0WRNq5H
39mAPSCajRCQrmQrbA6B8pNJUnIgAgyZecTNLObTnhkmXpnr+sUV71nY2LR69HRrZxWqQDm8EiR/
HDP9zZoJT00f5su4SxjJgIVy1AA11cgi3bWTtnT83PTKkqVgUAnPcYZLkeUE9Y/2O5mOS63Mks00
xZegSVcdovqFVbfG0s13A6WLksWMWtwbA7sPUcidgrN72Y7+SSnzH8Ai26p6rjT308bMaefthing
LumdT78vfsIGbHb05jrtZYzGLQEHK4Fo0gKD+4FQcqeQbTsExi6y3BO16UVRzZ3vM9b0m8sw9Ns6
VFeBTY5+kygngyKiNWAKkiBWM98hJW3TRM6yUuRGmep1ozSbRkzP1iAXShHrK7oSOXMsd6VNE90n
62ZIkvUd2/602mnlBM1xkOUjNwRX1zGv0ssHJxN3Vlr6IgAOKbzh+ckXXxrrug0bUNz+YcYVIuK3
ecXhy+atdkITZ1XP8410ogwdGoHDSIBK3N8q0z86mRWtclN7LDQmDjrslkhzAQZUrLSGe0hH8VCM
zp4j+09ruV4QoB8l96OcQ/gIkV92arsu04jejbl26vKxKYKXvn4IXNJfq+zeBFeLiHBFm3HXwaEy
zB9hXqVhMGjmF1aGRE7AvsOdDgM/t7oR5JyZPldmsp1/LxvqRaLJU2+zxisjwDHzsR4VZptavu6V
UPecQdgLtUc1axv+QnF8L+thBQJ+mj8gJC1nM1ZhJcboYEcRFlQyw8MgX45ltB0bfcXWYxeA11ug
FKfNY7ob9AeLSY9OmSmbLyJWIodQ+jxxnzuYWEzS3gYpX/taQrVaD1r1AfXmSYENntxsX9OZ/5br
0Rq+FHfcTc47yowXPwxJmMzuNMNuJL6/S3M4K1TXUTYdw7rcmEO4LWXxaYzqtdN18iIpWCCJOYIc
LN0eH/PBucNoMzZKoL/COz6J0djGWrtDZZg1M4CyvFDQe4hKDWyO47LUbM/K07vVpdvwUtYsrqgj
sXkY40ohexn08Y4dWboMFDKp4wIeblQy7CXmfQ00RdGzq/Q5Ukqd8lAt2TzYVrWQg3vJ9hY1pV0Q
3MlO72Di11wSwWH1ykK5deX8gUTi2+p7oamLgFNEWyQn1GNeqZHBUwU38h95MZrhMXPGuzNlR1tG
e5G067jR11Zrnfu8mbMkL2o1XmqdlnJaKNvGqc6VXS0wyBMDFK2EYh1pDbx0EI0VoS/C3kLYaRr7
TEZv+OkfYtTg4xwwLzA/W+ZNKO0rbcUDJ6Fl18kf1TAPppKfXBEt42k485ce52CcAXU/URnvo22c
ldE5W2b1kwz3WsuuFTHkUjL3mp4aVW5q0jqp7xam44ACBQJjaFdXBE+YsXaRHa9cpPxFy5HWaQtq
t3Wc+bwCrKkkH13rwdkGxIQHeeIsfXN8Q6vye8rMYWXKVL7h278JB9lLsxLYZ2Kr/QLY5qnCeMxg
Bo998anCNcGUtKo7eXf0TZikFxeohmr7C1Oy3cqynWNGDwXtYjaMxIvKP2hSHkTrv2MPcJ3h3W6q
54AT3JQIr2jEvU7FdzPnik2689Rl5pOqyW+3UT6J4N/neHcLn2Gh6x5jAE+ih8GRbdS4YcPAwQI/
7a2Iyw+Ux+c+NGEUEUGbha+WT4I22EtDrTd1Z+7IJzrhTT+UXY+0rqfZPVl87MeMpBHDQe8x/tF7
PnJ2pb7kA/2pxJorYJCFtvbaNM5TllieVNzzQDGRl9Zrj/WXc9oyKLtzmxhemb61SvyR8574bvLY
YtGLXfU4migC0HxsWvryisoe3WofOWHQHFe0lVIOnlvme0UMV5HAGsnCjTSqrYqpPmZjgd0Efbr/
GMfhLjZxk+vjqbU4tAmStNrrgJYEgG9pTws7ZkukK/NpcWt3lRcmFT0ERR4U890+02i80ADXlzTH
4F5GiNrH6DmqwGyWadtg7w6/a4BBVWdeIhiYbNtR7qaDhcibE2babTUH/ppJJ7vi7JqBdyJWiqGI
MnxnafyM1yDeBI6rwSEhcQx40ZjXnN0S5V6zbC78rDyNtb6vVGONJe15KjmqkQ9v8khd1wzTC02c
GzSGcfWQWKShyjJ/g2ixtvHFJWK6TvTndUZLCNlvvUvTyajWkahf3KF4qAxQ71acszM1x4WR1hhz
RqQ7CuHLgbKlIzexI+bEQXeCEL5uMZR9s4FP8a4V4gGt95RrZ+wIl6zJdkJRN1rTX/I5/tPKlmCR
PS1ha0TymJU8mX3xRIrCYbS7Y2vEq5HE0Vjmr+443eNMezRLGH/VeConBUcFrKyFARtxkcVsiQqL
LOUWOg2FXuVPm4JtoCm2DScTEfsrnQxk2jngEJeGbh+rrHkNDYRi8CAG82YZ/bW289eQzLIoP8Qm
Ky67PxVL1dgnmF9J9jJetbSlTDZBcCSUBoIgNH+Pe+1V7eJ7uUAKAP42XnWDfaL1eCb2g499IZ8b
yvMadbsjghMFMJVWn8AsWeWdeLBqv/Hmx8rV8YgNb5mPYsDSpDzoAgFR8V0HrRcbvwc+AMUthRPv
CjnPvWX+qOxoA7/FKmITmGOskqnwdHd8SbQeF4OxaVkotPww6JjV1OonSASKPh3ZiDW91FUODQc5
Ch6N1uiuQiBWrxQGGoKhCtl+S3sYjvP7hXrlrRPds6s375lMz6DnNmTCbJCYkdF200v0NAAGdNbj
+pSP36kZ/InQiDRq+uHbWkSUPiRa12gBL7MVNqc4WpGS1s81IiHVxopRCsp2dlHCbKnoDZRSiv2Y
9/6Dpjd7J47tRTxUExVW8djUj5OPVAQjQqow5LThAegDczsCkbZatJZ0skFRY6uwWtwkeUl7ssYX
whUBCPA1DZUZ1NWe8D6qnpv31ooN+mNsvhMwfmHnSsGUkipijw/ptLPd/BE3NaerbnqtOwMEZVFu
yE33LJFfVEW8kc6dLIamW41G9p3IkZyOn6DK5xP4c9oJc2Wkis4hm256A6bnoNE3RX6RrpSY7GWf
vkLrQEOt2dVDCndXpoAxDGJTa5jqFbI7FRzLRPSwQU8GsqqjztmbRKEraI5OdJ2p6orR6yuxtSe6
2wUgtyKmPsJJ/Cdt8l9exla6U+e1iq8eJ86fQqMysnK5ZnDpXhsT/SMRpkzcJ1x8FVv4dVIGxLdY
4LjbMQ84q407dgALkhsa12bn3DgME+TjUOi1B/Ip9CyJ1Uv4zPDD4M6O4HMKTeaZMq53xNnc4gCQ
m12HWEIcqCV6SOwZNNx7LNyrr1X6pjfxyfTmRdZEoaHmeq5cUolkENwnBeKBnz/7lo0GsEkkXLZW
WYVNZW7jMhk2aUq4NBpI6uYcI1McEycBo0dotYNpSxJ1nmJqJHlZL3xI5Tk5Y6xbqHZeyaOk/GGr
B4syXPjEVnlmdbMUtSXVLG5WetsxIIYmlQVquqwl+ylHB7GclTUzV8fdYM7hFYrGNW325ox1x3ZX
bljt6jnpu0i/GDJ81P3ZRG0Dk+WpLlFk5RhUc5u3EFqgqoPXAE7DDnljRJY4usS48fFjhkPyMLcF
qEvTYB5QEl8fFPFHWDKFx6uzs0jDpX4rzV2Sgp6Ps2pnpJUDoVP1Gr8Yj/HY2rwbSFFdCZjAj/13
ixDH2aVBcL5kGh/a7DkHDiUjgftQiA7SSkdAiIXoQu9EdrCK5JFkwp+4m7Zl6sq1K3h6tWhY1MQ1
rIc/meOw3L3ABmEHUBBAZzwpsflchHANI0t5lPORXNeMRRpyKMnVgYKcFo7utU6zGAJBcyOHzFqD
kko42OqJmKaZ1Z214YqdKgjLGaRzJdnmPmjFcwgFy7zWU3mwy/xS5o6XaHNoY4cfVfr9G8ilb5S6
wsm2IkVgVyj+SPUPHDz9If8GuFC8aDWXV9BCRJkM+XPZW8BWrREzrXkom+qTJe6k9uOw1FR2uGaN
iy2QAN80YGLGl0ZkuXmdnPIz0+WqdZRqRWOZwyKIoX/JG/tr2F4N+fr23DosNcxrWGqJavyegYy8
PiFR9orhRRQJILkdQL6ZvVJDZWMGxoKcbDhPyTZz9d3A0MFUlE0/2HdoFW8+mpmQaImpTHamsHaA
lp58shAhQWk7lmyYNVV0xnqkLRgYbnVSGP1++GZbxeiKxFORwHYrCCHvUy2DU5G/aW63c6Z+1ava
rY+jb7XPlsFYPQax8anX4yn2E2qtfPhSB2ubOP2zEbEpsW2P7tCT2rP6uPWXUrwYnRnufFZe2Qi5
NPkk05JWcG5XJEmpHtZM+rLEbznsLqok3lusirFvCAIXlE87IBsiLm9WjUKWqNawG84MuV4E3cLF
JIafMKwfIrp+vXNjhrKqVB+TxJzRNNWPwZDe9ay9ENdB5RE+FG16sBq/PKLu2NFh7tglRhWLeJYT
Cd4sS0Xs4ewyChH1jub0t2j8bTIEgByGlR2BM3B74l2FfqowbQfU90vTtx76pN8MyOgDtefBtN0g
+p9UJG+W37yigbo0CkKVMEsfYS9jJf8e858gpqGRUzeaKGBxdh3sTMMrJzzdUNBs4r1GrX2uNdKC
gG1uiRL4wFUwLFAmkD6MEqFUYyzznfMoo3Bp2uUHEB7OjOpEHZNy0E3DfHCegh6AMBSUg4uycpOV
5Q+8tP3ITLGe9LNZhA9RY7+5nfs06/4mC09oVkTo/nqKkVp6pDNfHcWsFwQhPQcVI8W421RPgI0u
sd2hnq/DrZiI6GmH4ifNq5025FfoYh4aDqayaFDsRoNv7cIdUsA00e2ViJ9Vu9v/fgFN3v916fdb
Zf72n677p2//6W6/9/jr8SK5SUaD0VM20+jEYxQTY6JOvIR11dnY9hBFunPGRM6sgBHzdMtJl/gr
7FKfg1R+Yy//8eW/cd3A8ISsBNoidh8lu2bObxjDCWuFzbvxjxTQ3+TP328xuzc7e3rCJ901h98M
UCjBPIAz2MHKCjMdW2FJKstvJrAyP11zIHLf+71YZjZJLr8Xp2YWYzvD2nciTsq/Jr3fL0hR/tXH
p0ifg9UHU5m6zUYtiRL5DVv7fZp/XfyN5v39viS4mIYd7NUS+zMl3L8P4fxN4vy97vfSbzrnX8Gc
v9//fpFzEgMi63TJekHIr+kUKj1LrsTFbQ5dw0QTRwkTNEI0TfIbAACiMJijVRmnEog1X/rHl9/r
MoUEGrf9dMru6iv9d4puZifqAsGxkxydgHacbUSfE+ObM7C2kQIA50nUg60xtzhI2YrSfEtVTnGO
pFel9z9J4/TsUvnizCJiWVSHUhvHlesq3jhxmjQsWDrZUNfLJNH8XeDkF2TC4742x61Wq5xcx+5M
HGnp2ZY9LKH9vA1WCViMRZDdMsmS1otKbNW+YxMQT1ZxhuMAMkl2ozcVMMACAe4p+aOSxWIMjrl3
236EuzDdnLhP9rrpN4ewCPbqWH3WJOtuu9xP2FsvYtnnZ1mV7bkxK5czqjgwZSgWNOe9gkgUu5o9
BlLj1+gYNnBg8PZnWQx8mngGNbBZqhxF4hmHH5sBJzFTXd0pvfpg9Jo8d1Z9QqLdkkIqdgi+C6yJ
0eIJy0p6UkErBXljnDvdMM4Yj/n0GwP6OnGZjPKPnSWRx13aM+zJVZabpzoiCYkD+xo1g7OzNcM/
JrpPBQSxUhneNZc2ilPqP1JvslNeUL9PDF9a3C82/4+dwadbMPKqJi7t37DmTO3Kj37AdkFuV37B
PJ9fpuhP0eIB6eoJWhPdxRhvg9cI3hVL+pS4agOYOcnyc2jb2VlV7kyXhhM+lXpFBgYjFdpt+aQN
607D0sP+3D5hRUb7ZfK+R/lNDyqbVlY1HsXWddQ/Bi2CiRHbQlS4oHN9CmCOlRiJWJgoVbNplVRs
JegDZJ5Wst0Ms/EMPXox5u54RCmXn5k9KUznKG80lcQj33YwI80Yp6IF7ueWJE3qgZuesUu9st6p
W9p0dwoQT53fRCZKKE0YqGTM5LgVIdWYnSpheL/X/fXj359YmQ1Au0Vy7xwmcnBKg6iIPnsxXOe7
FdOxyCpq17h4NOuBFlp9RtO4jxX/aRiWSBg/RGX8qG18J1XllGQjiorq0A/aPWoC4hpM7RkUc0UA
Xvlu6ziftYmubDXd+qlrD1lqIF9Uj1ZDpaiJ/lgwgNkq9rKq0n1pREeZU+fF1boN8TtFRg2Eerbo
4wtfFnb3YhY6BrWGOAhVJ1/eBy0cQtURPnUqaJ1bFaTDsohCc5k7aOpMrbu7rFXK4Dz0UcA8qR+v
lSZLGlp7treQ2+EKO4313Pv9yRmTt14xKVPZeKpCXrUM6YxW79Mto23KksEl67MKYcNiKLGMkhSJ
U8MYtSME19Vnx3H0WEb+Cvw4Vb5NeIGRJ9ji3PKrryjC7Ex9b0vof3bmej1Ak5WiHRyH7BN/Mv5Y
7O3QjJrZ2gqGG56PdDEOBZ2+QC6hku00cfVBzSxdK1orejEc+mRylkPWvbbCuJnTbQo5bMI6uLaK
nh5jF81GOvhLXUdt3AEnioi1Btan4jTiRAh1caoA83XKi18yedXDnNluUpBFMX34/uxi6uobkWte
H98s60zs8t3FZL4A0fg0Qm9URuNYVRq8JUs8OFq4K5v4y9SufReONMmZWRRO856j+MBROK5H0gSp
BX7ysnB3IHWUqzKE9qpsGampun7QIMkgitxOgZ+sLPZ5aEDiy0SKJsxiXoZ03AyWTvwUFaUkwoZB
2JBr7UISutIXeYlpyeENZZNjRBoHZQE5p1Rn1EF/KoKDTRWHhh5LUJolQL4GXFFGVv3YgflpA3RB
FUvvEhLfpo7dRyCAwza0dACzuQViIPjoQk1/aRHGGpYkw9oOdlE7GFgbgcAr54r6rCxQoJh19Z1W
Gqfpbl+U4R9N47xvqwS+1OnVpTjrcJ+0Y4BWTIm0OaBkURdsoJUwWaY1FUMop/1cSkpDPYwWIzvd
jgBx1+Ch6jnxIRrlR+w0dOrBSy18nHeBy4Q8+HakyA92DhfVZvOzCIRRXAbaCQt9JFBRTORyYD66
1bJ8QjH12ZnxT9x+4zu11p0++isxBVvOu+Y148XKLJp6uY5cjx0/84DhySmjcZW6o03vrGnWH6qV
t+uK9jJJkvBnK7dYNs1w0cIBAbNg+Fj56AKTxLCO1keoGNPaYkfJ230pYTK9+Zb2U4XTRUSZjq2o
drx4kPBEyJKoQ+L+p17ls93QK0QpvBtoepBpEDDRbBWic3ySK4zSRQZktjwfif904ugSQfWQsvX0
FB1eLqEhulfbo+cq8kvv8k2gpNNdmeIdZ6SQYEmIUwVGGvK/H0OLmpnE1WGJtqdb2vDJw8akfkvz
n0FJ+oWMR7bDnNlo6YpTbCHRKfyj6piwyUqUb25KZ0wSqpDP2i8rdDxbr9/bUXU3ZIk/0JZ1t4aj
XSKGUrUV3nCv4aRlUuG5anBjZr2lM+ScA3vWiTeluovDcsJH2Gak7lK4OBbaa5g30IjIjTGM9o+o
pueszzseW+wtoR9bf4yf0/YSmvI7GLp7hfaAtHRSpHr8EDVZFm3sX+myOOsqqOg+A4/kbGNuOmrj
hR9on7Uy9AuchOwWKvFT0AFeUJT23qA360F1v9UGTWbXEqmbJOoXEYD8CXa5NXPTWUQESS2zlPYE
GTWLSFTqusp3CX8ZLkrAg6Oj+Qcl+MmljbzOITecwZh+iFh31wlQNfC5inMKHdU5jamy0nrcZyrp
QqTpRQkEChvLQ0NSjmqTfxQ4GI2bXO33dk6vpuRNtOXp31Ks6L6kG6tFp6P2te9VVfIJ6k8hoc0X
CwnSa9WRjZqvMxHXK7vh2SdKFCM9CKD8FS+DYkWHv66Zrya/Nt/r4d0w+AtztW2XPuKwg6grlqqg
lMO6rauXv75Fc7LBYttvRx93JZtshotz8TcSGpMk4eH3EpYchAZW7I2/xurURcL5e3GqaThnaQBv
Ltee8wnszu/1v19IayjWcd6+8l2zVfsQjYaaHsgsSQ/hfOn/sXdeu82jada9lf8G2GAOp0wSFS3b
cjohHJlz5tX/S+7qqeoazAzmfNCA2nZ9Dkovn7D32olJ69IXSrAwT+UtWAZivZb7uusqNyH2DtPt
Smvf6zqWLgMOlTwsqm1o7IWNeX1bkKVzbDVI+lsMb6WRejxBh5p7v29vN40QTn6sCc+/X8piM8Q9
CFKp6TU1CybyHYJGwPTRydbWjDpfNuRu/3szTqHozLWG8dUatrLeCS4+P06vMoUBl2PByBmDuPks
M6rCHktI2ibiGUcPKCDDKvkHaVpMLmbHek/iXbVHW9LYA0cgr+viQ4rwZpdZth0S8zQQi+uBfUMr
gjvAhU/Z7ZE7iu6A15hsDF4+mogSL4nmZK9E2AhlI/2kbeX1gIp0P9GeOOXM4iJtTTuXYN4z32Y9
pS5EL0t1ve9FiJFTLW9wBFWUElbW7MdabFymCxaTx6HZy/Nkbqo+OvQp1dFQRO2+1AgclTpQxsYQ
sQj5/aKRli4vKYbgiVXSuRuAoW6IO2OJ95mpMtv5/YUJE7dGg9ioVPvx9iBEMwuDoUuOTWQNQZuI
GPD521PGT/vfjwCbGe6QUkR1S3vGbp1c2pF3mtR+YgNZA4udL/zNdlONBkAmcfbFZiJPWoXfVVPP
COtw7gv+gIS4RZkVvEtO9wGwt2mv4qjfLttvjc4ErGu0DEUK5dwi6+880D5p0fmRtXbtmqZfoROK
BA2llMk0SZ8j8m0i8E4TzICIPXzSiomvXtT7cKLWW6wGGpH+pozdU1oghBbEzi9qJJfjSgy73DEw
JxPm59co93+Wwv/BUiiTYQYG4r+2Q5y+p/+3fS/qLk7+nWzxx3f+y00o/uOGjoCi+094xb+chPI/
NJgWiqXJfzdEqNo/2EtJGulmCr4F7cbW+MMgocr/wM6AAVEhQw05h/i/4lrc6L//5o9AHsNPurGB
RdE0Rf1v3jyV9W3UmMa6tSJmQIl+VIrYI9pbuDYHxEk6yAS/MXZg0kCtDo/9u/oZPfZPnOxl6S7W
BvcyGTWG8NzXnCIbrEFSiejS0ZgjiuBD3UJwS5BtV+p8rnd1eE+4tiv75TsZvoriSXAKQje+Sl/N
3nKNwEKU/U9H7L+xPP7K7pBubsi/ekB+7yPGSzwlisH/AQn5qwekDeVFkhkEbcXVeBok6T4e1k1j
KnfppH4O7fAjCMKE5Cx51RLp/i8viLt//pa//nLV+rsD5fbbVZ4pEF+iIaL0+vffXhXh3KQRTC3z
ak178ae6b89q7IhvvV/8MGco2RH+GA/qfRW66j62nOxB8M2j9WBCDzw3RPlcJMYLh2YnvxenNcgu
GfPgU9La02Wonc4D3/5u0ii3tvZgpJs1dcHOfjLSPyh34qY2vyMMmJ5grU/ZdwZT8U597eCJEK/M
9tDWjj2eGMO2KayGt+ZaXMfOERQCqezC8Ni6INGSaB5QHTQOrWZ3KA6TL37N9qhsMayZ4MsMF4qg
6bYPzYmdtLRHOrtT3OKtuqJpiT/TR+6OPz+XP+tGuF8TPzmGW30gcsQe3yNzi1z2nMI68dPvZVu4
g7syBEWoWNs/8r4BQmlFdioEyCy6j3WyWb4IbvFxk7+prhC0b6OJM99rrybEOcpy2WMPGD1W1KNX
VLx5elnuyIONjpHutOZjdcm+EVvSAgjH6lHbMDxCivBcTI8i2Sapy8MRHZaX8l33WSVThWo/KcvB
o64HsIOyyCtTJ4q2I/7TiQfE5WRHEpgh31xekJwrynGlQMwlrxQvqugvwN8u7du01z+qu/DcE9T6
wPDOVLAWbpMIvKJj3ScbMuJ30ynasQ+K7vQ9UcGLi3CR2W/9nu8aOkNc85fKVX5AomGZ8Avshuzp
P3oy0kd2PExRXDKU8dTRaN0lj318NPfq4oIyKXUn9Xqv3MN58aEhAxPBSEg9/ip9hcdatvXj+oLD
CX3uOXTyt/goHxWShAMuUUKJ+NEu2B1BtdsYh1myy3Sz7M1nizpEdZfKBRh5ydGknWRm1GfxlY24
dh8FBt5UsHKJgzp/AqPyOPJI3LwqOIQOtP7EOL1zaXaKs3wv1bZ5jT7009Dtexy3z+HVvKBc4qV9
w3K4A7PFQD8V5ykA7FcoB+NCAq2Qe/W2/ICHVTvplv7tBW0gSLdtPDgkgt9ZTyuLqmHDdpM8Wafg
3WHn3+OJehZmQvqY0t2fq0A/dzmof5s85oK8oWw3vci3J01lDTXaLKcYWHj9u75NgGzaEhMVh9xH
wal866LtMAbHuFocnWXZFEis7W39k5iK2x1EeeAZAQVbtPJA2tK0SY8UbXQEhk3ZfyqwiAbxMSNP
mobtqjAOE1kUelSDg+6OEVFMtvSVX2MPVMlr1trALW0i1+5IqtE3wOG0IL2iPna3yxYcILEYtc1O
OTobvRuxh34M37sfodsxq5NxvQTLc72bPUoY6zKENv4lRLFtICb2jGzT6WTbPCvD1bqMx/41RvBs
G6/LvfhM8eTiFhLvpTOzvv/+fPy7NxzLkKyp2OklSeIyp2GZ/+vZDETd1CZdbjBF9G5prRu5MJ7N
pHP/+1/znw7h269B1mNYwCzhz//NMN+2wjKIrMO3mjSx1zKerWUOlmj+Xju2nEvR00s13//97wS7
8Z+urox/5BuTXyfWENc+l/G/3jsF0bU+Wx2iTYH54ZKEnjaX6bam67RBTApvktbZObjlsH5KI0vF
y/BeKVMJSgLHhiHogVovjxXaalwAMm+1HNPrgHKvTxTxkA0zEwwBn5jZdj45I7iaxERF4ilj/5PB
YK9rNdlZ0536mSMjZ0pgIbER4Sqey1VpDtA1TVeBpJHpfth03ZNcD5qDWgWerThYAGErwQOodI82
LvR5ldN+L1tZgfVjVtdeM4aHiLL9SHePCh0/QZGxnmxp+QOrR/BplMlmibiQMetgVYZyVDvTvhl+
rn0O+OAQc+R+qwuNDS5FqAq/avqdWGTSRqEGR3+C8yFLEUWVONf0kNRn2uXaEhJnmnLeG+V4l5Tc
BZ72nuPAZK3f+diPbza8oqG3tJ5Rnwtua60MxNvkZ2CwdpIRo+LNFx/wQ6vHZCQOqFx1RMwyM9NK
E0icXLZa0170HMayuBT+jL4Xwnup8EeaP/JjLKFqTst4xpWBejDKkf8TF6+wMWZJrjaFyTwA6L4M
yklJRaagjMZTdS1dQ5y48BnqeWmVZaML6sdkzerJgt2TM00LByPfjqMMd7zXoCl1Evif9E6pBMyE
/GWltj5q8nvE32tXZvHVVmq41Wqd69kqn9OxP8YC0q++0gm0S/SnIUHdohY3QReD6BwVkT121Ggt
wrJV1x8Y6D+IdeukmXQSzXgrLNqdNH81s3a/skxndX5Lsq6f6jl/j88gJAqvm7v7Gc5OGkaPctJ9
sXEAecsLeEVjx/bg+faxOnnSlCBiToTU1woFIRieUk1EWhZm6hafxVRag6etmM9l/AYqu2avQIzg
EDkEZVu7JvJ6FG56ERU4M+KQXUWG40bIVWDAVeulIxhbKEakjw/TU1kXjmhOEE9rpjfC/A3WlW4z
f5xrGVPXspsQ9XHwZbf1/EbIBpRY0dByodDhUDCMXrgy9KxoOAvQN+Y8Ovl6lNii1HXkD9MDKzXs
ELhYZQZcA8jXJd7Ql7q354wUYn/Ov6088g2CyRVI71NpeGCnHVS4W4JVa3DWGqEQBvORCrMcy3+z
GHA9hTYaBPiqwdAmTjElbFrftJFmEPF9RuFVat9p/L7OD+uIlmoer5jiDsTkBKYh+ipqE4MQwG5F
T0qJNs6Jvi8YHNC1R+omKYrzwtyOGUxooPs2bheNdlAOzAzMwSbjBv9vWi1ToPUqSttaQ2hVSk0g
6+WyTYth2yGnrOHVARcqm/ZeqKJwo1aYfOYsbZEwx9Iu6kAq1Zx80DFMHJqjHG3xGO6kgQ0AsGZG
IMwgTEnEbVXhAO0Eefd7o2Mq3eVJS80mQ8naNL15F/Zj6ZSChpNQ6mBTLAre5xttHHtbtjP09zQL
KVp/v5SYz+XIVvpPJLkWW9gPb/98lD95RzCY0kqNYGiJaI0GpnzUssiJ+5zjc7bycBcP8ncTITyV
SePw7hInX2zxvN53k0O5SAlQb023O1YXC5LHhjU4JWP4Kl/XrfyaAp5222N+nI/SO5v/bt9BrESi
dLcKNmd39gr5FDXaYY6d+afdSN5IhXBQTuarXV1i0xZfEdWq5/i9O6j+jM3VDk/4w/aU7KLNgFB+
4TnSX8x99xBvVTdhEMUSyDwb+ARuIhunkFxiH1MsTb0Lpr7tHOMk3hF6iBYmyki0Z7ZnjyD22Y8b
gXQxXQp8uH/tq9Q5i3FAqcK3QeE1HKbm2od5Z36ZQfOdjK8xy7jUVXsMNnzj+NMoHguggzwgoGRv
5ZQZVY+D7Ss/WRvjqXqkkI/uTHt+MjbGRjwnGwPPKhexkkJD+cnfYDyVjvmxviHzMjZN51WIotKb
sjXjkqe7/b7fSg2tij8yGdqxwQVhwUDVQRmNiBpBlS6xzfEimZCq7QwYmOpq8pRuL6kBaN+Fdxt2
K/gcRzTCnKWaaGNE6AC5NYBubLTC1OcC/LE7TXJm7t6l4WzaI4GCo+LHgLUnDgSuJw5aGeSymMSi
2oue835TgwG2zZPJX65QhCKdaV9kSOeSX7KpXxw2ELnmCLGtneWdmQTcHEvuHqaV0NYI5EAf6U4v
PMYZ769lA9ykVUhockz9ZohAqgnTuhg96N49PhUP/TmPFtXlN1F1SrtvP/DH8vTc3AQeckLoWcjW
9R3zPboQvbyfxmC2XoUTR5h10rSd/grTbkSHTesd3MTDoAuiB+Okfo09p59HS9YTWziyMMa/Qc1o
PhqnEsBMejKTvf6lecJlfQrP9E/da4tqsbzvH5Hy8rujN0rfl/JQB+MXPRmuUvUb3d9JPxbvYNhg
WfXP0zWZHea61om3DSvlamuSmFk61RXS4gMOnrK3zVfeAQqCMNBZOJQcSH1WT7vpNNeGwDlXO2VX
SDo8UbK010lRhRjvts8juq9py5iMPGm6n+GIM5f3JCWU4CG7RN7ziP4CJ7HRILRhx7VEAXeTHz2O
d5X0wma/hJxnHrBKJ5AIM/a/tkEjiSbB0Q4SW699uDPpQE36Gp4pn5/RZHAM7NIVQ+SOT9G6KXRH
zzb5sBc+1NJL7iNpiwhRQ7JIIXayzkvhobsr5iO8wEMGSijyeeVCbQHKs2n3A07hHUkTxxQCQ23n
Xzi20hfROuSHsCRoxNaJWaXYLoPqA2dbSDeHcstBiGm88LpaVgd0HhiiFpThVubMGD5ST93CL+oO
8RYFu2G62UuOdcqhGKABYz3xhCwpO/dwOB1hcjMo5CMLNRaf+H+cyeQl4kTASg8NDXnprkeLVw0t
KnMBL39rBRoXiOpOfKEjJxM0exw3VHnWI9EnwzNoB2XemI4SdI70IvnyRr/mG4Y5r1AwQS1qQX5M
fOVaMlfwjMO+IsbpYSq8GXuI3dzlF/qZ195PgwTwzTHjGIvc2rU4uL8Q9EXb4qTyc8cXdWO+cR8u
dLpmuY1342Zc2S5wr/PCXT0Lp5JL2A721NYRDb+sfPEU3oNi7DG8o8xxJpe2vL/vzsIrsNWHgU9e
zItV2W9x0O1DBimUCZcQV8NAs+3M4wNJLeYGKlUYWL71AUzhiUtofwfESTrMfnWKTu3nqtis/OQj
ymfrLEDSody61h/M0I+csOqjckqu2T7aqjf8205dcO+zcAR1s82zQ90HtXinX9Sj8VA9sZmlwEwY
eEcwLl32uO0XrQG0yX0bSC9EFq1nWroTVxhGIfSIyQer3V4mEoNwZ7szXGNwcmSOhVuHOx73wlVf
mn2JLFL12hdJ8RSFlwEWnd5pJR9H5BhuY2GLoo3nKYx97kuVXcT5UKmBDOPdAEXohINfHhmrTICT
qgNdpfTVNR9UFVbjVv1BvcSPyO4QLfvmRd5YD1LsNmziYJaLDot1FVKo17K0DGLZVQZ7PiRbLM+m
dWpOLc4h9dToDkk85s/YukrAyy56Xj+L0+8xp3rRrnhjujKhPH4roi1lkeUtdxhqd9klSnaK9IHJ
ODUv0XRM3tCbTznrKDK3AUBCPQDBqOPlZZ+MOmofTo8DnodI+AE4sjFR/qR3nD/WstCCPWa78WHx
4k/pWbBcOgJMqa9MIDAmnBmAjIotnfNg9ZuL1EMntItL9MZ1icNAUd4tcE/H8VzdJ0zuP3sfQULx
LJLIYLm66Fg8ABMLmhN3DsGmxHWYgOP8OtdXuCCr7mTaBk0MlhEuKhKn3Wv61htOdkYxsVzmlzB8
YJGYUYAGCq9YDI5a6w4e/trwLYrsDMSu5NUfzbV6Y+WqPtXJfXpn1ntL22rb9PVWeJJd8D6jucWD
mLhkF2Q7lAPKFiLA+Cxta59dCZgFO2YgshU3fUB7OhyTDInOppH94dvU3B5+q+aylxcR+r6aD+J6
Ch/KLfyb1+G7r+2aKuARMi0RqQp+39yOTqJXXA3RCe+qi+pE9/WBXJ4Mtazd/Cj+8EbgVvSz7Ip3
WbkUiUMc9kQq6XHcTxMvaTt/4JqXXCxnuRvFjZYEsLe85U0l3eXKqY5rtOSnMhs7kcb2AI+Zq4iy
NZ9g3aKzwd9+jd4VX/zmE1IHpiiYmTMzYp03IRqNBoyVEz7KTC/32n3NsIQMpvxSfCtYSUev+NZg
cWWX1dpnki+wdPIV4xShE7kb9SDksriIIJE5v9WPcRVpTlinRS8rnDDSdlH5eFXnsyC2ExrbCeFR
M0FKG1o3pwRqiCVJRI+EFS66IWM1FNDqkUjK/KUsnfDYElDSfrax295xnxauUSR8BdE3NUx5xpuU
XBR2gxHxUg5Jsb2Hv5BshfqVrC6eOPU75GksdxpSRF76V9AhvI7jx/Ewfhmf0xsr3ixy1o8GXTkC
drdqnfCn02++eXuiZ94xS9aIXCAIhauQI23gCh8XF0rtpqC6dCfdnk4ZZUaLwlrdQKKWRpel32g3
p8RbRaTovvolBpSIyYbYu2ivHhuy2WyOl8aLTvlrGaQbUDrdx4AQkLHmY7OvOgfoJleKs7lpTqa5
Jz3me/w2T7wqhcgpHtdjfCw/rcfo3B+J8lA/rCB5ag+g7JifN08z+pnyR1rvFqynuUPrtaQBfoIE
hcanYW5q1hQWrQwyPl7oAvGaJLTdcMsyJgHwpKus8jjPjRbtVrrYWDPE/RTlEv6e23+QxP44Fr2w
EdkWev0Nsjrc/uvvze+/+/3o99twEnGQZ1nHoTxIe2tOpNsqln9dwfiFMHSXR/12KhBVd6S3Rxoq
GcWEuxxzzvRNp7qm2MrII3i8aiW6SY91cExzQS1vkvmLrztGNZ4WHXyAWkpczcguiRXvdc3kb7N6
JrdqIfqjwBVkNUSLNTLe/z5DQyCPWcH8SObw0Cs/kVMqKoEtOpFlXmfA7MtakWGUpXGXwzjy+rR/
lTI99pqhmx4k6EBJUeZ+IzNhx4kdYijSDZQs6Uwn3D50nWLeOLXvcqxy4RJqN1qw3qDbcdnCyy5p
FJha8pahORFnvpLM8VOS+Fqjqo6QGhIROn3rQL9osX/B82/AIrhVU/X3DdWRCZXOslLTbmfU4KSz
0K51014duK7X2cogxWRDm+YXISQDYxSl8Bh3yivym9FeOR/SIYuDcmGSCSDwvib61KyNvcHFKYxZ
UBNPJK05pL2GCnmqwkuehG/ktHS7nvCjkagejE6cfyTz+nnmT+i9drJRBVm0p7++Q5OSu7K6MhIH
0egtSUEnslBUFL0aRJN1jZEVko83+DE2o86IDmE9v2AdkAN8nezJeuRr6Xs+tC2RuNI30eC0ZaM5
e+OSokENE66/wiYd1PwVaikFQAYpB78Eep+1b0FTzPdrdCnKUnspsO4KSIhnsX8tIew6EovkNHxs
tB9JqDH2RfnTGBP6MjXZzEzN+mkgGEvd3NoC+GlXJK0jLBbJa2bUbbKJ7bRYn4UeHmc/K1jZxPhn
RRIGZ8duTawDMZq2bcgsD4netTFUcztAuMfKbzL71ic2DBEZT7dfJst0pwSRYQ0FzzPjRAL64elx
76uSJThJKotYa+QtalP83oq1WTO1crIy7u1W3g/rM0SIZ9D4J51r6IidyW7H6rnvacZ+v7dItR/R
DDIJD3Y90b8zT0uMmZY/N8+5jo8XHttjL6ov5YweovH0wRFAW4gNVx18ck+cyjHxURF/gfEphd0z
Vm1iI2iI65ISVan6a9lAGChVhVp7sj6IKpSS8EPVKY0TJJxGRcFco9MySJ221Fcrl15aUN+0oDfp
ErC1bFoOqIWBRNMyIOSjsmoSw0vw/UltEQX38c0nRDgJPWPcbCopoZnpRFtujAsCsychnWibDHSb
hvia1dNHOnOlMctws1jMgwrk4km/a2W81FZKYJCaXhuoJnaqcKTk+LW8uMsRgicY3zC4e82Cq8VM
GrCOJUSNUeICYESPw6zGG0PZjPSloJBERxLEC94Kv+sswEnJIxls75qKSrSTcGGafR/IuYLdqqu5
LoLCdeDc0XaDPQ5QQVyThA0iR6SnoIYj/2WA6MC+LRrADVnlJZnaq9QstzHZgm2rk+xY6u+tCYdT
I07XgvAnO5F1Ohlj0ZE6sLYIeyedKtbJohFt64URrI6NWKouCg8tr0653LYqJa3Wqje86/BMMib1
SM4uhjO8OFjNk2LSokll+mr0FuurNFxOIFSdNDIfxyk9rDpJpTJ+O7MUsafSS88jcl1NEBY4oot8
rtkDCiLpX7oFlSk3FIieWFBgrT6kZsNIIbfeMSEbSPGKK6JiOxl5rgjLRcxB8OiNtXWqGTP0ffgd
3yyN4/CMUBK0H0x/W8/T1KsXFmuiSjbduDM7+S2eKWTr/lXU95FUn9hrbGtSlpDpdt/WzOK+6Fyx
ayjwy2O1KMxmECI795Wp4TRsHkTLPM11uxknnU1bL05B0bZfNSFyi4gxp+ByWiIiJFQTHzLOevqb
/DVDeZ2x/UWad8wrdELsEih4aHGW13d9sbAPNBT2XYzJFqgByj350A9MRVrh1qua031yc2FnaXIR
28jRcq3YKg1rXxDp4P+th6iF+JYPALaHrN523Rr0OkaXtBX3VQvbMBXze4wQryM+a7sp8OhEckSz
TE1UoPGrBOF9Hgdk4wBBR3SeknaeZgtqqDUADkxpJfHSmIIx+8Tv6I6q8aleyO2WNAHEQ/TEZRSh
qMxyA8N+ca3miS/VjNXaadzncXQVjRkw7+hkHXzDZspzVqsT099R3qDoAgprZow7RuUkrTL21EUH
gpgN9prvNK1c31c0cxgdhCAVpUthUoPmfX2d5pwmWu8foMTVTjgZl4HXqbOoHPCytVHUDozXkNM3
sWuNVNqq0dA2HWiKrMEPkIBMV9Ag1Qz6cKpITiKVmBXrPWi4B4H7/5QwPM+q7CUziI8gI4NqkQuZ
VCLULK0JS8Yo7kWLOFRZKRghpzgEs1ZN/LimsTc69Fp9qHPZF4YqILqBwFvyFsQoTfywHMdzNle7
MTUN4AY3n4NsASubJF9hrwNSngY4kWkN9eVdzazUmeYih0aVBasobaG6BWraD54pSFAphyxjOK4j
s51d3OcLEciLk61y53Qiz78err4S05dJiFicMBXuFhXPu1bDuW7Nkpa9qPymMspNOsk/UzMyxs0h
LT2OAqBlk2yNZklpHbrhCOArYbNL9rJabhezf8D1xFyzb4NwMLc5WWnM37XLRMIm8WhDkMzWKeMh
IvLCONR6KLh1xMWGpVWeJw/NglWo6bRnGQEfSQXFaxaK16mNlw00UhZ11rNB2oQvj7OPOT10Eqsr
gjHSX1SsTRA8BRfDKVDrojRsSTVI8M2hQ0vyC94izdZ1ZgLmbWatyfn9Kgh7dK8PwN1UKl1VUzFL
8DYu1OmRgBPNiUzpayiG9qim3YY5Ps55tW58ADz3hHNUufGhy4jhulLfRcXyk1ZRTITNaBLECJRE
Vb1hZr4mCVRsiRpj84CL0cy8q43m02jQ+Es6L4kYi4jbz53uZr6EWtxBPSw5MPKvoThEh3GgUVBR
R1ThMDp5mjxkRTr4LGjAwZmoghpW2dmIBAKCbx5a7sxGY5mYa0S9cZQVKgMOtiNkOwhB1iUMO7TT
ywrQsxzPo+JDmWMvHw/KZm1LdQcgRd39fvS3T+e8WoIYaXmEwDVhM+RJCirByYz/evP7NbNdLC8R
o7ffoNjfm2bkHcCBJXkFgat+KMmvQCCVXaeXn1qF7s66pXiOoiDeMC39TotHJnxxRFMq0cjeoprd
eQS6nOjMNHM6t6jud2MUVYHK1EnLh9sQN//jZljqC7QZw18tnJSoqSHQyFplIKxV9H/elKQu7vpX
Au2MnfAfNwnyAqBrTZB2kFv+DMnFLdH7hibeF5PJVAxr1p0YTvJmBMJxyJtM3fxuu/9PJPg/iAR5
S0qs/f9rkWDw9R5Xf00a+OM7/hAHonsg+Erhf5KK5k9X0Qj8IRDE+/APTGGSpsqWjn7sP3jJqvUP
URQtNpMW2jJLlqw/5YESGQSapYuygt6BNvV/JQ80JPkmT/uLeA7huKiI/F2WiRJRohH9dwkDPr5m
0IxQP0kLWelZWTlTnESYum8JyXWSs1PLY1ASvzd10lMJRfG9DtRnlxMfC7Pt9uHvTdoxyutSMKPD
zSP5e7MKcQeHmZvfT6s5nXI6+NjPJznZKu2/sqXJPmz/EjD9+x8GoQQtGSIdziLK2+yWdf8beP/7
kdzNfFFtTa6rBojx38jlOjVw3P5+GDYyqKuRtZpaPa+NjlxJaIHN3fTihmZu9QrwsQrK0+qbE1HQ
0DHjAjytifC+M4B0/DPmS7cI5OvNgl6TWcQ8MyKxMA4q/YCiutRZjFpG0C3Zh1VSS+LzHXfUeQPo
k3gkI4xYokbu7gSNL7V9ORAyQq4oJ1Z9v0QQ9gWDvylKzeuwWIEhE5QNdytQZGYFFCI0/5p5W5RY
jN1+P+zajg9/M6YVaXYzhO1b9eYbFWq9IkuYjwgKNQKgnU0erbvfG2kl4FickvM8kpqdtMv29wTk
lKZli3ZNFCbbGVlXXuujL90iVN7TJNvH4OlElA2BXE9kME3ESkaTzeMzB2qkPhRF0rjg63b9LWUd
MTZp25NCp4/2m2oF08CfN5FGVPGfny7LWu7ckuTDmRBP/zfN7/dGLMsaDR4pgsYtXvD3Ixm9zzZX
Q9u62ZT/PMCNX9fy7UZALSHP5GFhc6SW+v17+hRIf5RtZGGbP3BcM+MFBgG7IEqd5qIcpA4xjt1c
Ze3ByJz5qxUZHSLAdqoenozPuIupqgS1w2ZgsokdgWEMvOF3cnsa4aFhZDAM93xkDQx3neKJePNV
dpmzLeK5Hyd7ItFI30PMz6QjA/PyJfuRXHgNz9UxTrxUY1jvdBn7K0KCSYFYz8oMouer0nwTZg7c
uRYZKKNrUlulfheTQu00exIT6RORy6OkZw8frB/iNUZKf+sz7OSeFZ7BVMKOS5yQxh4KNmsL+Dhc
x4TWXYnkUQ/4fzGystnSv9M7DOAg9mQqbrhKMSwWu3woH5TU15/0ATbM7WGD0cCocVUBXlAzkJ2z
SQvuKyxGawsUI/8dQ06zTex6G51q66P+Iv2dh+88PiYX/YkwVxYY/aF/GEc42zbQUyr2ARUNQwIv
k4/LDfhlJ/vqUoP2uefr9Sutt/eeBald71FOzqAR7PoVaA4UGTYgZJFBHWDNkqoOAGoCUXmzcuGm
edssyR1Ax1sQx/fAJLP9TAvHwB9GO5AFiDPWT3LNsh6ejs2jy3aFbyssR3xnm8AmkZiMjuUEJhZn
prOSd/C2hntl3pd38lV5LrD5a5whNiA6FnzdRQHqFjn1Q7hbg7H1xBI5FfNXX+e9eV+bW4aurJSZ
dYlEI4le/qAfsK31z+WHcS2fLC8/p6ymJ88Y9lb7SotqbCF3CTyL9E3hBnfmYGCZd7rx05AdC2Dh
JjnmiyPeLQ0zJYp813xUDsKLTpQsWJPRVt/V7/kRakS013d10AOqcNA/CNQyspt/MbeOeDuEm/Sz
YNjPQorZFEUZJ8VWfUJhgXUVpfAlqx7GA4PXO/kNJkj7gt57shxebOPBrPHqImrWc7h0Dv4+q/N4
QWm5L0NrYaxn7FkYmLrDCmXvJYEITO0RslTCM+HMoGZp1nABe/1Fjd31x9rBcySiwzcZeDhMnn+s
T9xG++5b/VJ22nvyZbH/YWLg6Q8RXEwqZUZi1xA2HWUiAXnVvr7r4FH1jvSMlrNxrB2uYJAc0MbV
c7kNg/G8lHhiHGbbBLh37yitK7K0tiavh8KvEy/+ajp/gkvqfo1HcELjEfyZ/qweyAuAxTEe2fR4
cuF2sGJps+zwBQFz6uXHCWUokNN977aPzbFfMXRxZrAu3po/qNuWJ3H1SkyT/QujSs4O1oNmbs/6
lwqYw7jXkOuyUsDVGcjv7H7Jc+ctxSWXH8dCB0wgeg6RvUf61UcbNmksirbVPUs4HvPuHbKXL31U
3xZHKLve7YKmeeb3bxk8pS/LVTuwQOJYnDaUqMGEmxGUqsOo5pVRDV0Ia257ehtTfw3quxSRxsjc
ZsNzGTMWCU+iGNSP4U4KN2W/ze+ETyipPL+T4PHU894rH2cyC3knJiimWf0NT+Ea3KQEN6OxayFz
//90nddu41qyhp+IAKNI3kpMysmSbN0Qjsw56+nPx54B5upgBo3edluWyMW1qupPfI5iKUI+wGFx
3GrkuyRezkHHviNt0jewLmBBzIOCT3gWIUbH9Qx1KlgyxF7i24szj/c528dfJFea38GlBfg86kx7
XsovXC1H1iAhQ3V9L/pbXO0hFppXnGVGweFlfGjD9NrCTheezQQ/F1C32dXf0rV99/emhMrolEyQ
aKzgPhANU9w1wKuy9graF9UpMreV7hCURfHcjEdd/IN3DDcsCFdsHlFm+yr2+HaW/hKzJOK1jCEe
cF7JpAaTSDRM19fV759y8zv7mPL04ikv647CI8T8rDGBGclIz068hhqYS3G0MX1kswAy4U+Q2AFa
PHoqkztjpf4zRP4NA5MQA6zs/9I1/8MUywHR5oOx/4sutdkm/A6QNS7fMGQ6B+l7ou5JfuDttqvX
flhDICdYk36fo28rVg42yEXujcF3v9ihAE2ydY5KGEiYS5t5L9GRC5uMlqJGPW1j798PLm8PEk0z
WdEcsb1PMCzHiXaJ+WZrzUDI8oYOhOBA2NeCpTZnPRmZl26TD3OjbOLLYjt56kE5vo5wwDesaOC7
rfAOzFWxxSTY/hCr8c5bQC9eA+ZHVggVRzmUTQq4Zksk3ESHXL4yilC1DYweFCf28FY4EOgc+q50
jRNqBHSFiWB7SEY81fc4AUxbrGucO/o/7qD2I4Xfauj4sjfOnjJLuAVqvTJqyq8BuifEBpgyzCaX
EcwBcVXh98uwLJ/51zOgjuUrguzYrSQbbqFM6E389ioAXvZS7/UAPOkelgf/niTSID3jLg6LPBEw
ll+WFzai2/xSKE2PIZ6mVLdLc014SWXVN+GkVohsQD/g+2N0gj3hMv6NkjN4PX8NiZ+EYoTPsLxl
cjLge98R8eliiYimu6pwu9uayV0fPObwc2NMNMG3+ij3sDUgz575KhkR/jbcjsSYUGmsjEdVWryl
i4ywbjntoHp8qQ/MrnfpZWosJM/Vqv0TdKs+EHhAyoHbdlbvyhbDKzt/tmdYBueXHZwEadOtm+Ow
VT4q78x4K/+tn+MBmwnjWPIaLzvcQmPBDNwKOyse9hk0FhH/sLcaZhGmx1uuEWrtCR9V5pZXFBIN
zoOUqya9whrDqj65KydwRuaLnYzcERbmsnbFL/NDfHTNox/s+kbUCoJg8BuruU5baiXehUvNrk1u
t3BJSEs3aPPg9p7VLdSUx/Cob1x/fllElCNJI8v6wMGBJH9VrJu34Q2VJiu2tF6lQz7pKz3kG/0u
3V6/4WgrkZflewxrNrQBQwkEtxRlO/juTuWn6swc5Fm9zRqyRFx7faQHXnjp1sFVeNN/WDjQBm9i
+8CpTLtLiivhAdkykYFT8DBe15aihHfyCfol3RnTwvGpWq/GMzt0tcLVVggrdcXBbjZJHPJbdvUs
3xGhbuPqmT/jc6vi5eg0HeKCTnSKDnbZJVrYXe8uSHshtDJDu+4onylYBPSHT7tBLfHDOW1ivAB6
d0dVELrFDwY7bnvo2jV4lOzf6KqqY3sTv6DlmO+Gg01mkjv4wuEt0jR7cBlGedlAdXvqL/WllvdS
tOovSuGayTr5iBD4wLPdVqdJXnWmU12Tbz48HMThyC/AST5IoVRsqpPcrzBqaJA28fP6QRYtIdp0
xrI5YjLLPy2wHJC8/KK261RHOo9PI3Zhy/g5NSv/kBz9B++omwYe5lUeHPvChfyEny9tk/mnUZ7P
1uurUj3jUVVHV738GjOv+6lypxjeUzxuFKsjDcehmpAQpnDNM5jqu+GFfhrDl9mrgAQG2H5ggrRl
mDPPimtlIGKm7NY4LBmbf3/oYW5uZlthw6ifvpL2RE6aeMl03X//9u9r//4IVL5riioVhoFRHrTz
BmN/OCitzxgU38flqCSAnyrtMgECJR3f/LdBYkz772+ZIPC+4vk7qdrgrJb229EUYSP8+/aoKW3u
/b8/rZZkeWgzntdqnh7j1Z0I71Ud9LacUylqDc77QkGf2c2/UDbmZlPhUpv4S2USjrg9vvfqa7Ia
H4TRzCuO/X9/VUr6/CnNhpV8WrDdtlZbPILf4jeSUZ2vxD0tGpP4ZIVgqq1drXbJ0MagBSc4xvsj
v5UnOZ+7lOEXM/1t7SnqutcBeJf510JaGjs6nrhdYu5BJwGv4UPjpFjhVVqQOhNbuKPQTO57aKMj
SDRufC4vqqJH2vdLuMDXxVXZw2so4q1gOFBDRtA4HZZI/phOgk0y9y/Dbn4H9ecDrxB/F6I36z4g
CkvLF3q47BAjGV4Kq9YDZTtPodU56ke3r550ncFgI02HdRthIWZgrLqEMN4/KtzVPzAzOknPxbX9
AnEKfoHiuNDqR+HqgwMXnXsPPSHVbKhW8m//E59oUsv0AmHU0s54/KEnS8KLdkDoPH7lTr6m8JDS
VbmDujVRJa0QCOEL+p5402/oSE+kbsMH2icLoA2y5HSIfyiK6fQGpu4fzW/xrAI8Dlcx9um6i9QP
I4tfisuQHwuYfaDeNpfyHUKOb8HNDEsLSbK2w/aO8++MMLDEp2hZ7aHeQruyQofbDftmIjVkmXva
ud0Ee5BY5TBJjIpsZuIgEtCOxR84YB0UVybLxzb2xi2/DVIt8ShmYU+Ym9MmMVC+QN59950SakJB
ogi+7iVpoKt4Wg5OsGNVlvEq/4LRSU/VP0CVZ5b0Q7C/RzRiICk7/01f4TW3XgBSLJO9j8ev3ThQ
zTyIAvBuOpdASm7BD69aKavXtMo9uMdo6r7wGhWubWhDZko8vnARLhW+DXu1XM4KQeFC/6xsmaNI
W4mN5QqTQ11Cf9VwghlsiA0IM5WlfhEJiIJuDHryU3rpo/bp8KmpGCkjmXRSDvIb7GbJUjdwa+zg
jOkWHOHBrS4hpSHySiiSYM8Qj4eV4oI0stmaexFOHzmK3S0+aoWlP6oN3jp4fB6LZ3iFCKuQQ/+j
r5Sz39s6/OdbS2TmAI8Gyl3/hfkIqYUhmc+0lovIln+AJ0s6KoFE+hWfA0pURkl9lde1Nz64G5Vr
OuXRZyD0IaMFuJFGke3pXrq5CPSip1o6Jo0AnICucBCcSheK83OJwCRAUbosUTvBIICA6OERq82O
8p6KhARIpXEABhbqpWP8xMGZASeSFHiejSeIgbbjT31PO5AZf6O6UoS9hiEhvfs3xR/t6cIt1/Ow
TMLEFisVW6NDmUHLue2CrEhD9kdgTb+jjxSD1fB8kX3+iUwXyyTg/7zhTbhQzArKUo7Sxuk+ta+M
FAesmFHIbpiNILbwg+tsJv9wxPu4LvGldskZAfOC1UgEAtk6gDpwEsBdlEf+oSBXfbkdyhLRIt9i
/JIQK20nND3MW8C/nvMqehq/TBFggF1ZGHD+eAwZAHHDuzNTAeGd5lv7YpGEJF8tR2FVPWGyaV/N
dM4wu4od2CTxe/fLFhd+lBjVJlYBSbjb9qfmgIsuAd79o0STCQXkwPtiOLFenMkjZcoVn4Yn2CKj
jEWwYo41aQ8iDQQIcpUt/qa13Twncj64aMMeauSL4ztYYRNv/DXMv1IH8+PsidcIbouZKzD2gbk5
7E2aad1qvnzDQciq7iGHZveX1bkx8sVlDHL6yJ7mZdIO0GmGzpKkVZqe0+TNZ2d6BMUKR6C+dmF+
NuM8ZmELXcQHSH4QzEk4R+biyFdRIwJzeYHLPjcODB2YE8AqrHavB5TwTe/518lquZ1ooc+MtVZj
a3N36x9IA4UVKFdd4+DcvxTMaZxscrNwY+LHsFgSnXcjCukM6TzzKkDyW3ae2eL7crgz9eIk8rVT
aFIq2LPo4gsp9YEJGo4aD57dFpbcvjwuTtOpMJfgq4Cj+a6hWCiWiw3m6RaraX65MybQ3MdqWE+3
eacgZ+jKneeREx6YbBjnCFNedlh4NuUXp0aD+XrMdgMNumPn3Ra3ZD+c9KdqzWq+wBJ/R9XreOSI
vfrqNLjgjkj6dbjJSsdgEho56JHQDI6YB1PF6Ev2LuaIhfD773pzY1RbPPdsAsaHBcM1bN0MydyW
Ptt3y2NTOggsEACw+Zg6hs6bsADoXcFnk2g+UdRWE+58LiMs45ejFmlANCHqQh4Bxs6caM7KwI9K
J7Ycr7S34SL/ttzmK48bAGWG5qN3mN0Bmsqy45MoPtj8QhUVib40OV95UOQlm314wIOP3h87m47H
epl/hmSZgwS8NyzG9+k57HnS2LCh6kObRNAYSfs0vonaFjvldF2v8d+Z4NyznKB4sWtploDxsOwM
uv3yeGoFQGhXJcJh3ugV+lveO9dbvTaDx3OxKHYpZr5b5amNNlqYNLPL17pCNgPBcXSM7NixGn8i
m/bYwSGEaKAkw1n5bTHZeu0B7ioNvOmVSEzcurzOn5mdpbKZdbIclyyxkP/wtC8C0Bh+csP9fh+W
XqCfErRWsHUbukqObdjBuGcBOxcrrCVT2UabMS8U0v9Mp03P5Dc2DccaBGqsm5HL0Cf7CDYc88D2
u8QvAKoYVBykb9vUdHjuhl+puZoGkb50lwfxxqHIULCjS/opzk2wLtzYibQTN0V5qLfgHNzUH43y
/9Bve4wyH1ixkv4Btd8k5YvZryV9x6dg25BEX6yJruEZVTlgkWK6zEX8xVK8FTyYMaO4WV/yS+1V
QesHHCJhlouvBqv6KH1Nvc1g8vU1ciko587tm4bX+B0rgcHCbdA/N2wk8zg6oVuEzFBaznBpbgsI
yMlFtBfPioiGECfaZf1voN+h5n6QU/Rn1l7wWkkQ8YF18rUwfpeF17i4gX2y/aosyxuHJHku4pUL
C62JZ7f5pRbvSemkiyMmtNwLnxzpyQbFDPqg8l2Cifq30Om2nZdxa1v44QoxPy4Tm4R7uPKRWXg5
X1LnwarIyLJjppMd6Pmfug7iRrUnY4ReWlVnDbfBDu4ZTwAF3sDB52S5h3N1tkUwsvgL2YHNJZkz
IrbfUO0g/PEvl/Jm3Ml/7LoidlSvlXAMtqyy9pr/qDac2ry2RlbCklCicwvL+xcKDTv4gvBd5kDx
5gX4Mfxi8LaJT9Ul8Fit37xJgv+adsewtCRhBebWxl+rlG4uhp6IWqOnca8Oqj1uIzd1YG00ryUE
JZRSKN7/OJbNdIXv8I3SS9smNCWbdCcdNWi9WPEyI1+hWHTMC3tUjYZKcpCJCcg+tLnM8KVtYOzC
kr7HQdkkFjtau/7L/OLhRHbaP1gs8o/cWly/JQk5d3+DPSmr/zY+Jhipy9Di8v0807fXrr42NzZF
WOI4+MhvEWWCLa/Vj9eX+Xg17nSDQZ09OZc09Uj6WDh9c9BQ/vs75elXVrjYGt9UJ2hschLS4nV4
IWwsetPOkC+Na0K8BZZOLLed/KazJh+91/2m9D2b9JjsCf171+plsU7h8u3yrarb6Chp94ivIju5
xbODYn9d2uY+OOGFFHpo+o9FTgWu2fFddhSbZ2cX2YpnOvnJ3I7eeBneJdfYQR4vaZawIZ0rB0KZ
qOLjZehwN0iplimkbKoLxFnSF4yT/soeCfdChZn9JeFp0GOAB2GY9omZswEVlm6MnY9qsrTritQm
hNqraIecwWVMgKFGZNFMI81mqA8zmBw7gwlvt8KbcSKf1iZRLzNgpTjGteuW+RZGCEoxfkGCpX2P
m54lH18ryKT6ZlJuJRsrrKV52rDpKJFlD5MNCkREot/SBtXHE7ZP42iDJb+ToGlx06mYO0JyaA6P
dH0Uphesz5HY2ot1caPj2wIIrGks9BuMRHOfHsjjgSHInA9nFFqN5gO1A6rDIfCIg2XtCJ++N7yP
f5APcVAR9tW70Drdd3vHYt0cvPRcITfKoW0utbuxFb8YXGm9rT6ETS254WW8D7WttZCBVsVPTIXE
u2Kaj9FHKXqtslm8HPQB0P0YxDMfKrCGJdAztGedEzBevixh0O5aAmChl45PDRuZHXOf6Tq9doqt
u8a1eg+YKAFBUYxj7YfDBIm67UVNnj2fKFoP79Fw1VQHxt7E0mE2v2OS/u3hZ8FE6PIv32O5IgUJ
/AKPCEOyJkbkbCPeTAf8wbzjT7kDeviBnQWuBsQmedFJQSydWg3LYgXtvzJuTeeWjYOVYEgbnGJ9
jcs974cD2sKzy8NYRSQUFgchoFXX+C6X0ip4R0dLxOaLybQ8X/8IGQkWvReJ3EmfSmPJU0AP/7pM
R4Iy0L/zwJyM76H2+Mf0Bch39dRO9uza2O6CZgQ/k4PhoAO2eKoOuDZCCbZlp9xkPDyUyhwkwV6z
S6f47O7aV7uL+yXiqeATJjfRgWy/yV8xLbO/9sMY54MKrG/hNptmSy4tHKU/5Y3wxLdmM6x6Gn60
KX9o8wA7XtGMjYarLvRQgPKk9evk4gsnsvW6asY4X/6mFk+v14FXDLsNGp85SWQJIClx25j8d66A
EjHZYPyvqbgNLwHpIF6n/Up6kb25jOYz6yZ94d+ZG55kuoCW5FeTGDlgPIpqrXnHc656AbqtgIlq
/BXcPHDluY4AEzVWI/JziNwXnIhwj+O3mu8K9FKMIgOngOgo4JqL4tQyPimO/cNigme91NbDhoIA
vJDGz0LsI3znH8g2c8Fit8yxQ9HcKL0jXLtKpjMZs/Ar/kbzOR9ZFub7ny3Tc2xMRCsBDU6PAByD
yVAa9NOjcSHbj2fxEDs1zdc+eMrsY1T3toxnqcfdowJG6jAHvM7v4GWgwpKhVi0l8qwwadgRfrAP
j7G2b7B0xtqSGpQkuFXgsmUf+LhUxvE71XJW7vIRjKjwqNHMT/2GFiS/Jz+IIFnq2S5ZmbbxwSRA
XyLLTZ6MmbLzuAsOwKftG7mMEB5N0+3f6OEBFM2PGvN/Bibxo0oOPNJDwSewhd/h24B/D4/Lmg+k
3kO2mz3JhOH45oTLFvBJqW1JsfjNzsjgxrX+DcOzspPQmWSS83bo+xau9o6GAndCTliepAT9AA73
pG3YbW3lk8Oinfdqbj5l75tV1XDqluBl+JyiJ/nmAFVWGOffCsMmAJMyrdhniSXe0YUeBbYjGWTq
RW1TDaSD2DFaaMUq6MN40ljXMDNvJL9cEyTrko1V4Cy+fKYkYp/KW1F4uuABLoA4SDgn4YjTr6X4
NA13HIb8gtqZjYJig7fidF8Jcx53wXjHAhZkrat2s5/2+VpDycroiLVAZUd254257DRzL5fJVT+R
LzZLqzke1TvBfU7zQClXCh6Sof4m4/oaM7fdRQyNEY/GhFlSi12D++uKHUenPNF3t7xBYAigLM9g
Tp7ZOrzxOQG6mJEqfbGGBPlCmAIhJXwuDgu72SRcqXhVv0eQDWb2PO8VBV268lc+/1e8CVdQdGky
n3k5dA4iGEaWlBsqoK+6Azwlt3Dl28BY7x0w5U06CevsWL2lFw51swYzECxywn8AjOAzR0gy1gAO
JKt5yVVUj/FmOC5aMjVX6a//EB8TvS+F97r6gN+6ka2XzVRH+WTY3T6Z/5ebgkA9aSVv62du+7aw
bm/RlY+jWr5kg3Io63BN0gMjNz53uA+O4z7HaWfGU+IZoSMIgUVDbZe+1W88muMbi4wNT64c7Yro
kI37iJBNwtWFhKddX3yIjDDuM7+1dYfRxhsyHcFkVxgPAXeXv7myrZEEMBMCK+OI5tpT7mReg1ER
/VUL5uJMuOGwvQwWUbIFikTMzsu9hC+4vu5KONl2p7qvESzDgUWG/cwCa7FkiSEX+MMouwZi1xzC
9iOFb96S4SwcpD0HSz1tgL64evo/PC7WLNSyiQ4evVQ+6t/omn2N2Ez8AgifeXlWzHwTNg1055mx
uooezbb+rUWWCEf6Ut/Ft1JdGhdDnD+d0v9DlhhtVUsgQMiXpNUJb9wdPiMeWi/KsAdCFQvDsCM0
oZW4NS5gh2Nt6z9YmhL5Dt690mdiLumBW6y+PqfvRJpt1uI/cI51e6jHJbplgnmH4R50h1m4S5GW
2Pk5eO+rJVYzZ32P0QLYiEhtqwJ0uq8Oda1FuZGB2SERlJbTV/SgqfAzFyUhTIgG8MTuNhrPKZSe
L2MLizk8l7cUdwtHWLM7iIS2kee7Mws8Kr0qxOtq1uZbFb42b+op+JUuyDOabwNjkxW0iFv6KzC9
LRhLWPKD39c7fHZmVvvmIXrKDUhRsIqr8LG4jB9B7ElrWXPblfyN01T0g3nKncGddhOCNR5oLtji
TZ9ctozmWm9C3DEewZVNYSFuIKLBdC5R6hyDg7EfPHCGEosBwh6lFWlqJ8kdvpNTC/gmnDoERLDu
bsqHCsgTXVPVKm/G14TEk+HPtnsDPMEXjOtZu0a0nN54jfZcn8UvdZscEeLK9QpHWCo8+Cjj/fWs
XQW+N7gSgwbmoldAZm2p+diuLeV32cqu4ZNlh48Ow+aVcQTyQYqS7T4/aasTJgze6CbUYL/6sGxv
FUOhFd6lR95jdFXZ8K7x7XWFG0CKY8cOjrFityZeBeFj9WXyM+buL+WCYhDgIl5m44S7ADZ6xTYR
WBngFt6Unf5O14WDonA7V8gjBy9EgCUUkhsDy22Lc9riIFjc0vhZ8mBtI6e+lGdzrZ0SqzqNrvql
ABgOuJLFW9nTToZpt+/Rg0c33JB3ek4PgwW6iHuqGNnwXhjLU3aeLWmdu1G/kh0BSofuwcNjzMJg
/oJ/nFzOH6J7tM/+sODTAt/+zCPbgFsNSvmywq1ASh/XmXYdi4Wb6qUXuNI77a/CCZjxtYfNZFSt
uc8/zGLQIxIN20F7B/KBcEgL5vRMHQARkaieFRknN0rMpHozN+I2Y/vk6Kl2rMtyk96KyNI/F198
rZOWyi9bBAtF+oih01DZP+q9bElUbBEVkVXJp6G1Y5CaCWco+HSEtSz5hGqAuIknf8XYmbQ1loj4
Vp/hfQpAbnTUZO7Fn1TvpfLWUyS9bEl2CbA38Zb7rna8EmRZQ1nNIVj34UrAEK8T5TMSjFXf1g8t
ksXfsjecaxi85FjXLQUm29kmubZ7XKneujUsqsU/lJ+u8SLvQmQSayr1kq2Pt8iJSYMYenjjoHdA
T7GXPpjr/o5UVbvgnu9milhgEWTpT2vzWH2Gax6tF/PUdzgh4DYoQNDM7wSOe+hzdmkefRix8OHu
9TtKACyGMbpl3x7fK9BdplOb4A6jQ9gtzkwFWgbwT066tyTZGGeIZWdoruf2o8JBrqaOTp3ykx2b
ZLkYkSfLRzlygnDSLDawhtQKGhqD8BWFplTtg2o1namy9RNqQVx0sIzp6vP01ly107Ct3TRZRypC
jeV4r102mGOnOsLWfEsDjAJFCCSczIw/Xt8C5tcWpJhtTPYf5DUHziNjFqpeDPQUw51c02IneK91
a7yDddf3+G4SMQapl4k/HpLktRmUX3ZgdZv31N/nCGmoa5kY81VExUzvAcT/InNlvsdvNAwtNzJw
U5omuzrVh5iag7amWpHGUMhUynb2037SqUa9Gx/Mp3+tKbUJr6nXLUZ7ooeWi3rSH7Z5eYhFb/G9
+E5kROzLkIu403VLSzxg9Oidnqp7Jz9gnOwFwJV4RGEaZKvkNGBF7hXX2MsPCg9mt9I/hRMnXaYc
s+CjgsOisLhU+qnBE6ddO3hmfonS86B4+EBUQK0Upr+4Tk4PagjixSgzCsZYVsVs5RZ8j4kto6aH
J0GbwxNk2FnhDaVd4a6TuB0p9vi80OqphEotawm2LF4DDLeZLoO7MrwCa0IbByFqX2xbd/acBMik
rOLrbC29vVhs9I8MWwN3+IqQDzZMARZbbbFCN05DreRACfOG/BLmiibI7IzDGi9nskmvk9f+ji7W
6TxB/YwtaG/NA3UR/v1hsTPmhEPsDAlB80h6j2BmBJikwN5xCkh8Ok3bSvqeNiFmzqvoNZewdDfM
LTFIJJuUs6qCKBMzNB/uY3vU1wawaY8MCxrqjnMaWBph5yYNvGG64PuojLh3OsgqMeCjIuENZ+m7
5EMZLRHbUoj2a2z/sX3gRTCACbHbZe4q28mxRJknbPvx3GIsgRtEts+QexUQ2TE+s17CXRjWQ3/K
J2IcVxkYZAEwsRn7vZJ+TYuNakAWu08G45rcoyyhLqMWokjA/7NmGELJTtmNMVjksFdyOzCOHcad
Kbg+pDoUujhV9tZiYUG7S9/Vi3mCntS1cGNXLYB14QkCxiLLvHSk4jNQ182400Y4HPdZHYVX6m3x
1Z/+AfvdjPb/D+f/95+Swq6+yIg0/983QiOYpyM1fDh+YMTDHOeu2h9cTcaiZf7a5C9UR2/1U+9n
5ho/YxutEyy4hiehFBjKLV4+NhHB0DFK4W96CaN+mCRtXdU7Q1DpFf996d835VcOYbNltP3va9Ir
59tE2nb/+TGzJvWoqky3VaHYZzHGquIY/UjDzLX/97V6/kaViP/9Y2rQH/z7z/9949+/+8+PGGo3
50hHfWv1KvDWv3+UpYbCjje/0L9/Sm48jUks40aipTVSxvVY0o2rE0SVzvcU3qy0iAy3HprC8YPW
neAAyXHbEgy8mKwFhkS3pJv2dYBziN9gA2pw14pM0Y6LPDqmafhpKtlFUYVPWexbR01VdWUCb0TJ
tMarz655Xjv/OOaj4oYFXmJl+u4LZoN1a4p2Ej5dEvSj+2qbwMnigiaPCYJJki96JobBmB1auiDR
0hg6bXIHTzRV4oMQJe9ZXwzrPqI+RXHC0bfg3Fx0EcBV041etgDZjobPQizkrepDiyL2cjJUm7uy
jnOukSb2TiMZBJG0jEaHU9ZiDmVqoA8oJn4MESzeUJySiJeJJEsEXU9UIbhrvig4OjIXiTJ2FSGg
MMJ2zm4i+J0abIumx3Jq6qA1NgMHYdIwbB7EcZ0W4XsfYzsIO3UWkvjAA51ZlkQtkGMXoWfjguQr
jcwQKN8VxEuz6ogehOT1UmPIdH2P4TAxTSJ05kUIw7/BZ+cFXl6GA9Y4L/0nzrRPcigTK43w+irI
f9J0mAmjAfelZnwTw6bAV5QWQ5EkSxJsNjxBLMnxEIacjvWYhZDtIARO+Y8x5rGNJWI0RpeS/qGB
LVb3tAHxFFij+hosrZp/PCSZIcJ1oe7zi18QXBiH8pk8JbxkFW3a6cjl3Dx7MYlr0mzTaF8jVpi5
sHkJ7IFTQbwsl9xuyKReSlH6siO8BnwxLNdl9ifGMB8IxqFpGtNh+Uq0jQkW0CN6iJAJWjVxJYe4
JRCnnfeaNP+MKtQW0iEuK0gKhQFp4dXSkSf6MyTszZX9xZcZ4j4ipwylDAnmsUiEdwS9NuETBSqz
TTlcjGRnIfdOC6wwQ+y7Uh41nIQ6u+jH0UM5CJs7NJkHgykqi+KOsm+2p5SYQ5K6J8uQIxM2s9hI
/+ohrLelMZGrw0zEiCY26Jznw8dYEJ6GCsiTUrvqT7bA8k/Ngp8YT0U3TznbEokRlcySbZmhyZXQ
717GhE5F4SmJqQaQZH4IWP5HJRO0qgUgqtWFYMvdgs1ATj+1KmPUVcfvOt6XyG7hOuvlVUxoCXoh
Z67cg6qKzA1R39K3K+a1U7EzUcpEs2q2srjMNPIaYfIPJ5+FZPk9wwg5MKyqJAldSmF/538D7pc7
KWHnVmXFMruKijzKIndBQOqmo6TB1xOLnFeBkxqk20JW4RmKOez5VHRfK1/jQC36tCB5Y7FdcAH6
iulh1rHM+hdT8IAoc8+Qofi/6njXIbtcZg1VX14m5yH4jJpxI6nwvkRIBmyxOGNpWLKowBBRMpDI
jVw8iYL3sABSLvRUWhZy4k5Kg5tMnbxcuVNzpyF/jhkY4H+fM/yvX2pEA5w86tfrriansQSaasEQ
x2SC/NyxgsM5qkJgiFUAfEYm/uHJJJ51NWuPhUwLk4zfImYK48i9LjRzsoUpsaFlfzUFvf3GD/Fi
kiflaKiMHAX1ni8kzup/FKAJwCUWIdtmGIP7Wn0ZM0H9SBg3ygpYpc4sOAh7B+PSzUARIZMYhLDa
wAKuj54kYWHFnSpbpQl1WJEvUOsegHQMkCX4sESiqTqbEpZ5XZxuCwWYOK6oHFoJu5K+KmonF6aj
3E62vMA4LTF82p5ambNlc8jvzAz1sdApGSJ8g1818hs9POZSIB9EuXvHIuJWELBZdIRbt6NIG68z
nwiDJjxkJQ2oBmj/0rA2EhHIF3Rz+lCWvC77myz4F8EPwCkqAT/IZUrMyTbUqC9iE5Dc3PlskYXx
LiaMKf0sBsBHoSDFU+uR0GMLi/RmjrNcYdE9WyP016JOOTwsvtJF9ju1C9PVxgHTTJEZfGaHC122
Eh9qiSxnoYX8TTp2BVRzUypQyKv0S93ASEsOFu4r6KBNNKFNPixBBXO+cMqcgscMplwzQhQxXlbA
Kofpt2oC9D0gzkMeL9YpBpQBfMNcbIjBioa72F0mco6b4jK/xY2vhyyqcCG4yuRjtKnglTil9whH
VickB2sjR2A0dT4NwDhwPCSTyYjR8iiiRG4ds6OYzgE++oXQQYEWVyQOCqtXGPhO32tHIo8gN2tq
YZv1a91JYUlYDJ5UWTZ5OTDPYDSursovQm1fEBteA7l0GclUUZYyY9Qnzclwq4mANdh/SdGKLSkj
2yRgyetxg/vkPKZuKMTViHuKZXKGLAHuilBKOMMyXC5f5JIKE7Mv2RcBIVrtkYoMDTJj92oFnO0q
2BPF0GCoSJpCWfYxkStYGmlBahdk+BClibQvDpjyl5rfLXuf/CufLoywoAgEjRYG4skAZSEwmBoq
U504en1WpFKwQ00EJBxp7GOVqUezoPfrOWGXOsBTqJvYBMopGKYAFxvmSDX1GE4tmtINiDla6gvt
MI3MjAtsLHCtyzvw/UhXVzJbvxPWCGUSoWiIVNFiLwJol8bUiXwI8nUoPySD6bLA+rZbBmpFPEU0
icLNTBvD8g3slFus5apWza5yHt+FChO3kQ05wBSJOTzNiJjLVhcgesmbGN0Sh0lW648m0eR7ph4m
pdY4yEtP6BhgTmKCYqslfb4GdC0N87HAAv196oxvP82uZEm9DlnXN/hPrYnfg3y5iIatJgcwzVHO
r/qMKVRtGjszzz413w+xOgLFx8xuDA19o7y628QKZLFS1lDdlUPjomxl9ArSGJP3usqoveBxvdDe
gD9lC/WdqEvXFCCxxbpP4xsxw1JEHC5elfSjJNq9qCvJwhkAM2rCGH1Inz39i6X1bWqVkurmmGik
YXN56fqaaCsMcSA1yFLlYoHCqPD/2DuvJceRLcv+ylg9t1+Dcoi2ufOQFKAKhsxQL7AQmdDaIb9+
Fpi3K7JrqqfnA+YhaVQRySBBx/Fz9l6bNJ61GRJb0w41uy+1yeKRJpYozpUcOfRmDGMMD6rc2HrA
IK47Xv9aybAhcJN4RRG9TCNwanugG7Oekpw8HKXtwoluUm7AjK+dftPD+KZoYbJtaZk/jm2yD+L5
YLXDTZ2VsV+YkR+BR8eugoq/TGpsSHGHWXHZAokm2xAurrc9p+nYO4eDPoEfp/vSJOU6Fb231SqG
9FmUEGB2ZYs8Wdkh41VpY2TU9J9yUB+upnhaeIMMejpS3/GGVd+DfIaqe/JGZd3PBug4pX+rcixp
M8WJPz9GSWxtcYATwAJIOWaYYwUctfosT0MkGaYszAUHrRBxaft4gWKNrVGzz7mpwhzD7YSVtAWW
6aoJbW0On3V20F0NV6PHWWJg9tPWNukLE2rIoXs0TTPZZ1l+gxBhNBoMlwjqa52PmrRRc6OJZlPg
9oUyUjv7yamP1miFd1WSrkMjWrUNUkXXtOytVatXx6uGU+55R6hDh96Tld+Pr4W8MipiKrEKb4Tj
MgKaAIbEzlOky3uVjSQe8Fp5mxLUhHmQUkCmD1PovsdEje/MyfS2baHudOAXp9xiKSsInZSp+JEq
3lASBL555LVGsnohmTigpmufcyNmrqGV5zioAWaw4R745q5zG8SOUrwLxKWzKYEOX5v3Wq6tq7i/
Dit6e3BcQlfbulBdPEXlVBfzaZDRpwP7A5fje5DS2QnSSW4oxraFqiaicvVzHhGCKRQqhS3xU0iO
K5pqHbteFn+vvtU8JioqLlu/WpS9Sd3tPacWq9BE/4VhU849TYyQ2rPFIVLLiYjfHLOiGxOFmUB8
B792rLUchKD7Uhqch4dM+KlO76gsUpRCLc23aRI3DdaCB42h2RC3L/mYtKvIHNBNDqnjS4T56dHu
DbbQRn+0Tc4fKiJH1ilyrk1o57QQUKMTo0+TZrOJY6QaDciaVf+hzTDDhCr4S29VjQd6wFIW6VO4
sSXm0KGPkSlOYbINiFRARJ7eE4FKOkbHrJZPo1zBmNj0GQmFes7EiF00/Xw3XcdsO/aE+t3oTk2/
q92m2nQQ6CZGYu5pS/aU5wuuNM4J2ECgxkZ+zzfZu2urUwNQbuqWjhtaQb48aJyqfO1Fw94sDT8K
GsbKU6Ru6Sl8F7AdKysXOzPgAxR6Qw9k7F7TrgDSbbkbqnmxapV2CiamtZrMUUHSbpwQS0v71mY3
dNDl7aAxEEsmghm6nZcmtA4iPdvmoeAN48tuEMk4PEldWKso0JHVeotftn3E3D0ejQq91bVVFN5R
lvOuzqwORayMfNMeb/teZ+fdUMwEJqSnvnbPpk3vNRTh1RwsxbLOwUldiiCnveI4z9duuEQtee8u
JDG6UclRF/0NEdhX/OEEtLZs2MTQ4mHv67OjJa+pmaZ+K3mH4OLEPvGfa8tJ74wR9XhvKqQlE++v
tnzuAXpSk+xBI/CyJ80G6xYJ4rXV4lPMiUXOJqIb81r4mQKjOWrMXUaSJTs+Sksx2JBpAwZ96fO1
hKc20Xs3ykMzqfTouS1Hh2sx1mlCXD5IWl22FTABGVrPuG0H09lHyR1QLizakfqINDQVDc2BWrHp
8Zirj5Zaaw7e/mLg3a1ozmzDDsGOihl4i5LNBUGKeLmnsdlxFsAA3ZjodNEj2rU9XEWls608OSyt
DDzeBqK42Ai6jT2aCFZnowC8j76uI5mB3ba1GkzU5ISIu36HxmVhZMvSsjFVNT8nll7pRdMp74gY
h89iI2JEfTR4EqhoEAznNo2IbpivZs1Ij4WL7m+cobB2ql1XTYB2MIg3Mglu0wbxtZiNo7mMdySp
6d+svH20M4cRnLa2h6c5DLUDQJDH3iIiq+pbZ0k2t7/xeQKDFzOqmJGReyHhxRcdRimFdnqCLTzk
YmtKfA3To5kRZk+SHYmdFcqqltNByFE/zKVGLiwgVHbBT0gzKq0xPub6PjIg3SyrPoGHlCVUxjGB
PjDNBhMkOcKOykBhWE0ktaSE3ekiuNcaHCIzc2H+sEzPnjLb3Pbz3mzxVggzPlIW3tIxmRFbDH6h
GT9ZKD+juYYmVLC7K7pB5xuQr4PWAuOngCcnRraShVtu7NhjQ+t6D0Qd8iW0OVAdhoUDe/hrg8UG
c5bzMccxmhCE7x2xtVvDHl5wUCk+xKY5EQIpVhGK6roqxq2oE+YcQkW3k/3uhndYHCp6UkTDdt7G
GYxXTTFMGZbp0fTsDOxcMrt9NTS2ddW2DaznoMRbigXroCl0HlkXvSltIerBDEhg2MXGQFmVMKRs
6/qZrxwNpoDsXVOzXhqzG77pJsJTzS4IVuq0d9Me7ueGmYayQY+XSAFaFzkfsZjZkH5GTlzczEj1
jZJRWbnsYyVbOKBMu2oITwLjhDvQAhkz/RTMsXsvGwYiA8OrieZXaMY60Hx9XRLeum57pJppNRb3
s6m9u5UevbO3+ZSg+XPdfig8SVfTbD85v73kNr0XqUKqrOuyJh2DdqYcw3Eb1vGLpVnosvbdwAk1
tjDzth1tNZaGU47CZYKa7ypjHZt57cuQIsaB1dCYw5ZTF6MJC17HkBEbqffvgZFURLqjugqoTqag
CXBd9zuIofp2dFneiolIhcD7XswJ/pXsslgxfArGczxmL67eDj6c3fYEnNJl3iX0tR1rJYKc+q0f
ANKyzViVhDRvJtCfR8/rkXJQt5TQobY9UFAWuuToGp71LawKmhuu/lB5NXvDfBRIPTHFye6Zk1d8
m44KsJ27RLGFRFvPAar/uv3uEn1nTzBVx7LGllqa95Zi/St0C75vSECD0ISPRtWosD8FbpZznqPH
M7L2FaPWQB3pbfK7rENTFvbOQXlgZk7nB+RZRS5OTjOAQEihgh+BKkmLS3zybPX6iBXFhSYqrC5e
ibACi5l4O5Pa4hCW1kecC+86TqqbWcPUORjmuCVXnfxNF8dLXlDIW/bGTiRJP9BhpwU+6BXqbL4P
CE9yFn6iJAjNSSn2cqdl6hA8mQWo7tlEpN8zzwD32FSlc+PSjmbXMH2ze+fRQ3yXY/XD8wLdXFbi
Z2F1/mC7pEfN4trpms+QxtumbNBKDJU5+x5KjLmiWV8HlN1L156wnnIbOsTQD1Ho7MiqObvjSOau
w4xUBhOFXE1x4AgUxYFAgzAZrBg6/atwbgykrCORKV33EobiMSkduc5sdslRVTwb05zvDAn8O2i1
1TRgPzS7RWSpiEeY8PGLgYW0JHZ0Z7Y3jXBBMYQ5fY4wktv2tSNetWknpknzgKnDbuAVtF3LyQqE
cK/j5dGKuV3LuGC2P9OOGDnDrRLdy3YJUMpNbfCuilH7sDt5Z7a5fPEEGis3qV4Te3zTlDgbjX3i
XHsz8Mk+VoE8jMQzrSJigA9Jy3cwzyxSbZ9HdsU7uNOPvUDNUJzSASN/gvQ9H1j8FbYsTiTjN/Yj
nJ/t+iMLCQKLdRd5cbmQd/7+ajQ1t4NaDFVS5ofRk2VyfXl6WDvuxKB62UT0w7Rm418cfj1peebX
zby2F6D38vCvq5cf/9vHv3587hte19dtx2XCOPi6GH7yX0Z4JExe8XJxuXa5EGVfHJoeN+vXzcu1
y32XR7+e/Jf7/nLz8rwA2kzVf+jkH0/kr2+8fMwPQVrx10zLn/jr6uXey+3ZHHlI5NA+DK+8Z39S
Hi4XHF04br9ui3nBD19uW4vPFh9N/OzkM7Hss1h5JLbCnKaVechSNfNXCrW3ApILK2LIg9EE2r0E
3uc9pLpIg1Q3R4G7Bm2MZGW5qer5Xw+ky1Mc22LyIMzd1w9cnna5KWgK+fYQHS93xdKyDkSD4WTr
tNTCvwy35/K8yyOXizJv+M/ZdN4lJIxtU4LKubn8v5eHlSHlvjQ+JoswqlXi9bhbbbQCMRSxI4UD
lK2FVuTUDPODjHNxXTH9hfJ4rxIGNH1DOINdwqm7XBijQhARlc2MvnFGIQJ1xinV5whdFfOppPuZ
6CRNcwK3GiZmUdsyLhRilQIb28ULVSpZQFHF5QBfbl7uy/MB6XbnNM2uIVSu1HvsDZdH+rDQ501Q
FT+yga7818/BBOWEOnX2IQCO5qeX33D53VUoFvKIgAHK+ML/+v9+/S+XX/vrOZeHRsUkRR8KXKF/
vqj0z1d2efblgd9+93/58NdvqFxojoBM91/P/e3/LGN3F6fNMdMpgGFmsfy5OSAFSfpqFHr3g4Vw
0dDx2TmTIpHEVeCkoGf0YDPJiIH1WbylFtl4Th0wFSijvZNOxd6OkuYkuoGpUsocn+SCPuo3icr2
IkS3UpegvJY4rMATb32j/bStKD/0NYP4JqPUb6hc2HFKdtmQCoRt0xNjZmkE7Dy9AnbyNMAg6r3W
D5h9EO5Gv101NN68Bwqw8pwOLGlerSGd1bRNqNJgXYV9jVmJYX1fNAg/XfYi1gjUoIXhUeQ/+jAW
m6ZCA0UtsO7S6aajRbfGLo+6yC4flM0AoY4gg+goKXq6ZERsEoMRKPyKcWaF+3rU7w2nuKa8bVdj
piFEiJNdxil419t6Q6Q6DB6dfRk4buRULn6usrvJ9JKTWRx051FnsNQxwdRNxnTdogbPQu/Ql+NE
pAemrUSgJZZzNfPVAorjoFWG+zEhlATk3dyUzBaD5DoKANjns4eERlefMkwJK0pqZ214QOSjoUN+
GiBGb4ND6GIA0RzvKUVWqZiDrMOQOPiwQ9FTtDTvxVvXpWTsFe07qShpBuCcYp6JfpretDWb7URW
aKgj/LoBalCD4drRkq+ONN+MtMM829JMsyZ9J22041GJMKC87lPkhk5WP+EyIGrBhXPSqDD8Vrv0
SfU0lpwC2xkgB+uDsMpxXzvsHUJmsKmKm6MziDNzgqZXD7VGXQw9+k4RtmBMZEAwDD4PqX4aTFei
H+tILnXLK6HMejvI4FoY1ntRL31bXo7gEKY5YohvIulABhYYY9Kg+Olk8TELBozjYS2uInjdpOJQ
NvCh8Z5kxjmEMmJqPRmcLe2AGgnMVBEFUKT6s6bMH3YqdkWIuYIfvaIdwBcmmm9yYd/3djPe0Hs0
Qoq1VKIAs6Xj7Rx4NDXNkIOwtAnXVJrudZddUOGJoxPcp1Yvb1Vm/JQGLv44+x5SoOCoJ76MUVHf
auBS1PxE/F5Ifq42G8nOShddr60+GAYuG7+BDAq4zDeqxMRndiSfJqxqZq7PDFeoWc2CkTYS2LZw
tDVjLPKaU+cj7JvosaS9FQReBaU93tYD4LaAvu42yIODlsZ7mpnfjdoK9gt7W0BUp9VZyu864S5Z
7qGBc1lErXzAVmfJXW9G7k5VwdWSiX2wYGUDR8kPtASuwIvSnOxf6qx51SpeQV4hgs2D26rUb9po
ZOvH+w0RtZeUgmY3fRItIK4aYgIbo6WFJyIdNQ06rDRGBp7I4DmKEVXPhQZTJ8opOvEAqyi4Kmeb
Xi/fD+gR4oPtGooKbV94GHzD7mihsBsw9rQNSCWW8605QOOrBAEKY5LX77lN26DNtGpt2sD3LPRt
Oq09xC9pu3Vma7jPVYPKMEEow3uLgFlF4kxND8BPR3Q7FUflxOGN03FODhkLWVYcbgE4v7qJR2ZU
WaC/NNLvkxV3fpuyDdcjR577KPhQtNA6XYLEMJB3jR2vq+6Sm1hV4ANnE/ds0PHtHvseWcz0zevp
TMkQ0VQ/BFs5j8amchT073JgbDk8kNipoS2NfhhmZ65qmgVbJdH8jrpBOpzDL2VKjMalW5yIg+et
GjzTWUvaaREmxkb017xEYhnaACx0R+vDGtvaL2BUMsZHCTtO5bEIBwU6DzUpQg4fALHcDAmmCmhA
eYrS2G5lvjdMwEJSRNeQRQc0WgsJgendNkhctVehdl3P6MIYVn3v5gxTU38L1n1eGS69j6nSsRdq
oQWYt/tIIKXSaCs+xwQkIRjlgipNexRa3fKukzcgJKTMWk1HTboY2zpn2ycdLfzSpMFjOgsGFBax
Vo/3ozLQg1sx3WKxno1qPirENZkM86tFZMaR65R9fEqrOd80OfkmRn8ttIsAnRDVMrGX7BWn8TuF
/n8Y5/QwNXzQ3tyerTAGTlP1pHOJ8cVJ0YBk43id0rc/DBWDFdLGgWYkJqbh0ttrY/oyIHh1xvGF
DILC1+zkqpsF+ugJq4UNhnzWGnMVEuWxnfrp1DUJwTaE3eW3WaWzphbeW1W0NPMVFl+7eUxdLUYz
U93bDLWKOYYianNmzoXzaS9fVdtghJPmp2bgC0TPjmpvHt8DrT4P2kR2oc1fn+B41zUs2W6OBbmO
HnSvlTpSXa/eo8vJa4QIQX7g1xFNbQO3Y8yMDWq57/LA7MLGI+zhoWxVePQi+RxnkA2TRusO3UKw
GZYLfUgxU4TF90hEEUEKjXeYrPGZcBBsJYU5HXSqPeQlXDRChhuZIydI0EEd07rQ97VHCNzSPQxa
wx+XPYDmsC+o2Ue6ban72sL3vFwYf1673Pz1EpcfaOOYwdzmckevDMq5cXnl7qA/iDQD8uMMGnmc
wwZd5FM+qmNVTAURhgR4fhumVB1cw+Uqg/SSXKvCXBNUAYCk8fwCJmLevJA2wG7UQ+d5KekvF5bL
oWAsF5ebkXDpoLNhI1ax6Q4pyU1WN86/XpTZtgNRDFN7Gy1HeGpxPlAJSQ423xY2l2wiagN0Sblc
XK795b6eJLa2szEYNUZCc3LZOQlRUdKGZof6MpXnsOvY0BXLZ/l10S41ahfLcKUxcV5ZNcPOnb6Q
WS+I1DAN2bMQfDC2ClbCcpE4EinT5Xa8UFjnmm6Ml5k7W/RkPs0OOSsXMmve3PXK1fe2A7HIXS7m
DCGvUHW2GrRhIVUBiz10Fa6zppQk1ZUsEDahoNMC2b5cazTSQqvBLmlm0IoNF0ZsbZpLLUaA33Lr
8hou12y2umvbQsIVxadK1pCyW1c/oGPvIzvYyxqaiZEi+g2rCBN8plugwc07xiLlodDd2o8SFyhb
+zIP1Hns9XIi74ESGW6prYNQYNlxWvNQGbp5aM0LCL/GXmWjPnAMlsoFnQzr0nMKaAEQb7IAmkKF
oLRiWje1lkEYBnsZ5pg3VRDEvp47HE4eW96NisXPYdnHXC665Zo+BIjpSev4QuISpeyum4yGSAPv
/ggLHPuS4IQG1asiQnBMYhTOXNBf3Zdq1v2R+ehhXi4u7//lpklLMctp5vB2hwD0ls+Ayu1fF94I
Q8VFK7C6UMidBVFuRPDH6d+SZVTsagpebwEJfx2Al5tTgqe8nOZg3bXuvWkOL1W15CvNi1YymZN2
G2nju4k9nnXf2Q9jdfy33OrbyFKC3HhghLO3p7kDfBPmvUXPGvhk6pfpJt04uMO01/kzYgOR0Cbc
IK+G57jxHup38VAeGU1piFRRai+1IMzlhIJ4haPJOUXf5xfwYp/EZFP8fY8ecrQevjNBOF3lP4Eo
Ll/K0aftyQSxwpfEKGD6ZlobhiDQrcnmQiWgngmUIsMNmxeL+nwPT7oZAL1uO82H6hgRtXk3X6uP
kpsTskFS1jYliCNmgC8GX199jTCHqEEG3czikH8RXXmHGY0hYY4bHOGNfYrfya1HvFwRt8ARSPtp
V4oj3imVbKicm9HHEWJY20h+IIYBVlMBGn3QX24BWG3iG2JFCIZYbLPpg6BTKrbYzpMFNOWepo/w
xjihTgNcsMEfC5GASAj7s+J0lq3sewI/z8a9eDUPwT39eGq9FjsWqcy8Y9GJmoFlxXhJnqbr4HPE
G/40wMBWfnjS472FgZ9MbhZtm43k1qrXgikWcvIT8Nm5YtP9rXzmOMABPzOdYGp0yo7JO47Litiu
jW5twwZHAY5Y9BYYewE8dDD0Y0ZYK+RxgKKGGyox1g0k8d7tCbWFP76H5KHe/fDUVk1I5U8TPm9i
lnPcIvXOc+5F9ots/zH+OwSxm1+s8/9RdPlNGReq/ecfhvuXGHfN1aRGOSEdYpXBscu/hNRXNRnc
malj1NQOlUCyskl/imO5S9+7Q3gH5TRDt7DVgpvYWU+EEzbYLdyr+YMjhLoWjV62sF0me61vm4Cy
aU9+EI6HJPQjdx8UNzA7hwqG6posD+GRrUVYr+kbSP6eIZqgDHycf0L32+bb/AUKxxUe0F312N8m
d/lD9ajoOKyMdfMjOUCsfc7eLAwufn/ODpz70WFqHLAY63emPzGR8J1bFjO0BjtkM9ipkU/j2zcx
Nk0+YbTEV23hFXdrlKWzhTtKPTpXYJhHutknuyccc/uj6T/th/wEjjf6iTEBQ4PzEweUnFf2kV3a
GmDaS/KOGFL7pG+N/HW4Z7DwUPOhY7WBVcwjfKvhNQhk/UjJ9hhmg5O85ZBVjB/vEJvVT0gs3HO5
PWOUwKtLbzjj/TsgiXpxYorsXfaOVn8rbs1HKJhbbxP+mN9tjN2mHz9kC6fReHbNTXzq9tou8q0z
vlDrlQh77FMbrPfqFgwgguf8qYQsgusFZdMGuTPmSL6nDm4AclVX8b6Q4Fq/8Q2brhcEwIOprX4A
JiOviepgrVbxegfMEtgnE+wIA+GxW4wXR3wK4NQ3+h3DSj2i0jnRIocuvtAbOGyR8Z2nNVXGWtQ7
iAx7/sRwa97on3m+r3fjG1twXioncF8e6peJOFX2lT6V25bafCdwDK0X0ML5Rb6iJEQhujkkvrv5
Lajg7478Be7/O/z/cuDbhqZbtmN7nmHx+MfbXYxm7J9/6P8GyL5F0WUMZ8Ptz3iWIoLaF0+b+d3x
no1FYfothtb1im0GZRNGo+84kkjCVuiq9dV/82IIQvg/XoxuWSieNQLFnb9+C2WiRrvx+uEcG/QK
+ae0fVRsJt4iEG04bDh/rPHZJdAxmINdV4qkPOarWAzxj8TXl5fz//Mu/tu8C9clI+L/kndRfMZv
xdt/Try4/My/Ei9c6x+kVpiSuoi0F8t23T/+I/HCdf+xxFpYloaQX/56qCgbFf3zD0v/hyM9R9Mc
R3I4Wi7HYlt2y0Om8w+HBzzPNj3XM1im//hf//M/Le/tX27/vtybnrUc1r8d9tTmpu7y65CyG7Zr
GLzA3w/7zqC5MTNU2mN1m5lmMdhmvUri/DqYItyNnrbKos45t8mIGzIhNs+aXL7XOts1ZtjIGC2f
xJcBMxcTaoQ0NsCSzM87m7F686banF5CarzbDm0Hq9BvG9uwDn0av9VOFG0HEjZWpeWqY1l2Ieio
jsZhTo9xsCPt1EJanksIwXXRtns1Pqsl0UWjtVl1Zn+chpChggE7I6851zhMZ80cT29WoIOc+lOP
WmurldRrmatdkSQC+99AF1PXyTtCgpo0vBEozojkImhxv6vuTnDSajxcl07c27SbJK5gekXKNCHz
G1RMEXKCSTqvpRghF5BMH1aEaNSopHgKAXbh4IsQtEPXA4TW4Rg0C4fRYg5ty5ckA/ueaxWc/upn
/+Rp+lYiED92ZcIaR27U2ojkxktyx58EchlbYBZg2MhbPAIzYtq7GxrydL3BpG4DSlFW+V6D2dd5
P+iNfKsN55RnKZAA/VoLM8Ovkd/T5akfZV2sq4oUwExFV4E+qjO+nFPTIUGP4+iGCW22MUrrPbQi
dR1ZeBWd1K53Zajdi/s80sNt3AK8MRFUXaI73EiHH1F4Zy8Ytdu6+5moaw9J8tOApWOdsxFem47x
0VmOw4a6A9C7ZCp48Xy28s7PZ+duiisIzARVXNfZbYoB3enhKthpNmza2Qlv2kw5e3JI74RJk6Mu
00+7RhbRz12Dy9SrV4kYQj928ruyJzE80vV5F8WJyUSHMZTumLetizwrY6687qvsIyg9QO1ORVQU
RaE+DCRUOKJFISu+x1RoXtGYt1EEBb7rc5gTU1gce5sXXYAWaR9L5Klk/k13is3N2kQZvA8cgjMM
uzrpON69NqDFQc4bO0ZYbXIajpM2hOcCgdOmC6YOva19P6Rl9YTRd2pRcmcYdKqstLaBxtmvDwkQ
KFSm1jPD79mBzc3wGZtIN+yUiB/TqrxH0FysgxGpmNG2W5E57crQpL2zPQDCelrgDyesVOIXLEzR
0YEgmjSJ5rPNKZbRyENHdpoXAN6bQ2PaJ2g+3U5opHgKv0Wkh7OxvnZcq1+NxdLTz5fMRsc5oTvf
0hxnaJ5nA9ENeXSKtfYtnm1g05MGvxsagte9Gkl/nUyAtNwF1Zeq6k64oSSB6ZYxh3tOkwgvaQL6
Rvbo73sHmGqc7Ie8p0tLtJxugeMQKnwXZOKk7RT53px/iDQ9R6bALY/uyeDzxkUSsdIwNzMlFTOA
lxhsdZpWcC1RjiDwSuzNOFk0mwaaerIDPVhA/iutkiEMOpTtQPyyctDz1Oo5mepj0qG4zVp46O78
UWCpAftuX7HXhIiHsBUkkrrtZPcj1ULGO4ay2D1Na0eKkbgdtNvKcqjYHOuuvjJ5uyzkBIxtOmQ4
JhMbdTKM9hzqGmHn01nVMPaLVGLWBFfrMO+MypmdX8UCZMnQ3ejIzXuVXAkTFappV9EGn8iBwRCx
HzrsC5Gz5euGk87Rsce7tktC5GuC6NF1UtS3UeFMhP3iTYcgO3bSvLIylnZ0+4IdVrTudfNOq5wX
uq/wafL8OIinzOgwRmIqERb4UhlHWPIHdC7kkd4KD/uTMqfwOYVD5I1VC5m7YI1gyBRp3nM0jHKD
1gUsuNG7/tjUb2FtnPs4Ajqblo/uVDm7tqctGaVEVA7xD70sh1vPK6DxzO5D3otga5G3el/ijQ/j
fPDZuN8Ec3dHbjF7ZFsDu9+o4eCxjutdQc4OAgFyXsDZuD9D8khpFnXfK4VUWsY/XDUqn74giagS
BrwYpZ9Y3fOM0KGd7WevSq6wSdwhVLhTWv1puZecypz8sME9BRmnvHjq1GEar+kXbl0dx2NYjXhZ
RNVvXHeEDdn54ayl2wRNRqWdhzYG/6YTYRLp8xWSHVDDVYRtAoCJZtGo0MXJJFNvm5bz21gnlT/r
EdHb5XhKHGKcQ7wY3h5rS712bXNPi3hTJHp365iANmqycIJkvsMluORFBGTWddiju2TaNTOGbMQH
pR8P8jrxwChKh6YlWnbmCA07llaSfosYcxyd+3CY9gaSO1ArGKJHCVUh6yjGO0EXSZvrU+vOb4FV
LAqq9NF2tOHsVXIfVjlA2mqs7vIx3qWpm/kWKaNbmyQANw4lis3idsCXtspb9lhoKHCiN8yLWq36
UXmFdmpSIGgmSkS0/d2b3dg4W0F7urmRXNUBVOPANTpfduwRM2QciQoYW0kTj37glUdTG95nU541
xvSPpt1sOst7751w3Kjalb6TGMwRMAl8K8riRkj7oIecb2Nv/kz77j3BFOC3eNEQWRbTkUXpkIRg
QrDVIFqU91PijWsRMB1BZYSSdyY7eFL1g5ZS4oicLaA05w250xInjFOvjWJmZ5cKTH3ZTZVzLhQT
hj+j1AJo6w8RgyDU5yxnqhqTqwaCUmILmxQQDIFRQsZjlS61O7bA9aj/NMamQsduXzmLwL9z7PUE
xieaUZ2ltGbP7PBnfdqlJmTiooJDbJua4+NUoT0YpRFkGQAcAruoPj23TUhKIaKNJA5TBpkRkvBI
O04ODroJmJYx9+wK+wylf2+8BTXbUtvpnKuwR1FqtUL3acejD7PUpx7K8VTnA3lbGekYkr8Ep3/t
Vegdms/RgWBc6uV326pfFR3NXdpyGgkt0yaP+zCVKruPVQPFybpzdUKJmUU9RXGNlbkHdDVlFUyn
Atwvc4JviPXwBIr5nTBVvN5JcaY9iqZHgpDSY+vRULqxRWJP/bbtveaxItZP+KVLaytW2G11/Bhb
VzEYJetq04ULb6acP6IhMfBssTHKyu6IwThcVw5q0qyi71iltV/hSyE2B2AEglWKuIaFLUULiPSM
Lb4R0gKboOoQpBaAJ551ZiIl3Z6y67XrbCQppDRdGB92t+9lPAAQNVhpNShpghqknJNH16y164Sc
NOHdx6kSe5OwuLWtT9iKcDLN7TFP3PmgprhfzzN+2hGygjc9ziz0IyjP0SsHhHBYtHQdgLJIjG1T
JmTIlFSBzgg4p6mNvSL0u8yrM0301wsAf6LKx+iLSjSx7HiCsiFrfxRAZZzi3nBgSY2Fi7bXbGhv
OxOhYp6h4XRBa9xuxjz6zIVeHmwMnjDTggdSMR/iADHa1DcQCmmR032yGrp4JZw3N4hxni8XclG5
kAxMs/9y+3JBja1D3LgzLx7y31ziZZRssCYx0S5j/OASxcYGhxQT9ZS1tiCldys7pmidVR04i2Az
X6793c2/u2/sabp4KcqDy89m+I5WFcOj1X/5Wy7PC2qdvCZ7hN9HRYRV5M//U6akwDO5/I/XoKjh
10gXlySwPx/57erXiwptOEe1i47u66eFYIBPLCaqCpdi6tfv/X/9K/UQWiXjcdJL3fx1qkkF//rf
fv0Fl1+VVpDPclN4v/7jy31lU9hoDFN31VoMEzzJnkqBhZCXQ6FZEhwuD5TLEXC5hsMfPmDA6ezr
gaZhuaF7AoAQHRejZMz4tj5zSEUX10CzTG0uF0FSHEuKeV9n+HxYlrrfLi73eSZktLCgqYaZdPZV
l+2MZRzTLRKiNBvBUDASp0Y30KBrRY3mIc++G8sHymSNlNRloHPRrGmLhu1y7S/3WYSza0nf+ZND
3XI0aln46EAP1oQKdJDV9Eu6Zi+DkV/SNiaTDpFxBiwgUM59DMgHZTJa+0Ux93VxUcmVy4Dp677S
JpzFmaUfLMO5i0gvnCGKB0N6uuj7vu7v+//N3nktt65kW/ZXOvodFfDmlSAIEvSUocQXhKQtwXuP
r+8BnVv3VFVHd/9Av3BL2hINkEhkrjXnmCPIwAIZdkyDsTNKdtwZr/n7R1ao30IpLzaWpqLtCoKK
3tbv/ygG4Cu5r7e/b7hcjvXvV//xrTxN3WZW94zog2YBBFreQUoauytUTe0lclx7v1+ZXLJ/fRuW
mMFM/FlrvSGyo+Zm59WE6Xq/3/71M8bdGp+jm+wu02b2qDCvLjHAhaxFCbK5i9bKTQcWWeENvNwm
OeBmPN5Hj+rUbtqQVLDWwMg5DZLXDtzY5jJ792Hj4o+jng/UBarFFB8sKuXzzn9y+8TLDqioXYgx
jnaltLo5UPe3kT+Qj7tyZ49smFXtvC8vdmByRht0Ser1PTbtw0imwT031ndT2Ojn6YsfdGteEIPT
EzCrufhD5pqQwK1fudnh7mPWonwAnKmzQ9NGqLhjFXzlvUkuS4Cry3Pjjvuh+7zC7+fNNsVQxPgw
ptZFvS6tJyACdsixmBSbTwd3tDqq+ZnDMmcukIVC++LwTInozPPO0t5Ab4yPcTqTSu3MUQsIBZWp
0/pOMW1E0sc7jI+ONaEkuOjEVwbOOO9EWWeRc+K1/WPaBk7KSn24DBtOCW6uAUlEfEiTbV+v+p8c
l7kFIBQxBiR+Ej/uvI/k0Jkub4NGRj0tJNZho3NT2MUDHwthMx13LEdm4PAF31rqBog3kQ/wiEAD
QTJQzyHd/GEPThXgKieBJYFuHU02zF9YTGQ6MeBo9a30QCvATzEzlAP9xHWdPA0tuYqYHrDsQmjO
Tyz+lxcbT6BUOQvFG0hpXEfEgfPqRYNleo1aJwDISltwLZ5n7mvHLnCgujIsUL7YORygivkJH1nj
mE/muYKRck7pSxACxj8ENzmyy3wnX2nWatXax+LZusnrNNnRq3KGwwkiHeLhSr3lRxnK5jH0sO6u
gMmshmd2mBLxIOan+CV2Wwqrg+niJ7gA0eSA9d8VuOMHRyebXv0bs+LKkskd+eiceRM+E9aS2NPn
tnkWN87IzHoodlF9bAWUt9+EPcgAEm3lhj7lMyfQbUAhn7ziuquDEaTXUbwR4bCO1viWf9DRZGuN
8zXbp/IYyvDN8pe0PAi7H5ULpxre+90I2VzeGoS07TRmDPJAoBoyonuQtxVyl0xR1ixxtNRTfsYf
hXdOcyr+WPoVGq0cY6eirIqd7qk/ZX9KvECvUkzuqUs3qwSjBybhVS+vFiCDpHyWiKGtrk3+zp9T
4IfAy/FQz0S40d/irON7ZvCO40PALjudGY+css6+z5745S6m6DdqJQ8gub3ds3mHr904DKR03uY/
VromV6q5SWDE8zOvHU8MyHX6w+kv0e8tyBp8FVe1PDK44MOFuIsZaJxZ8ymfj+ErH46n5IIIObFG
cwMWUGFUgW6L/ULYMPDn+ZirYLjwDmLLqTfNsFeFDZPBJP8IPXv57oOR3NQ7ZEWWcIDpy6BMjbVS
2qCE+WE3YRlaXEZe+nuU8gSV9ktVPlvlV6f8IT/ctQCJ1bui3omgiyls1RueMooPQv2JjlHlCTQ6
x/UmAy/J4r7HB5FLrjRMW6n7UPxLjy2MSz6rrskEUm18VPm7SB5WWlzk8mg+zRKqIGRHnJGBJizX
t0RsTBzvevbioeTyFGHx545Ds3htGieoWYiBQmLi4jPXXJPJBsQp6Ena1rb6ZQJQ3CT1rpsv1sM8
c4YR6XBce/sDbPO5XZ0iYnXc6YsrWCeqZikZsiGCrb5tqbpuM+s8qM6HcqVps6LRylSeHBAaSS5f
cToMt/cwLTMHM8e+M5R4DVfyui/m1ZFN0eTwR7OX/2h84/BWDvkrdaZpg0MKvxifNEASFBJNJHwj
YWf0cNqi1fQlbkrw3zgH1IQ1+QkC8hNYvCOCV8YJgjTAoUz0iscg5J2M3vTWkpbAMaDuRhXDndW3
DkdN4PjnaTPA83hm5owOnDi4BRwto3vhLcBUZGdtQ1tl8JrjZtpAX56+mH2YSkeuNWLnTG6L/lby
wLZw51DhgziRjZ+ABvYrk2W3ZnMP4Y79Wchdy1/w1dFBP5sJd1JGvfCitm7+IzwKbu7Cpvc4WZRx
5LNO8g30aUy1rEvRBDze1Sfh+D36jvjFoevWvIsJPDELMsyfPH18p5LCtKtFu9nnyrf5X6bq35dX
SCQx7OJAt+3DeDgcfeHFuLar4Q08ycO4cvvjPBouByj8GL74wgU8Uy93EVrWKGvBXXIf5sYucqKX
O+EStUF/VXhBJAeqh2ZZfillRuQ5NtbczObrzBllaPFe81VkZwc29gwHtACcDoXDxVKS/CE+si1+
fTDyuF2QCLBqverA/cs8c5YsjHX2zJ0YyLZNbu814/m4H7h348E27IBJyw7pxKI/KMkAEs/CUXgh
UZNJc1rd49fR/uIg6E+jzXnhMGlHjjhf8vn5WAz+hd7gLdepti8dJD94N6/cXmj0a8Vr+io/cRqL
A7dn/8k4tsCibYU5Cm8PUxbHyjhy99OuXGXZgaeNP8KcQEKPzjAQx2nLK84utzITQyFvGknBsjzh
c+JzPzJVUmfdMIs2b+/8MWsUwjNgS+yZKoNdPm+jAyeeySd9ZRqUCLTm0yItQGruVW/c3LXjO59C
IdGB4tmKeyhHFlSt0wgbXsp4vNfNIeKG+uCBiudkM6EGzwz7bIdA07iC2Jy4jDgvOWqQTfiRa/uG
++SudQiZYa0AARGRUMlp4whnwA2uzP/81bgMUn3cMMzSH94WN39egq34vMVPV/qX5ovL2seezZw9
77hl4z3hjfHS1hEQLXz2dSsc+MtJxxD+tIxSFbES2BvIf4pIIMaOovHIYkHdDJf0h1q8yWovuOGn
md1pHp+oH4QUXrsX7pstc2r1QMYEHn24cAhIBbjEk41mq+vtbEfYRODke79D7L+CM7dqLRq8nMnF
/5kZSBa6o3AjwDfajhxiACel1RwofvTUSnBj8Hs1OWa9TnhLtJ0VtvC7FsctfiFCOvFTkdChP5e0
D9LFLQ0L//hhPrFJBw+yYmoYl0lOxtJvD+MpMF7ILH4j0n0JYnoMnHiRagCuaAV+CAGMpGq27Q5A
zWE5+FL+u0TbgLO/pxmVxQ3LphIenG32e+I/pYOenZmiDMoSw9foISKxoqUIUNp0RN65nQ48zRDF
uE77Vc1dbQQ/DgPwWJLzetQtr+Qk0hCRXN9HT3MiCV7tl2GAHL3EqMArvQRYrmfzFNababqwMhcH
Vya/m+HKiljdq2tRIUaYzTacYvQt0OaJqM72YfaNpkB45dZqvMTsKBnAgaNwnQZrWj+saZYBdqiY
R1jrfzFmuZ2zzmbsZtvRWqOKUTfNe4/Uh5U/AhnoG9qmgiGyE3c+Zi6yx7exuhnVDffAPN+H5qnl
W9LUT5JIAAq+i7WuOK7rMsm19U14qesNI614Y75iBIzArqhpj5vOOiLs4W1F5RFzAUIQFwH6zCzA
tDLZaHwkeUdTkB0Gq5XRFv+YkauIGJmfh37PG2bHwdjCf41zkn3rjqwE0smJvnmGlkTdkUU6d4ym
20onaCisDUDZhCyEB25QtnKEPiYH6+zQfI3NTwbEULjS3UOTMd9azZOfpUe15qI0XKCSCba5eg+W
wWRpzISswr+eiWES1qk4Xioq0q2vbo1Pq5bY8IfvlayTFbaYVdnKRNZTGnta+5qA2PECtqibKLvN
9Z5DYe6yR1nsRsNTtXVMAjFWJKgmWEb2M4Thq+CwtnQ0BteWhW3tMABbkJ5ZdBBZkCjH5p0QOsY1
N1JWre1NR9xFD87uBBtQ8Qmy8BeXXBE7XMSxAZiH59bQ5y7QSQyuxGiu83yBE6G+vVNvmqjH49mn
OvTV/nCbMvYWMHjudUcmE05uqBIBe8SWHKBBhAh9HI4UH2l2NleRcILsQXO38ui00D0JNyIFRJYu
GSAidDmoyHSHLIPa0WmJDZRr9R0MfCzMAgxrGrUnU7mI7zgqGEIjlzL6/+6PCXvzAiIgVDeZQDn2
jxnikoDC8zrQ6da8WHhLGDZgsJWjUO35ycTO+7XA/n4iuw9frcrMDyd1fBs12Ub5hG2ncxrrW9eZ
hd47zZZKNy68xbtE9ygmZGMjorrsrm14tsQPGup8FD1yy3wbsHrW1wYmcgxstvl8Qxy7CU+/CxPg
vGyOHtaJC8e4WZqbfQcv04UbHvQYM9qr4j6mskviPdrXnkIAd10sUkRvHGKFZYiLWedPQJH+1kGN
2+fcBlf5Xehw2q78Z4Q5WHS7TRcSpleAAxJjo6L/P9DsuWo3XM44qeLKJZcdvjKc6upB0h5F4x5+
QxuwcwrXLO9R91i1rd18YBYr5Q+BVNmr/1AFpgwkmwCWnoIj9V3tZsHeLXF101jblaQM04x8IudM
6ddMY9LDP1i3FiRr0ZpEOzk9kcQDd0VOs9rvIteUD37L/DJ6zD8MBQMP0pJ3gJq3Mg4aHHIa7fV+
6q+kOQXD8wwFtHeKcHLD8F3hDVDRBc+8ytQKbgeig4MEWfScfs0Eo17z9+FRpWzl19yBmSX36B+R
LE3gg1eW15AmjUqHGIdV/cm/4Tk9yy/thUZMQ2BttqIYrfdnqz8he/BRTQ9LAFQQO8Ixw2ZOGDSV
NoQHH8wYDTo2FI0DljQb6UIuO42tHYivcydSA2y0xiv/MRMPoR1CZjenPQQSM2EP2nXJSXCPwXZ+
RmkKSMVCTxRwRPpdY6wXYJEJ/ZxMLMPbxiVrZfZ74Lo+GsG8iAbXVLlT7eJhbaQNcyY3c6d6BbeH
kPiFIosjUxoWj6rGDsMje7G9tzgiCKum007hjj4quCDwl+yvtjBkWaP4ax0QAlBaxG6bZB+woLfO
wn4/ZTvaGPo12Fdu8CJ3W6JBEzeJ1xqFuTOzKby5I/HpSxA8oUTKVllnNwtwZXgImc6gy66EvXaW
1lS8mRUSfm08FIQ8BR94LEWGD1EH+S6n+bP23ytXJDMPIz02Aa90VRR0eJGqy5N/0tbhwTgLlBRW
xrlwij0BjuNTtO3gd7EKlQ/Zz8j27lyN6/EZKMRGH+xgfiPG9NG9tLilyVRaVy9Q/5h9jpyseD6I
6BEwisLdO5Z36UbgUnGckhMmOhIr6uaJEw39l9ljBZ4KrDDxexjJhW1doMRgseUWR3w4y5xY2BZz
/qlsURQaTvMW35lFxXc6ZIFLjHir7KKY+ZuQNnQYq6p3uupRRs+Qa7iKpVulXqYS2BL8Tnx3Pwts
rEbmvxLrHXrBnFV3hiKXaqi4emfrxO2PFYLQL5uYrED0UQOUoyW8/Lv4+AQWRev4YDq5R/51Zjc7
7GYJcybaQBJAPIH3EuwyXWE7j4sWpH53GN4MJAisac17dojcDDRiR0BefUejUAREncD6WjJmhT3N
LHZVtHRotZkIg4iiXHVX1VxPR9myYQNgzFOJTgMG3+7ybiuDAzVcBL40Bl9YbrJDn94Iolp0ud2q
dAzrMktXSv34qJY9O0oSJ+JFQDsSADmsheO0+WAUENbFsjdzadtM8YOgM7DfTngKt7AbIdS9MS0k
Bn2TVfBCOJf6ZDgEWOvwAa1V9IpZB66heiQn9H2ZvckYpTW0UjbjW/IT3UkIoQpD+X0tfWlUT9bW
NpnAttrQysXmkEyP5ictSTdEMcE8bh0FPg4srCtRaggi8fxSolvlB6nCOLSiASU3gKjo823z0IHv
sKPNhD6I8gEKIFYIzPIoOkrwG2/lE86oxh3oYGzNHYt8oq+8xs5uESMDzlH5UVxrEiJKxDh79E8U
h6xTeFYhe+Tb9G5yrxpsDIuWsfL/xDlJKbvM7A6NogFPIFisW49e9N7Bq3IDZdm9hK+95HbyGtFs
fCMnrGf7bFXv5Ssl1a82vrLSEtxMvXQgfNWTVXgSnMKxpM00b5k6Es8ixRt+Yb8bTtLdfEc37VYu
2/sDlyQYlqf2rr+HzKK0xDdFoCGV7bRxG8SXpEO9RmAEO/dvjgC7QHLl5OJbg1jZqgeFdLW99WKA
r+iPyYfMvjdwZoYIEZobaHE4wxyaBAXt5TuRk5/Fl3WE98POnrrGGbkAagGlekq5oMmZJKrGYany
HVtLfWSILtZJ2TM6oi3BRKarncfyij468lpMPD8E3nxGL+W9dJZV2dl/zpVtgIqTFEACyMdkrfvf
FWCoxf6H72F4Jq8yl19MwFnfROui490Ge0oDBipjB1wJk9uKFQAT8DZy+08SbVY9lw/PGsJbJhet
JUeYbclyHLfMJMGV5e3ROgEDeYZPckqMt5ky2kZUyfTryULsn27A4R70q0KDvuq7+ESN7fWDBpC+
zLav4Z0lFEnPGF1to2CmMy9kJoJtJZmQab+/GydiRamLnxVm8oRkXdYNMXFgTuNmR+0+/sF2UDyU
W/Hi7zqwjffIG58Zid9VfOlzsqPiVzXwjNuzSpje6quyoxdooieclzNq5lPiCaeOOzJDwb+k65bk
UBcQZGEHjwzJ4uq8IIpkRxbf5r1u6x6LM6obiXxtB2J2h12L+boQDq0QXIKlARRkI3v/3y9BI4E1
qDEpIdEkB3LAIyC2pFcPS6dp6gTsyVpP62NY7GK/3acq2pfoeAgZp4UVLr4WJBIUZGQwcsz8w4SR
/5//Awh76XD981s16NE9iM+tCAqlXbpzv3//+/D7q60a80xTQnyvMuLE+Y+/T+Ra2mFriUQaO62g
V389BMu3vz/zy4ElemhqHxaaIUdnO2x04b/86n/85e9zaAW9or+fraj9YpMmzZOmmR7G1dChUbv1
K7pFvw9BtbzG75caDXvJ+f0SJAeMN0PEotGM4f7vX+//+23+/TMrEKr/eorfH/7+TpbW0ZZbDSCX
f77U78///vavr0LMq/Z//E+ihojrG25Nf/+HqeDKWv1+X2B0WEklxqXfp/iXl//92ChCCUgQJi6r
JmAByTWdlVbvoIyi+LXUcCMSqfoS23BdZbu4r7aaZoSQwkFuykp1DLKFlhJTu5rxryQC69HhqZGs
bVey/UtIbRf6ViPjhH2Uri3gTUheoXmLAuHTTNpjo8oPCzL0lKOjbOHU1wIZgp1yD5UaWBAtCwsL
Mzsg6j+TAMwOLS94TiueqTWbbp9JS5JSr8JblbZijawg8fFvKxoy2ZAooYGQCBytu3aq0eCJz9iY
0PokPT4hdXxRoM2SlRY/YebcZz7LM5EQ2X5aE4Inx5YDrewQVMklzt6w4W9UqhwDmzcIQjuhGVkq
4tYKh7TeWEDHyjA6h00GQtBg7lKCy/whmqpndHhdtFjw1Kx+KSPhQ9TnK8Z2aO+fQ48DFNxogEZA
t8hGrEknQKMCtLXQZEfv2qPRSRRAZ4o6vvEYkYuCDMovSM2g7NSlxuYIdSQ7ALqv3EU0C2YOYr1S
paBTDD1meZJefAMA7whvt5T/oCQ5ioHxFiRIWOVuJrjpS5K8YEi/8qEGTZjPLAJC8v6y7ifMzU/a
yPm+E5XeLcR5QW5GS1jXXCFN1DS2062MTLfN78YE+buVvJpEYMQkEIros8z+YYzkW1P3JH6SjTLU
qKNyb0roCNVkW4stWQWApQadtRjTvV+jalTll85ye/MZ3BNhyMRvd9rsSjpoJmqerfbgMH02iP7A
8pwlOf5UWW2lC+l5BqcsQ30rqXpkHDMllr7LuPtsAhHr16yy2uMeXyNy4YhNunFoDcyBQq1BVJlx
nbQSDhmks1AfFX1djtcqKNWvmYCR2tduWTu9ZWVNHdTqqKYqKTqj/FsKsN6GnbCH4L8e1SLfJpXh
jhllMA1+JOhy+tQsLONYwKFYxX8KbNkypv4gG15Kk7vr1GqA6vtm3AH3OozogdaNtkT21SVxW2l5
ihrxfS5Bc1SySfyLwn4yk1/HTip2TTY/En1mSpEltDINMEFjFNZoA9/Z69N9CmwpRXkZ1eSsKuo3
I8mRJOItB/OjnfSzT1d6NpBqzOL4Mo79vsfOXesVyt0+I8lXxFodPOHf9jKJ3NUKMs0R+/2NkJaM
gk5q9TLAtMYp5Va2g0h9UToTsJImf1RfomL9VElGVmLB4RoBk4cGIFVN8jdDxZNb08TNq/f3rRaR
rVphn4VLA871NIv+BoWvf0L8urfi9lsaLHnts3kAQ/qCmrxGiIn6dqoALPbah54jXxgL1tF0xGbA
/Y5Qi3QtJkI5gQBPvtKdE7EwMU2fED+fpQpHklRP1kYN/B9fGeLD0L1pEtNcJY6eluq6Iyl0t8NJ
MlGjE3iXZj+14dutNXAXN81rDTR3yU4X8/5HbeYn1M4ROga2hbhB8TsWRIHpzT3q2F1k8gDwG0Uv
HWuaHalZJU75mkoZ6VnafCoF4TXk2uToYrnWLQI4BCoykbgzg4leJWCRrosf0yDdYQ7gQ4fN4YoC
O+Yo1DAngLlsE7Jv/AZ2ZqMfNVPa65GMx2oSIX6mrFSH4FJ893X5x2/p82g0IDNPCWdxXamRYYdG
YBuyb3dYYokPBA9paPKyJKTjAlHTs8zuUcx0PzWBsqfA3LOtU5+K2RhdwrR6aGXzUuXDiWN+gt8F
HdNfj11M11QQ74FJ0QsIDGzmSzbPrlCWl0iF3wYCH869ASfIz6IfdXxSihGEG0BNsnjCi6wqCdLg
lIq8mIAmkgAnozC1Ba1H0aUTKKySXCL26ZdQmDiX5vZH1SlvVWm1C9TkM2HytlslBLFJbCnS4BFy
B1t+5u+0wqpbQk9DFE7KVfvUdNFPG8nTRWoZ/XOAWl21BkoQ3AWRPRSbzOwjyoPAS+KmekvGcsC5
n5+Vi0IlRCAgK8i+tUyW7T+6SrugCt/T9lMPZy51EeNjMYmESgBBRajvydlV8OtTMFbNCXX1oiql
oC4VEzsbv976A4x8v81ehbD71GSlxI+8tLqWWh08uj5LMVwXObbKaXiJdGhlAr1JZJ8y0dohW9iE
ej0CdnAQaekJo2G4YqHSBk4EIhmomJctRRATbe9YFhclp/eFFDcHUzzcxRFOaaSau7rwF7YdESmR
pd3FWmTFLuaM2q6lEFInzzBNvoo+dIqm8wB8jQHF2pJkPwJJTMIhExQEk64dMFZvppbdZ0hFzCkI
GLF7P+13uVpI9tDYiuIJ3cFQfNpNIm2GwLfQmozpVko0/xhQcrQyRJ+GMn1hSq9WYkPJKMso0fYU
9BMTsHZBblHfWbxb+iR5PgLmqSQK7WV+6xpyq3uVSHi9oQRgyp7oz0yI0TiuI19Y6TV5KBHiMKfp
yi/gJdv/bynL26id/l+WMtxcOA//z5ay/Xfedl/J9G+esr/+6J+eMukflmFJMg4xXdNl7W9HmfUP
jGaGLmmge1UVQPT//B//5ShTrH9IKsgkURQVXZcl0frbUab/Q8VKplhYzSRdlPAa/oeD7P/qKMMf
9+9+MhyUumxqlqIwYcvyYrP8FxuloivkT8x+4AG9j/OUxXZSlagmdCxmBSwd3wo8zZhrL4WmkZXo
aWYzD7fieI0E/DnCMO7yllg0q4650Rnoe1KrIHWzpWitw0hZqUpGxmmZsbMnajtM4qdEaAG1wJVe
i3q7Tn2RYj7ojt1QDd+1TB5LN2Ph++9TcvnLHvevvjmZqeh/+5wcKTj96K5kVYKA/O+fE5PPpCWy
qe+AElN2Juh6jJKMHRHbJh/ExML0ow5nBcTnLjq7QOJnAbkvtlHBU0zmdJtL4mvuKx6pE6XL4inD
KLeQDWprBcfBgUoDXMSSXvTWaGxQW0+5QHAjpp7L7wPqbB1/3ijiNsdCQYt5lEnIEzJkiGVlt+Ds
HDTs4CanORn2QlrsplnottGcVQ5LIap9voycqwFkMkbqR6KUFVqtyaKjVT+bEIo8fXmwAGR4EInY
n9KkXB6adhBZqBbGbhauf//YWogecxbkkNOgh1oUoxD+z97vQxgRCOJLFlKcDtjq70MfdZWn+P51
jAogTRowfiKfshhcqvJebEtD/u4LilWTSv0A62TrBXRNCzEiRzmUWy/sOGa5ZaC+18XFrh4Ebq5b
p4iwHyKvO1PzlK4iM01L5y9JzSZKStcUZoU3DyF0gowMxrT3vbKAD6XqSukA2qD/v3xLpoX1Lw+/
PxNKY92ok7Etszx0I6W5jMtvNQw/7FNL4TGkwJYSNl6kCvtGmdaSIfHLK1hiASIcpA0dddsq7TXv
96uJlCSPxDah6jetRBFJ1/yWwmFqI7/dlsFsIoscwt7ziXrwGi6H9SCgyDahFduqQoSN31YLvUxy
ROIHvFBSGvLjpavY8iPozJsMl9nB0mlwy2FPJPjyUOqI1ZWgiAiS1SLch824QTT8+vuj34cgGPnP
bBZQoSrXWQwFxPRdJ3i/D6X5IxXYHNLcwsqtPsqE+1YxHHSNQcUq0VhH80JuLGdkR4Mm0WBCH1jP
+0ixOqevCMwt6kWSWtgsxh6m/i52TeKMIXkhE+BTT4DT65URG5BCoXUmoIBFfhrv2lKl+hGhMCGw
TgOaCyVz/4sSCYwZXURv0ndvrFe46RlhHDFDlfV/m836rolbTB9ToG8UK3oOYhBEKTle9njpMimi
qJcc045soAq+Pe1xcyvD0l5xbWyNmBWFkI6IW0WLl450lNULLtcV2vSQikJNdxNplFBPwy73H50K
h2b2TZYLFIncLihqT1n4KqNIQ1OqaAFhJrwKC1ukxKsKcVEfHb248/fGjtMle7NOjGWtdSNJDSml
u4nVcKipXmxxiQLHlfA5sJckspisHHWjWhjRdFiAFcmfctm+1lH7wc5H8MZuO86gaXxzpENp9Ptu
CFM2qtVTUE79XqOt08NYJmPrpSK9AYsoK4KmVRcEDJ0oMsOA9xPMnZbvyhAqGxlps1FpgAyDEB02
xCd7Iecwii1qHhIznlTlr3mrE1GepPOuD74KNpNetTyktOgGuCEJUEDbSguQY8tEyQ2z2qpZT8kI
u8I8ZtcGa8o6E2Fzqyqizyx/rtOmYuuNxqEtph5oaoncYhw1dBpIrJUyPQsNfKXClJWdFbyE5ah4
Y5Lv9Tb5sQL6sRPC8sQXqP/13zFY8GEG6W/K8aGRhhAnJUY2ElRySZJQAKSv+DuLXQhhZ558VoSm
QYSnBv7MjABIyLGOrxlKwy/RJ6wEmUTx5HkIaPVXyksup6BoTAFJe3UquorSuul/T8aTGuQPVq+V
UyJsXYY5SGmPgLbG1dHz56JIPEUazF5gIVCscwNNU9AwhGv9TdBn3iW109hQW8YDdYy+YSvRhYCJ
qGfIst5sgkZ+BftXb5knboby2kg1QrQUDqBVULFmQNz6BASFjNBplmkN8GacEmuk08rYrwQx31k1
YoowEdeWLxpEonTaSaKwplJLwl0IeXpCosnJGbRE20YlVVJ8kQ6RQ7qdW7NMzZQtjlGDee0YXrly
S0d1XOe6eMxCQorRTMUk20Xltz7RpTbhWQdNrK9rLC2WRJ6GjtYCECLoyxZ3WmL2tC34C2VqDbKh
hdBRIgyyfjIDVKuxahfkLlAJgxLOYp74CpmG3mR9jnGxiYTEv85B3a1EShxEufXn0ghwlCW7it3S
JtZTR5vxwCRhlW8bGXMiIkDgeNs4oxUkWT6tvzRZF1F1l6WQbomFmVNBWF1HLF/Cvv40arQRSqDQ
xh4F9DhC3BJwBRY+EfTFlrklo2JyTHFJ/A07aVv483GsseckFYJMNMmN0huEmhElMQsW89GcAugk
cCKwkOGmVjXYFlGv/Yx/rJgQ60Ukrs65IFx16JGpFeunIpM9cG+2idxW0L98QiAA01BObIh603R+
H95fgLc6mmCelk6XjLmTakQCG/TdO4N86wF1aSSyMhtu7FUwhhVKhQ7evwBCq570Mj2qBu7lNIWp
h/3HqcEmLlPZRmmL8yjr2UuObFtO7lA1WO3pA6AMWdOdvq4vc4GtkcDzcKaZlyeUJErS8AyEfvPY
UV2vU1foSkAi/UNrtdcoxTLDDhVuaMSwlNREWIutxP6J5JsiQKROjI0D8QlZIVZvatA6MEromKpI
iavCVX2oWLHd0+KshTefkup5CMx36AH1upmzzqFsm2CtkizjLbXK1lZzUmC6RlFdeVqYVqbxFssW
gtCF1x9munQh6VK+ZOHgqsXCaMxMtyyH52qI47XSqz+pwcpkiujYEa4S493ARFB162kxaqWSBiHE
yPUdcXXBuvkRklbddzkIldZ3W1OjbN8pTp4T9zBHavFRNChWqU2RD6fH1naE1U1B1qd9kgIaAXlO
PrNfepCs2oNhVdxCnlU5k7d6meFBr46mzIGJ4spCRL2D+YbqzGI3LgbDY6I5P5jTq4lI3Bw7lAGd
gCi8YZwS3NLrpbE3aIJQNvwDn59995y/qRp9txKBgq4WxxaM2CoXSOyYIxNxSqJMDgFr+gfIpgpB
C4mz5Od5OcZ08lYrHBfFdCgNP3FZ/tEfo9aeaTwIZZ0dUYJUbfdW1NmnaZloR1m7x80fTvpTofRX
Oh3Y4UjuWXQgJPiQgifHlPctNbNL6aX5XecRsp6mJDVNpFOl1vQ5L8ISKQndXFM2VeXbeqBejZnK
cW5I2ywnL57oQ0yHo3UOSJ8tZsXpuzFmw0BOrpETBwZL7pu+o1QF+nUeTR3AlnwUzOFo6km9Kdra
BMlpwfXtKDebrKWSNwyNZHLGH3pLUzRUlV0vAGviLa8TIMHUPpqLVJBAIA/BwipGW4ThroN/T6Pa
rwjXlMHb1xC9AJAla7ku7u30ZyLSaxXk+mmqrBqYA5SkuKteZHl8xcv7lpf+UyFjVbRaGn26YEDy
zOqtNb6WOSpNogIIF/LdKBTsHFasjfGY8OgdDis6k0persAHrpXmlzRUEXFDKuGKhX7E5dRutEkm
XFMaIas27akvg23AWd7kJiF7CRWVoFpwBigLNa3ZK3P6WlXlyVg4YgH9U5CSRKdBmlQXpuyYy/le
AmsQWuZ30X0MjfzC/cYF1Kmvda37KeV+By6T8RrR1m/mGQ3tLPzAPhg2QUaResDILWAysYpgLyTX
mWX2rWE5Vii1vs6j+SbJ0S2uiTDSRXBeMMPm/J1KTEYRg2VQL6M8Y2EaaOUtRFAhpOILQUwiPJAc
Rw0oH7GM75WIWlTvKWoF5rzLYzp7RDWge/sFn80UH9FchEQa9dK8575fXv3ktOTsBtSk9ZJQASm5
1bhz3SxV2Mlp0dGfzGmjJfpFblWo0sP/Yu9MlhvHsi37K2VvjjT0zeBNCPa9KKqdwCS5hL7v8fW1
LjwqPSzSqspqXpaRNJAi6SQIXNx7zt5rl4zDpaYypEBwnPpwUfq7Abv+djKhTPWWxMKpjIdNWcA/
iQ2Kwp4C/8Pq+wUuuJ0aIy8cE/RNHkKkpSYr+TL0ITZ3TrlQ/YhdLTOR9O3oiQCwB83o+12lXPuY
+XjFdzawtREoaiHcQFBi5sZBot8xCfapL1ZVBoQBSl5UyUJENDVdJRzWpBIQ6TwR8lYE9auV+5eB
9q0H26BMmcTAV71VQ0pKaM5Y2MhTsnIS513XCvVU+zS9ENSjFZmQXF+yoXxWU6jJNGcGt/INRnJK
A1wxv1tpSxBWvCwyMmvbrltkBe5fR9YHVnbSLfAIkRjK0QYWVqXryUogfFX6PS7FLmUsNG04yl6B
5H9ollZGJTaOkatKmXnJJS3ECMOcuK2rs93iHBxaulFqqH74WUcon6JesonRy44VEC7GE/Cbk1zZ
X57fP1hRYblmwiihJyoA5PgrUohb6ELjzdDpcctBGjOxQrSrYMTLmO/KFcLdKYOxgjBPA5NdIHlK
dDMncQlgha93ZwbHyWfm6CtIp8LmnIDYHKUR/NXw047hW08wqMjueXYqaiBjDVy0/yqapNihJKdJ
EW4cyNCLGKf8qolCiIC9mJQouo4YMvlqazB2qfOVIxHVWpaIeZL7y7wlywREh4Prj93kXAA7Hqw2
2in5T5/U412SmHPIeFvCeqf5mMtSAsU2VZJ/GZ7Rr2JzvEomTPtGNlZKTYuF7Es0yJO5MYcJZhjj
+9iq4bLw4PlVbUjitkfdOYzCnaaiOg5kmoqeAzaLotXg2jFTeCtFsQ6VP4SFE2+aJmg2JNjSAXWq
B8n0nzIttCltU3+M41uRFd+aiYaDtQi9QnUlr3VrfO+GGmFhRDpO1r8TL/oYVsRCSfFZjTo+Q0Ib
DSStB5H93WIGL/cal7DBonLqSa9JPW1rnYVDQlS5XpWPvDHTpogBrLbjV7nuV9j1HRe4y7CUbSZ5
TR4H6wYy1yFv3sKkz3apT0NvlNQVp3HGUpc5tH80Y8taZd4I/E31zy1rORCPRbvIknxZBHTXoogA
eBldQA4Uh4YX9f6OxaWZjGjX/J4eLjNswyk6FE92tMwHsHLTVNxlPyMmJVWx+BAE3wYkoyTedBb/
T2FIhA4qlBiAP/Gz68Z4o4LI4TqAfxsRErVMSMZ22hGP8JoDWFk4Un6g3WIL5FtSwAupCW1hxsDp
wLSAnI0kxCaTWpz+YkfShHmxj10xsTMsExVkwgpc9WpXjhHQG/XAEKCZQLXVd33CcefFUOb6vADb
QeO4SJwf2BqPgHBhkn5L1ALKwYhI9lWpUevG1ZAdyBFdg4vEmGhnpPKOub1IONnYhvfkaOa4GhyU
1EwiXa3yoFbk3gONHiQR1OMNlkU4ZBIsk/YvTwpld7o5HWlJkbL3Rqh3ZZ+ZrhwhPyP22luEgptA
ILiDHlFWidmsKTxycfwK4YkscxXNnG7B8qljlbU81wl/GIatZ7LfvF7mZKNh5tWe5/ajPlJ3Q5Uh
FwP44dI01lOrCeGeZqEXCfyNVzurQkNO55jFJ4wkkvyC8OaJM9LvauTyBQg9rwVZ6AWUT1QuSNFz
4evPSafEm8EpjxDRv/q+5hrbvIfBhEDd2uZNd6oMWMfjiTGka6VHenQ0ccP0PsKDM3WEaQ0dt87h
af1Wbb1zNXgU7LCMEgryLgBN3XqKx/6HqUUglTcjQmJrGwPBx+UEJYNAwjK2HZqtGusQUpem9aix
A5nlPw0KrGGdVDebCyVXPX0Rmfx2lY9bs2EQJdoNhTMrgaSkQ2znGHB674d5VQcQabxBqPW3Sexh
8nVwqUvVvq3qbe3kR1VnNo9qYSAjcnrSyuER6cGlsXV5GZjBdwEKCww04TmjcTOS8lkP9AcYrprR
PueGfqllE2xRuoAKDychORAE99honC3EYJPCqd4wsKCCIA8j9dB9+Mi/yPCAB4wHXQQYeG8eqxup
DSlVITLNJPqItFirnlWLDG1VS3dt3m4dqbnI4lzT8u+yyl5yi7XENLDi6povgGVEkSsIu1mVX5u2
Llad09wr1Fue8iiZOprkXPqpm/Fk+zZ2CKnVXY6eAfpZypW3Gr7Ag20tIFhupyBRqaQPIA4NonEJ
NGWqfTJhc/sQMW1b+6+lGe7GFhpnBYOCBJvwWqOKiMwftYsJx0ImXyj+R6A5V48VZ5gXFzPTfyQp
fczFdyYU6MlEP5+2DOQ2kH/FUnAj8Uu5VqTTdyMSusxslJao0oKenhGIEJ3MePbiuZBPA3jwnRYV
u5hpqptVtkcAg6OsLRloDuvgdVKE/XqoKJxR32cFkgjWxQj0ohb0i0RwMEZmkoKLYaC0VENIGYFg
ZvgCnsFaQbA0KPU9Sx50jYQpxyKcFBYdyNrNFBvIUKFPKAjZ8uVYvvhZ4XYWhBCCuJaGYHiQbO4O
QD0sQfewBedjEMQPT7A/EiAgdCChbwkuSAwgJBekkFAwQwa5PniIAiAf84MSwv6VNojxujaGwI6k
suhZm5upXVEigOZZy6zpzr1ePsdrRTBLUHyoaznUn23BM5E6EjyGIjmXMS1zDehJIugnI4fRIhRE
FEWwUWwgKaGgpThT/FJHFXDU+lZ6iYZsIUgeB3nPQGSuEsFcEdWnLe3a97xJn5wqz2He5b905rqu
9JCYwUkpIvZ0VoXLoOmGI6qtXw0hKa5OqNkmH+kJllpsnTwm+cy1gBOlzrAjvl0/6xMHQmmPdKVF
rBj+JPgE0QmAHJ5fmo7qyDWEETQFQRMIFk0sqDSW4NPkBaSaRPN715ug14hUJ1g2oaDaTApqJcG5
sZGOyeSYqG1cAIjAkpwTb9lkcLVGCpUNU0u+t0bRlqZ1K1g6nqDqOJOu0t+9q3LrAWxNTMQAIV3o
LrqOEuQAYq7vPeiCZS6IPVTHV55g+DDG2Ysy43VFj58x8wBbmfCqBkH/ScEAOYIHFGLQCQAEFYIU
xCyZ4WumB1nVZ5gOvwrKMnsrM/ZWkVyTDJV5N3XFuvBkKEQm8RdeZH1WEKdqy/aeM1s7W377OVD7
OZQ5rjv6YrBde2nh1EInp3ZAKUjExNFWw0FijmTCyNhTif+IYlwDnYrEnoXjBJcp/Y5GIyGRj6qU
arMi0D1knlKRPMDtIaA3pj5H+XodR0qy4atsmyEpbn3FyT0AlAq7sj/LUvDsZVK4t4vho4nK8lhl
OCBsv4B9JGhQlsBCCT5UAChqBBilC3KUjKOzodMtq4SmJBWzOC3Ca0p66CUsrWyToQTjrLWGbStS
TtPAWek9vKco0sfbmF+kDq5PJBeElGfySq4QxJhNuTQEzFQ3dln1U/lSf+TH+9WXkLEiEFlCyUDP
TjpachceLPtVoydCtgRTfEsqp1NbG0+9quUXpzhnmgpTuWUenm4wSOfEL8fdqs9pNdlBXeyHruIM
vZR20uy9BCojjdMjpdl6rQnuVw0AzGrHmz9Gt2IMTg2AMJmrRwwwLBbksLLnF7VYgzozVSz8LgVl
rAA3xnKZjHT7p0NbnAgeGarHkglwCdko7jFVtflqFPwyCZCZDtCM0lG/YShEKIJDNxPUMwP8mSc4
aKogotWg0UIQaQ1rJPQ/XOKBBT73gqOWc0oSWPCRxZqNOxdeVSioa6HsoInJ74rgsXmCzJaAaGsF
q80n6RRfif4wCY4bq7qOJhjECC8MXwq6BGt/fPGn+ND4FFEncHCtot1q8HCB4MRpghjXC3YcM4hW
sOR8QZULwctFELlYA6EUVCxg2YJB1/VHq6GOmaDkcwsbEVDgYX+N44BoELQ3lhKcBrzthqDb2YJz
FwriXSLYdwg/tjkwvKIp4UQk/bknzC61y7Oxl3QHN41X4n8UPD3BISxOsaDs1eD2HIsSuClWk0E8
LCe0aGifLRtXUf2tS3zOIELV3EXYTGT9VClUQ8lx/yKWCcgEtD/NI+7DKV/1XngmPeorqbnOpdhg
TKwJHgUaaAh6IPM7QhkEUdASbMFIUAYDcIM2kAwfnqAFUiCVEUrlOM2JCcLBr4/U6+KzB7uQxVWw
Acm1hpnzMRQA49SCBF89b/FDgD60qu+k7xBRh9hgZJWQF03S0U171yrV9KNcZrc4ZoEXC6gip97F
hrLo4w7qarCLo2STStR95EEfEJJX9ksnotupwmcTGMJO4BtHAXKUGhmkepVfYpbNq7L2NnZgyksN
H12nNeMOdQpUZXwX/HjD3TLeY5iRoYBH0n5ryQfWUW4HaIwATJJOj2tWQCf9lLa0JjiUAkjZCDRl
AqOyhVVZwKx0BLySwmKy7AoGgZTyTNSKuv2Ee4EQMn0de7TrzSGLl29gv0ho7XReTZ5jJXfOKmxT
/wwrtT80DU6ySqhWe5MrPZxKL86PqdLXy4noaZSDJLarYX/rY2B68b1J4mkVlQF6AQyomCKHdSMH
cCIUSX2A+bYyR+cpTvR6O4REKhKqK4twko2qynRu5PCLacO0bAQ9VAUjGgueaCjIoqFgjBaCNhqB
HUXRy+RekEj7CSYpbTGEvGBKfSi3gDylGyxPi/0Cy9QSVFO7g2+aIByrkocp1c3LFEJAzSbrZoBE
HWc26kxJBfXXCW6qbqkIT5moD4Kp6gm6atxcqvbHE8xVEn2dcy1NSPy9ho+N2SNGStWqLYfbQ24h
GutIsG08ynK9r9WXVlY+Sc5NVmEsXcjJaV1m/EdJsGA7QYWFbLc1cU7KOrzYCtuIIgiyPSjZDKRs
pVrHpAsob4OaBQ9g4fqQOZsKvdRWPhAxK9e3PihAt1VIJoUNi5nRlpj8C5qtEgCmEHzbRpBudcG8
tYHfti8RINysapkiN4mbVNobuYzEd5rp3khXoDbyUxRYeKC0dmMBYttUEsNLAXF3Ar1LIE2wnoDx
hkB5ja7HoDXYEF8YLlIUNK40kZbQ5TYV6RCvX9/fco/hp8ETCuSuJqsCnUSo+Z8IdAF5d6hLi2gi
paymDC/YwWSBHg3TD9bRkB4JF2sXNgsH2hsDYlJf2iVF2x0UcMSt4BK3wyvZY/VOFsRikK0rmL3y
MRY041RwjQtBOC50WMeojwOWpBa/1Ci9UzImECidHsw+HpddP30y28AcV30QSiHSjERXCK6yLwjL
rLuh7ABdjgV9mbSy9EET8xsTGItcVwQO9ZF1BnqLk4gLXoQW9zJ4k0WNodlge1aRctFb+4qEtssS
Kq8IuZcqdF+KUIA5SMEsJGG90Ibxz9frIktuYT1dJzLOLq1EkYKQOYMTbPqkXXmyjCT6nix5xxqP
i5m/Ahs9Lpng1LdxDI5yQSQ0wvjPqEYE0NrQHuTcPxt6y7Vvwqnla8oqIl5eplR04qqBYXBqLnhh
+flAyjNkEZvFv6kyVtSyvaRIYCAbbWGhBJROrJCU0aS0w23nFVu67jSNVara2QCgzOHMlZTszYmy
i5GnGLPViuYLpKRBiR8teT8Rs3ucbyQpSo+G5bGy6IhZLTgWajQcTGJrupLEQKN6pIceRi0ZLizm
Q8Lf6RzZ+WFC+6omVre2CvM9zC16t8GkXR25ZNSkr4hqgE5EXcqHZjBe/SY7OEnQLaPAv2RGlL6k
Cb91Q/M9M9H6+o2BjkR0OhX6VWpnqk/E8mjjpaJFiNyUCdfowA3JKeDzzjkCdBN8YVjeNTKRV3Xh
SEsqdWnr7KWaopdtQIE2TLyhoG/dsJdIoOiIhLLi4RrDvNMGkfubDxfTTvINMMf15Gj9qmQayCTu
e8gm+pbUMfu27VaaQ/fALHwcaCb2/kIB/hCMTFAAwy10pT+gSyH0Fv+3r3bRmTzJWyynVK2nTmKa
TE6a3OgUv8wGdc/QkXEhOoeQxOoihjRkqjswyuV5vpEtkgdCY9UZGjyuQiclXgvkTTEwzFKT09GF
RRVoScr2YweYyqOKU2L4aDPbO7dyrV2HpAWxNvT7WKPkqnV47TOvAfNoAbYyNOeo4bKfsqy6+h1G
hMHc5yZzp6GhAzL6W6KP1bWCnmD0idOKkme/NIyjGoT+hk47hho5+bANHWpyUsT0dnzklSNabLWP
XnIam2MC8Kvs1OMwMDDlRbkjsVdHuwESs1tTd+63IZrNhaqBPC2mLtgkykDnDXSGPzDz9vvOpg3d
TTeCocltm7Sj38bWo5NOXzjhW1V/LkgySYg+k7OiR53fpseosfetcAiCnN2EZpruUTFffdYIlWqX
K4fQahebjbQ1huJHi8NfVinb61I20alblb4ywtGigqJzCkw5qFqOplw1PknHQ2iTRlQxkZ/JkkXI
B1KUzLd2dmy+ZWFIdQmXYptO/iMOEVieKS5mnZExeSqVuj8j/lIjkFyGj8RcY0WX2eA9mA8oDPy0
YYW2GLdHIYqFkGOwNgxuTQhOofKj16wWFklHQy2seEnr22t1MNfN5F9bGmSU78YahHWJPDAjvY2r
2BnfBJ7ptj74k7r2KBYuWrkLllVADaVoKp1J3TLRbHUjjVayVtuBT6pTfUvHHW1AmtVMDyQ6u4A3
b37oTWsnDPWtnOEnlcbszbTvmkJrSO7iY54Y9GsyqhvU1Z1oZ5C39p4mKqttakBOM95Y8nu7RsDz
FVg2Y+WpiJGr6kb8A2uleke1BUNB1LPPVGPf5w6leNoRrJEh0sXyeJmCxAHu8pATaN6XA+FiyPk2
JA9Q4e7rji4oi14TvR8Og4l8KDeJ5HGpJM2bGdtkCuHE89pQupQGcnuPdD10epTNZNtc5XoR3DuT
UHe7mB4A4ofQOTxUmHkHC8HAt0w65yFtQ4/E9mw3EMa4CRv9lzOytk+cbNv1ZJNlerVHrDbuMYQ+
x0qUrFnAj3tH3MxbutyO+8YM8NFMcldjAKdhqgz1MhbZWvPNrMZAmtBNLhQLmtABGqNKi+BkqqiU
9qw4aPiEORPWgPUU6rAMMxc8ypK+EH+a/z7f1EPprxvJfuKjCyqSCAlzhozSp1JfA3Fvfghw9rrs
nH4bCWlbiEc3SKx8rScTTSrGDArxcbNm1gkyEAKEFIDQEjdoChGARIbMOgzl9Zw2RYW73c83z0nD
l7aF+gxy692q2mYddeb0+yHHUfrfaSH/P57j/6Kl1nRTJZ7o38Ld5Ufz8T+QT6PCPn+k3//9X0/N
R/B3HfVfL/hLR40I+l+EHdlUNZFMq5pONEb/XTf//V+Souj/kk0WXIYiI44mNfffSmpd/ZesqCaZ
7jL6ZgfN9B8ltfUv9NUyix8agZZNf+X/RUmtGv+ZxaSjopY1XTY1xNum9o8sppyFepDTST6ZihBC
xD7iVMuwC3L2/r0JxhlT1qyk/b35zyfoyQZZnkWXuY4xXeTWdMUbA4jFyWGOWa2bmr3z3OVGv25z
/YjCNtxko3QNLKXfVq19rCqp3+se4bHgjX+GXAqvRANXMCkAm9RDjFy3kkxXEu0Ac/ARNLHs30QW
q7epF8mI0VsgTa80raDke324LXQhw+gHilUtQU8EqAAzUOpNUpoxdWja8zVIczQL4qvaqZPll3kT
NK09Pc6bejol3cGecooRXkNDEs3TXy8Ihbz4967429vMr/rbXpqfNT8om/aG6S0O9SjoWMYISZgS
l2b3Om+iBErWuh7c59Fpfmi+mUcsjK1/ZQD+4zG9Z8KAKIb3gpT7vzb1OThwfuX8p/nlf+7Oj/35
Z7L5hfP9/9j8P//rfz7MvIWn2diNYTXsmh4Or2zDhJ23OnF33vrzh1pQmP/cnbcoKQvao3j2n5f8
eZv5JfPdAI+LK4eJzKLlP5+sGCYX73++4+9H55cbPjV6Ah34fCEA56kMfn/Yf3ymP//e/F7/+Kfm
u4E4KMhPpsvw7+9TDDp9yfk+MfOsvMk0XRTjiLg4m2/DOZhwNlvPm4mwaJtpuU+Aym/mh34/kYgI
8tfFs+en/H6PefP3k8Sf/9z925/jOXu9FR7v35vzs/7xdvPd//2f53+i//MpfXpp4JdDAEOIictF
NPOTxYebn1kyCcd830vFsmoUPGDz/VzAk2PxpPnp810ubWSz3eZH5wf+vNNEc4/LqHjnRNzMW39e
mc0Z8n9eY0utaMNh+GO6ddEKtM+NklH3Nv5stl5WYZxUMQCIB4cMjWNh0MHsUXch641FUxMNci+B
HaGQmRqGsVOytKbqinQ2Q3JnjWh/rQZlBCs4tyAPgbqciGz9vakIDrPB3qS0JrJRf2/OjwaNddAj
P9jM9+ab+YXz8/7c/dtbzg/Of56f+Od182OeGnd4AokdKmfJPqaLT4ovwRLX7mESIZ9yxuyS/GxW
lEnzbs8jm7hhFcegTkAlt6Z4QEkrgCaYHVxCU/s9RpaBQpBnbjMsieBAz5Ne3nMjEUvsCvHhDKDG
TlalNR5awZO2xfeet/7czI9lOByYzU8YSsX+mCpNtHDKiIG90l70qKTQaynmNqhKbeMH/bBHBzPs
E1MhV2ZS7vRBkCnYQpPsdd7dMY2HmiR4txDODMLOKZD1JSoQcTetSsidfAsKAZE7DvG0j7B60ruz
ldyNyTGmKo3gsBAUa6sqnY2PEKoJy36ntM+G1n1QoVfWae2XhzBrC2wqVew6TsMVQtbgvinToweF
zixaeVuWU71nvV3vDcn6a6u2KwBoIntCjNF2CLHAQDWLpgb2fSLmnHUhWPjz5p8HQxD/KN1BKImT
Y74JRPrqn7vzVjVKyhojEol9nEjzTRwg5LaI8XWsZMT2LBwpkn8p5UbaEHtB1kYhEAljSlqc6ZPS
JpGoSenrqjpd//tAZMlPHqq4+XOQzY8RM073o9OTZWLJBynPk40tzoJixCdhVA690z/3562SFQ3/
mFONW5uevGR1A8kelviFNbp4WQaFHxkB9wObPw2lx6/Sq52b6VYDMddrAYvKcI1bu5fImJ70Yf97
syGXoq3VXTBNsM0rAHKVXRI1S+fdx6ZjBxnuw1yxf9+U7U7vITeYbWTvm6q2SZSdyNexKQ/mjcDO
D7AUEbqD4MV3sUIeVFAUGpjRbJXxoY7W4yOuEC3Y1Y/Dux1sSK2x8WCwcH9OttJPHgCZWeL3lfF4
tm78i1JRfA27TeG/tqhFh2Ulb8f2dfWlFWds1qzqyPJDW9zR918hi17R3jLQKuLqEfDX6ezLV9rQ
pf6r9T66VLx1BJ0PHRC6aUQuIhiwklZy8JFqR4Q5Ytk3HFp7m/jrIFtGwAbz12BEx/itqqsID0kR
YDJeG/6uQ4Ei4V1YECDZ2d26159MfUsfTNMOnf9ifZvFbjSeDGeVUwNXthVRNeZzoG3KBNTMyqbB
Nh506LjBqZJ3hbyl9Vw3qxyGb7CZyGsFoFNom5rdCbWlZsBBCZqEJ0DWLVQG2wWlIP2IPpFFVQpX
N8ImBblmfPSKS5DC4Se61sV0Otq3LNn07UuK1qv1r0Xzy+w21d4+WBjtaRt2GyPcA9e00PYnu0Ay
XNumZ7Jv0r0f3yx60zrejrPf7U17W8PRQZH60ftU5fINidlFjKLxmNa7rnRz+RwArRNdFdrG91B7
nlAKX0k6xIBcOxh0F80PFF75tXq2MbTIW+2HbrvCfO2inEBsSMnWM1YmQBLsAM4GUHb3HB0GZ9Vf
/HCpPDWncKnZK79xY5CX8DWb3WjuBljFwY5agVF9A46YkoOfn+wYAywq/bU5HW31M5qYRzJMIgMC
3eU85NRCTEBZm2DaVxZwoUMU7ruJ84L4+IRaa/yT+896ffI5jg4EFbO/I9A5/gYnHjGd0g/SbySE
jGEShymr+MKHbyGALHq3mYqD8cM5qxu/Atz+oLtVGuV75SevHrJ4h8Zfk8UOYz9JMMuo+XN0qta2
pI4iodhzUe2bIAyhZL4Te4KRPRzWeYbHmIIP5gW0wKewXWUASPEg2ge5Qey1lI/FzZBQ2t9JR5vk
rR4s613abL0K/e/aQiI2rfqKqcPRAhiFjL4wad4s9CNd9cUKiv0TmqVoqziYCh4addcTXdxRNG/W
Y7QeNnxN3/RBem7bZgdIxMTg9x29mxIfdSAgeaPK2LFvfXq0zLV8V6WlLr3J2Sm0LuGrQbsZdG63
V0xm4G765mj7mlPB36TKtcBrKIc37EIwzHBMyFeSd+VwxoKTCgMBkY4lUR19f4CqSdNaVHbjPdvQ
UeH0g6mAPhtVnw1ofB/9knJvYV0nyyrapo4A5ZIbnC6cJzCMxko7Q/ZEVAk6Ocdzx+rfWxVgad+Q
a5qE8oyUHdcFrgYAGq9UmIRSH3iXuZRpCiOtAxQZYHlass/PHMzEzMKGgpK5Fax7sqcYN9uFQGBC
fESIMOBzSigBoS+iMfLEwgkCZnGAw6C9lu1WRBtv25v6y9Ogwmz5aBCaCo+SqH2uig2fyas3dnpU
icLVFiDS4EzVBroPlNeH5ABt0pPXufqYAW1ADMlQrPRH2rhAJIPPNjxPzrJtd9JHws9Vwm4cqa2F
Z+HJVRdI98On7CU9lXt4IXdp1Uy3IKQAA2LsXdMudGJQSC1M1IF4Ekl5KzdaclKGo0Qb1jvAt0qL
pzFfl/bKkqiEP9BTGjA3PAj6mL6V5AVojzHZNlfnhVY8WtZn65Do22Grr6pHxGGFvvMfpgNAz0lZ
DS8OwLxxI2fLPl5RL005lwXkTNb25rQKAaN1zram5wXsP3SdYEnUvMQsmLPvWEh3QyL16a4jQRof
ehal9YcjHxtcmx1iENQC/Mgod2DUkN7sjhPCrcd7G9xHijk2lGUK6tG+TVaWucnaRz/66ce3TkfQ
U0+LMHhJEcF1zUn1L6D4XZk78lqDdJ1sEvtGe4V2cewdzWHbMbKE+4J6UvnRkycoHep4wx6KuRTS
2wE9iRrahqQHRhMtwgLBEySE7pf9wae8BK+hfuDd4wMLGirgGqxjcxHcTbfc0PKqF/QypoZUMSyc
i4x19lKjCwwy+RMAYL4Jqk3cLu9wDAQmS3UlKF1oV6vlFzldAMrGpXmNV9VOf9DAla+jZXYYr4AG
tXdvC500N1wYZNrCgioJE7dgOHj271AE5Ufr3EcrPjkZmug1X6D5et5WWEaf9Kv9q9j6J//0Xb20
EmjUqFko8JY8OtauxBHLHWkluWCdbzWpAN42hYoYLsh/XgRr4/a1+MbM9EVW2BJJ60K9audsq15H
BgUmAE9IcTljspfoBfYePMTqxbh1nousE/M4Fg/vbhYCMRdgbuqRqa7rbkczGrMKhdKrZ6069Qng
mh1tGgCbnkDUGhYiUDdYQjEDdwbe0u9XgGoRvWwp8+bv9aa40PLDbibTH7ixXELQ6k2uD+ZhFYJK
71waF6S8wDPusjO2aMulh/npLEqYbZG6auk2vGCcW/bvHhrX47jCe4pI5Sx9yc/AmDraJB8+p0G6
zx+MbfogP/n7+OSgr84Wqel60RnEaP6UbyI+1SZ8sN+QqfM35QVQJsDQ6ZMmlY+SfYEVIsh3eDd9
jF5M23DGsG+jZfiAtNJAachuf0HmynHGA/KTckc/1z2qz/UZFPW6uxpH1GPdNYashtN7WqyhTOjs
NGCk2rE+d9dq523eJYImj9OxPGtru3T9LQi2oxOsTpzeKGNitPDHgW7ZHe0Rwv/1xARhzB55BlrB
BSudo7EO3podNqT6Ax/d3tu/1x/DMT0PkNlJt2f2cVT32TFQF9OakDc3dqVVsnQWKCMXtBhchKDL
bJmfyCyHWhpdm51pu8U9Phd36TW8Dcv2I7pTWL9bC/mnfEbxvSNpAu7honnzXxD7GUvnjkrLxJBG
NilHDwxXkWz+2bwwknHosIdxVBAoygTRXwwwjH1iWaZbhdzORRR5ptOyhDB7h1Wy9Nxs41wzN1xb
b+DAJAwrJ/qc0xvZfu4AdZgRCho1Frw3SdvmkEDZSvlWG4QGa3ICDxwOz9G9OfY/8RnE17H8AE8q
7D2v8s9reg5vIC5/grfsV7qV2ROMMcbBOLQn4DAIGRk/H9tTprrr9l1+Ch9M/NeMLQvoAtze5e8M
VoELHWh8IuZhWNydz/YdeBHYvEP5kG7tD/2pehvPDIQMkPpH9RZ9gZQ6R4glH+NDfFCfTLe7lg/6
U7wiWHwBCO3ErTstBcLvsxDcyWQNt5aM04VxtLY4FPbBqzjottLLAF2rXJBdxQhXvkPabU8hPljx
SdIHZZtduCTuy2+O1fwJt8tuOkTr+mmCgshY9pIDURHGsvh7Pu6blwhp4oL/Bs6i5XDAZKfjUwE0
bcIcQIPkFuB1Migqi/AbeiDIWhIlubqhnlUOIgOUXYPdnAsWuwnLEdeMz+kzepQ8ZEAuGEKlWyvy
ArkPMFrEz/KT9CmfGJdN11gPO8nj1M2utO23w27gBxnPw6/qDSsR9CGYbIvs3jMl//Lhmbr5s3SZ
QOtiouOKRAMNBYL83Guv8Ube+btwh0GcTAoaHcRZSCeEWXm4sm7p98jUrka19SseXSRfKRxeh8bu
i23hpFgHD+NN3liX6diOD/GpOjClMIaYc0V+gyALJtm7focPPbuaziOt92nZM1XeR5C+p5dhHgDn
UUIoCbgQ6Yv6Kf/2SWpc8M2NT/iL/NcIvsEi5DL42QOTd/VnMKzLYaewVPtoLuXe+UyTlSS5/c0B
UfnBVvUWvBrH7oI3gk89HX3Com8dWNgKRPSie7Re5KfqEhdQqTbpg5gfvCuf5TsfMUL8ZizL7248
Ti9cELtPQUnCOCGo4WJgY4rQnxAmLccVugZEKPtx9dltmeGx1rxpZ3uJmp+xInD9VXVhLOUy+T4B
Dh839VNyYchLLv2J/RpvZRda1gFVvHJR93isFkyBXOVd3sHvM4/Oyt5x4uvENRByQTN0OzDcmBvn
Im/kc75tmqVx91+qdbEcqVctAoaxZ3/7GYDuNzYDUKrt8GAeu0XOBS+68Lmh8isMkrI7rFmNvZRc
cT6tX9Nb07vGL+XNuNhcu4GVncGRHsxdcwhq17kJv561gr/EJU29Mh2kDsNB+zRsNYbnate71VI6
KI82pExmqLzz5movjRtziv7bFt/e33eHfENuw3fHOLFNt7Vbuso2WkeP4UP8YByydX9bV0QMv6Ah
5GwFo6Y+QfiqHzhnvWdqi/yA+rcW4slbyc/jx/hRXKt7fEvPzTFjFLS+nEtwtx6VSwVVeuftgdqd
7Qd5BRj47RMB3G04dJzO2lb8zwRB2NPqdc1n9SMh13MVwdtNttiXALdJr3ICWGQRM4Vy4ZW/2sGJ
K438XHtHu1n/T/bObDlSZNu2/3LeOQZO43DNzkv0jUK9lMp8wZSlTPrO6fn6O0D7bGWpalfafb9m
srBoCIJAAbivNeeYjItPzinZYpWivHtkvnAX74xrhpn8asWTZ8Cb5jxd9MfhMThZRxxq2GrIbJjk
D31ErwQZ1Rn5L074yR6bRwwKoJf5HdFufCzuvS9sxPdgzwB/9rJDfqCQ2jGwctCKMTdifrSU3bS5
EFn0AEKXm/fncJ7QcnaoFVB/gpLzr0qUMZeolufeq1Gu0e6KPr5jFkIRyprLycvNUon6eLjcC8Ye
Sz/OJjSBlKKW7XHRsbWhV85O64ekn4ZjiOq98vvyaILnMppaHo2esSAC2xr9EcUcY8IMknazXiE6
jCh06Fayj9j8SOsPhkyKg64HN4KaPMYwIAXLDVMXRyfhNKhgWSy5f8u9Gh8zERmzTokuAAYtqvpL
5h8FIJq5y92k0SOuAtisHZKXjznOaRG5VDDdp8BV2RabHBWSPL8vpllY9y5yi+knjWZFJAS1wcih
4kDTHOviTEgJQ6Mm6ib5bjQQFiehI1lkRF0OgB6KYZgH5bTXk/Qylg7DoHmLqWrREdBjApUxouEF
8stoP0zFtTBNTriVdkOh9qAC5GZgFUgSCkywn8WXoZOk/iQj0QVzvl6DJpza9ny3HRxKGhH22Gwp
6S6F3qWuu9yTS7Our6pz5gfZHvdTdVpuxpmEI2ZIyMdzJTaUgwoDcDBjR0nF6AGyzp3nbr5ZHi43
eknhCtUYmO+5DrrcwM2rxHa568DXaVoUJ0td9r1WKyb0K6KKuO1DRztEJTZmXdIXH+bK8Pjvezb0
kvfnlhc+PVyWW96WaMDVKCCN3wy3oNBd/0j0+oc+uETKSk4AScuhqnOdaYzibDRCnDx1nTYl32ug
SAltXlenyjCHWQJ+ncFuaoMYBqfJmciiKl7OXZwBz+j7PWxJ5ynHJRBPw22hO0Co/ZkPm1UtjBPD
bG/aShm7BfM6ibI6VVTVqZE6z1K47fH90fKCp7vQagIwO788ubzv/fFyF6uol8sSuzM1V5sTvphT
M9FOUz+ubTukN7bcX55ebnJ6lbRKuPl4+PEqClwqrl26Xxb7eP59LWarMCR9vOT0+Z3byga2siSw
S4/Iqht1+xJhhwdGUo8JVQac+oPlsHspp/sFv23NAn7sGcNX1ClqX3jW8eO15V4w82cQ4PAdljeY
TlXr2+Wl5aYSGv80lJrQjEokcctCy5uoXjfodpY24vx5A951CBTLqj6efX+8vGF567LSWCZchpe7
H+t7X3J58uPtH+95X/3nxQc7yHdKdQ+f3rJ8YC+J4+lBFq8/VvOx3Oct++Xx327Zx0dXCAH3wovp
PM/7bVnlL1v/y7d7v7u80//Yx7980vvdZYH3L+i1zDOdlKrtxzb/x32yfLKso//95/3yyR/f89OX
WVb7ly34+Ijp29RYT7TpvtbzlSSfT/6TDfB6ufn03KeHf7cIPQDqWp9WYyxNq4/Fl3sfyyyrLSqH
GdjHMh8v/91znz9mWcWn1b4vI02SdOi37dr5+7lLLzaIEX5XdQzqmgt5O19vl1c/PcQDQnOR83P+
vqC7dFGXxd/vLssX1JpA47X7v1vFssRy87Ga90/52Jr/+L5PG/YfV7Ms9/FJy/o+nkPuHm4XQc3/
1x79RntkeGKW6/xn7dFV0UZ19JpDFnyXJB3f/ue//vWu/wU5uv/twkr0kOm5lpxZjv8WIHnojyxX
8AezEQUEUqJ/oxzN/4Y2KFAfuQwpPeGhTaoL/HX/81+CFXrgsjwphIcQyTP+XwRIhv6JcQjsyrTQ
RRm2tA1L2gKB1K8sx2hUfVugsyOEqsMCEdKOcdX4WE2YzUa4C8iztC2XYW8/EgRiD1m/Eyn0mKqj
w4ZVK0zEbpQoXj0nuXKh4ezz6jI0rQ0iOHtCJIhgvDc2BSAo2BENw7fGdfd+WZnIt+nOGIzOLFTr
FJRPjlBfU6vKiOakSxmhGdi0CtCD+uLe1GFFlJWiiVRToCmLl9SJpl0eU2tFrwmaHbjSYMNe0Xx5
NXl9uwN4jdyR7lFStZAYWn3v5hT2PcVGVNlrlVrtwbHUo6pqKj64dOlTNR62DExzliH2wdxQqLBn
GrnW0kDq9GML74loODL1WpNpgDbuMD6QN5mnr2XGClQ5ctEfsx1Ql4KOeDWcDZd55AyBc/sb0gYO
YD2Y+3kmcSQdokRngMXzNTRUufEkUHMrpm/iYk7fJQWkhAzX6bo3TPL8mNx4lqN2mYEPK8e9ShS9
y3wOiqQbyJq5u/WN/ADzHeL6x/B/gh/F32Awjb/+QCw0eJbNr4TfHOa5P/9A4tFVXdGV5bE0vUcd
eQkxCdykLiB6uu3lKhgpDE5gpfWWjbKYLk+R/NfO/OXo+pttAWD6K3eU36qFWg6xHGo5Vxr6Jx6n
0AwMx0lSHnvEDKuozL+aBr5I6intbSCyJ83Lf0RW+rs9MB8C73zQ+Xi254+VAMZQ+4E8NcRnid7U
En9eh056rDUi0CqaYvywZx9FSHha0wi1HzVitWN4cwQI0rfT6j7f+z0ZIBzfR7yhz/+8HwT6w79s
keVJ3XA4YF1d58zx60Eb66Lus7xOj1bIjohzzVrXXgPMuW/2Q0EDVGtpnTnYZ7dOnJz7PJ3g34Ho
iidoiKYDq7z3fnQD/UvHQRbnITZYVuX4IBpNQM61Hz/880ab80Z93o02+FnXMlzLARL+540OOAIi
lNtstKeIL6hHOgsuuM5OAy8VAwbXpU0bt6++OgZetirgOIx83VlZnl5gM3yrnDGnu9UgWdYKssRo
hETVU0qDrBoE1gEo2BhL12kVf28KSOipqJNTB60VWe/4HUHDNbNMdoSI3gZtaICRoqeyQ3GPap7M
ytR7/M03ng+NT9/Ym1WioAN11I3Wp288JEEKQEaPoN2CJtcY9qkqwjfRP4XuJK5Mz2XOQWlZF1Z8
gqFEY16joJZODnEKs3OoNGkOdV2GtxCrm65szBTmJoIBuxKD99jBBcDac936OGKdkpOAV4LUy1P/
1SsNzHBtlZzsxNB3ud2+VsUwHZSGPqUgRqny5ToKLEBO/u+OFy5On762rTOlkpYuPW7lpzNGatQS
vp8JylN5j4XX9uzy6Ub56Xet9dt99TMfi00uDG07oOnfYLEEOLeVdYAAvwZnCHylAU5A58S2rn/z
L/m7bTNQAjNEc13LEp/QxYiQUrNRYEarkbyMhNZ/WrwUOLQ3Ve08lhpumola1HI5EJ1u44SBJxM4
1HNTMkZ7Qk1xJKzKVnyrZUj0wphsG1Bi/CzrTdtVLul0tNSMSf20Ld0ltelx8kZ0aWeaibdVYKiD
Jnp9WwC02uC6va3B2Gy0gLwhILIncDrfIst3Lv/8tY2/nsJsiC0GWmbH8aSjf7rK4y/to8Ap4+Pk
+CAT0vgWaL+31nFqr6Gq3uUVkYV5s+8b3A0+D6ZRYf+twvs4s7JDHgEr+80mfbquWJ7NZqCE1xnK
zBLsT5tkUXMyOjSNx9D35u7KdKOHjrVXGcFtcKOPIXLEQ9DpZ+G56Cmkuo4kzqY6M363JfNh+Mth
umyJbeBjtlypW7bx6fcag3zQlMZh2kR0Aa23OoRjPTN1yVjp+7XgPES+QHCaMD6igdoURVgemqyE
pt8Te2k28il1BS4pOEA7W9jbwhG/2UZz/l3+ZRtNx/VQpc9nk3lv/oLcbimgKacYOJXU9rXXGN5J
IaayCP/WhFt/Axg2BXp2llHlH8qQJuBE0EEv9Gs7ogjrWW9JjDDOLd/ISIkfBgOZkiI2NXazW6Gl
wcaP6P5RQci37pRRpRXaU9uG1LlGUV9SChkbV1HCleVv9/6ny8K89w3P5ZpuOJLcgs9HZDcaSVSB
hT7q1khHkIp6WHXjOXIJMW5qdO9mQ3tZ4GNujIphxZxC4Jsj5tG6oPgv0U/mB0oO2m+OGfvTaGPe
MCEtdrjpUrAlq+bPu7zDsFNMviTDOPb2sqHtXMdFzLV+fLT1Pl4PMc3wKJnuXd805h1IJ4rbnQXM
TGDTmuCCrxQ8iU09wAKkdrgpSlMeLTEahykl6ZqmuSP79EbvMkzXHXTvDunkyoUsGkFmejRni1g7
xdprkdG1NLsaeEbzNiRWubUmoyVJkow9S9DctrO7tirC3VhglgNihQVQhEQEF726Ct3mzQf0fE7a
9joXCWbfjv9jkxwqu2xe3Sm+DOLEroa6GaYHj0Jn6wXeXksmmmkFLVJ/LnT7bMjdP58E5N+cBKA+
MT2SzJA87Bh/3scMV32Kmpp2QH2vDj0pE2mVhZCw+OJpazu3Ztbd+Z7jr12/y3cVlIcdaPNyh1ti
VRiB2IPaQP6SDPZRWubGDjNAIa6+GbuiJMYh/1GYVrWDx/PFT736wPHsrgNP2RvBMHPVe310dBsL
41rie1jkypuyU9bX0n8EOA4yVFwhw013avJekBKTC6wEQdy57x/HzixOE+FtRUgZOtXQEvlAUoJy
OPc48XDH/+xrSXuop9ceWKicMZugfIb7IjiWX8Max1faj2vlMl8wEQEEtRccmgSzUaShNgh8BcKg
Qk3kkilYOkike9h7doDBPS/GG7aYFqoqdpNWxCdrGuB+2N677eg/j/4/XS85CFyd37/OzI2xqvP5
H6R7eVPUKXtJi5oW3nx9k/i5jrGTUPjRwAJiI07s8XpULhwJfcgfnZTmrXSLu9A2cO1KgdeazGgz
sWqEKWgZ//kntJyd/3xmxLvD4Skp63L7eVIQaYIfkVbjH53HwlXfPVB3D7aFzrUdWxCJVTmd7wju
r19Mu1Qx/gmq4tsYMUyWaGupfCK4mCTi24kJ2G+2jnrBp/O2q0vpCqYONgkM7qcf+OjWdm0NQPJc
Jax9BM5jHbSA7Cjm7XyBNhCi2HjWrGY851lkYtdHNhET9bhc9EKIGf+8Qeb7jP7TDsNxJHWo7rrJ
pn0alaaqBDJdCTqTZio2tlnTwhsYdhnuMe9y7YWXdgAp86sgghSZlT+8VJSvZvGVPoyOQddUf7R4
GjUtzA795IZnq/jBcKY9+7LPYXI66S6MzFs/m4ZtH1buDqg2x3XHUQFck+o2LtuWtlgXNtsuGYJb
JSOmVBzVR/6Vl3io34qyiC9OXJQHqtC3voCnUQdA/CV7chcGgbuevM5Ech19V3EYXg02ZJqkUN3W
ixkF2yR0mrG8bRlhnEKP7ezw8teW+4c+YjPExkzLyjIH71DlwblNWRUUwnpnw4Mjeze495zJPYLc
6IHNzHwsEnpOZez3a7OYhn3Y1T/5d9O2wHm/Ayr8ZqoS9Weq+FLEeDUzYisHh3zAR7YW4IfORRAZ
Gxla8aNwv7Kzw4uZ9/e+bvk7iRJ9EzRJQuZiSz6z4RL1XhI34KdB/+xjXG1rvPoo+DbR3gkQjIpS
nbmgftOQa96ZpKNbkpKEPRE+n/WhTZeRykUw4uE0ivSrNLThTHYPLfMoYzyb+dgCOutrht+WsV60
STy5KaF4XcDhIqGAsLequPqiACdJtmhTlI6hH+5JB3ReJgGTQOxV2I1EZYufpE6I+zaNX+U09tSB
UBG6pCfgs56vIbiuHLqWmxdOgteZoRHiHNvHum/863QmhDQ5NtB46PlPIpWm5i5gtmSYWLD2YFX2
eiJBhmpt4Vq5LUUGFNXKD76wjD2zG7FvBEf1lLfacbKQDJiaD0CukM+BARJiLPPruh/ADDkEaVY6
KAiAJl/dZkrXcZAXpzHyUIH07h+hBZQLEntyRQ1ohtvT+c/w8T4ybc52DnZs3jmihiBoaYcpIkKL
VaAyUv1bL2E8BZpjAKYpyUEge2BTF+UNxQtykmti5iXYs4HMEI+0ImtC5cegKiDQrkU0aTSrmuID
kioEwzSVz5ZXUxbqa2DptdwLS130OA0B4lCXFnGya51c2xgGiXGBDRDAKrPh4ETWnTA79KX5wDi1
xYc+FXCf4wE+VupnwWnIqtupnT+CxDeZFvqdXhnnsGPa2AhE7vOgW+U+ZOuWfE0jA6DmSAl/1Ngz
xRHHIi0zwseMbaABQiqVzRhRtmKrJK084M+EbFjpF9/IIRPUcBqTzotu0xSCw1Rz+TLd5wLr/Z0y
UMu0SUoISKF3F88YjWfT54AMxZPQguFZzIZ7i0Q3+l1ER2shkq+hC8SucOp94gf+FdgZ5mMuvDmz
Yl47PHT56FwYA5VxhuhQIybPGawbD7boRc/+6HSAw5Pl25sh8YILjVmxjWrvxkiluw4LsHu1NBiC
MUveJeZEaG0YVBsvpLNbguk1w+BajH84CPhG6DOXpJs05EXk1ykLlIAW5/aVTmYIk0Ej2EdT92jB
6Q6LOL7qBtPa6hqXck+H1VXj1YaPf9UZw8V3+mYr8lC/04Z2Y8xfHEQ25pDOVVsrbodnt2wSUGPT
U2KIK8aP2gGisLpxBRuXYFP/EjbTM9gTD1aWZ1wmt8JArndH6Kzkv/eT+VxKlMhaERJnZzLL5WoY
hQRUcVjtytrOrxxTgcqLEutLLgJnY5oxck+BJrnQapLXfIv4KrjGNTC2PVN39pNLfcLAVxElQAQM
Q8y2bvePoieaPQ/IboWKD6HMkfeKDJwHR4NVq8ZYnA07/kb+DzQFDleGktejjLYMNJj6V9OLpTj1
VC2EwBTojvJ/ZB1VA2aNb6IguqqyzfZo1lp3A4yfXZh5d11SO/z6ECYyzWaGkweH1huIfx6tWTV/
IJzzMesHdaMXRbOxIGEzH4fXnPQX6d/wr0wRRQD194iVKHQD6Qi0klWndeY1ZZIXg4FMZjc1htYo
vGR5eiaIZD+l1Z0dcgwWygS84dkD5/q6W6u4rk9pD8UtIqhY9a95gSwKhuQliUuxoQtW7UDnnKKE
VHQq49fLWocaAZseuT7K315toc6GO8v4Zg2Kc1Vvkx2fIqkbFUriXC8vEzYcc4lDAi2tQeLHTuVh
OOUHrcPGXblGjyo9PE9xrO5gKKOZrIkbMnyDbIruQWVOvEsDfAOZp5zdaMSQtArnvhyVcRNSDpet
267pUqSnfmpQ35rYTgyv0A9B0GGv1Put1qcMvx0Yu6mTnkdU1q1N0dUvLNireTVe+kI9EUfEGNrs
XtL2tcko3jBjMRE2J9dDCNUpVvyDI/Kc+szGRqzIDOV8AUg4RUTc5PFNoeyr3HEIIgwzxXCtB+hg
ghEBx8tVjYtglRXmQwjOwjLOmgeXXq8Upohi2+eZe1V3h9ww5cGqZozYlB7TULxMnjSuQkkge4LJ
VDYorzKGgKbHNbrEGc00sm0OXp6cS/fRC5k9eCOuNq02VlbE5VbXHRuQL6p9pqDIhemQr82sVWfE
CDjbcAj5ITGX+ViaBwNgPZ4faUB1dJ/gzwOdC/OLZ4WnKaPI1cZlC6YcWVrij+epr9Ve6+KtnoRk
Q8a2wzymXRdOMNykVu5BgCZRpIMfqhNwPWn3qUVXr87ooYxEWWxSlICl7JKTqm0cQ8MERjyejhYx
WntJD2dFNyXcuRmSPUNHEQRF5dmN+m89AswM/zbZA5SIURO6vv2QzA0PzuNE1cJJizxGhrbynxAR
KTgYuZSHGuzMWgSWcSWyretGD1FLmZFDruaiG5GNAC6Sts60N/ty7yTNqw5IceBKPIzZjUb9e8XM
j7ITfH0trXajC6d3IFZmrJ3noJ+KGVdmUzPz72SFsSwDHuo0KAh9sL+rcQh2bVNem7KlTcPYaacM
ax1b9gNDapBgTn/V5hqhzpm7G7uppQyTfkcim7ffy4A0po5izFibXwMJw3jw04NrJY+K0shK19qX
tocP3HEZIEwd7m3XAMeC7UE20+hg3/MZtonkrPQy2mST3CfRVGKUiytOb7mHqaH1t3QF7IMp9AgK
3lYfUL12uP7KLz28Ua6nCW7JlEtzFIjHfnoRgOu3SdBGG8ssOsIMrNkKkjXbviLssjdnt5UDfbV8
jnsV0nCrgV5q8U5zGU7AM92RybVNXf1rRFRPlUCwTvEkxhH541RYkdBBYwzFgJdpQOfXay9WM8cZ
ja/M7eHNVO4+rJlup8PRzQWOrATsEREIikjy+ilkAsewQm5ZDvmqVmyCsPxuOOZZOlm9GrnIUYAJ
L11OyS52EDeBZK6rMNuq2DvlnkPoE427WeQdD9pNkm89wINrIGorKbNonUCiWQHcsNdDRvaIjxyr
w14QN2mPacMgAoHKP/YT8sSD/UDYy6gQIjJxakPIZHMxyCvFa9SWl2rU0nUDIk5p6R8CnKcXXI2O
hTR0RJBg6GgxGbldo7ZpuFwrfR363xOXLDCZPZQOAsqufGqoN6wmyhobkkeblQVQJkFBlGf6wQs4
8XmUZbDycrgArvwjacQm63NqE+1TiDR3RS3R2JiEX9RQbI9OEhibb3WR5XeZ6x1CTgVozHHJxHM1
UO8E5royfCjVCK/Vt9WFFiCHRIXMEtDCNwZHXLI7m0z40HtyIp1Lp5HvF6lfPUsSFuWfC3J8HRFM
9i4EXF5YFllefb+Z5Q2RnL3c3XK397stOSSvy3IE43IdWxb0FnnDsszyeKx0UA9M45ZH7wtCm/Z2
3qBfvT/85aPmVfeJG0zwmDB8GBhoCGGI92WV8a+Y7egfaxZNKabtr6sda7GhEI/aedZFfCz5/s73
D/tlLYGHj2mCN1OILgINNO8PnSARBvIxnoV5W5YVfdq+5blfVvOxzKcd93nXvK9nXm3Q5k9eTTFq
xMdiM123Gj072nXd3dAVPnQx6oBeDq9eSghXF7T7gQgAAJm4BzUlIf51VPbh9oHf4oy2i4HRkyXQ
9bemywA/zvqXLGx3YRK9dkl+SRVl0Lq0daC7O2Vhj1dN+Nw3g8NPvXW3epM06H6DZmsM3ZcAF+5F
kqpS6b0PRjfMubShD4syoGR5UuIJMrtbfcI9pnwtOyo/PNVumV8V9N4dWV45bpbdmt5xcNwEwiBT
MCYgeFBDbHSO0H/WoRfcx/p31SPOFEnkHnKFDc/3rGHnHtHmMSAZplcUcnfJEG6DvlsbOs5eB919
RbVvY7qcTeN0uIAN7Y8pGa8r1evnWJl3apz7ED75YO5w1aDgLyFKHIpukutqTJlKuU27dyQ+TMsB
IpeaF30k0dgGL1VbYLRc7RYKYrXhW29yE4lhX0oa5OYhsDXtPtgqZmzroLD8daWB6q/IwMDwrNHd
bKFqWvB99YeIUvdGTfIPt2vFusH/Cxa0gSh5dPipYKB9SxmzCZO90UDFNuyyIpsrDWi5YTgdSZfD
g4uYNG/VhcIE454OrnymXWdD5d1oLhrE/kJd41U35vTwdkPoODaHmnlQ2NsjDpyn2PTdq9DLdpFi
75ne+LU0vFu4Zc1exQaV3EzbdX3TbhgqKhKL4ogabXJXgjZdycCTh8Efb62UE6qVBmeCwnado677
3E5JqevpY5lfRAdH2oGrdapQ+LK1lNPNuL5SzKhvXJDpQXUtdZ84l9G0IVTjIRkKt9r7GXbwoIZM
OY0x7/Xw81J9jcoBj9WoPyWCvEh30qLDRPxkmFd0cma1bpKOK4Pag2/07j4HdDA5hM+7LSWPkE7m
SIiCzHH3Zi3XwFFrCTrUiUZZxouO5gAuGBH5pgAeN/YUQJIxojcCrfIdTIA3f4zD/TDOsUeN416H
8JuMji1GZwLCVWIPHltU6SVNi4xuQk5f+VqLgdxH8kedInDRyBdGhNwa69i220OLRR5sZ17O+dpa
y56pqiMBuXBj+WG5VRA/yOHN0mv9yJvCVTOAsMhm7m/hfOugLp8V1MPpAWIZ0nX4fl1k1pcRA1IX
KfTN2CYsMb3aFiPJPOpv0tx/xIn6RhfJUpLQHDlH5WknP8SCWWWpf+ikq61DC9FfGQC19HzbhB/q
lVsudi9DSyalO6dmwIokEbOpbswY/gGVoxWdZkzeRrENFR0B3ZZciBVK+LFSZ2EVABin765O6Qwh
rZkhYlCwXnd6Kr+IelZNw2znumk91nVyN7cHxrYfuGo70c6M6sekDq5s+zuJFj5VU+1WTehawgxT
PTricpWO0M11fSAbLejQ/9f4cskR5F9bGqAb7G8EE3LSsIiHMewAdx2I0bXooR+aZfNCotO5kQZ4
NnN60+MZXDY+QPLeRz9bPzDW4NBPXevVW0caP/kB9ut+SBlDxNazIQF+Mc6HnmkBE9XkSM67wPc7
jQffFPwAkaKArFkjLscrAx5uVY0G5TmRZtv0O2OMoQmiM/RlAhlT3FkNELC5+RwIde/l+Ps4YTyn
tpntkujZw2lYCoT8gOBjjM/GBQbrvpvIZ7M8qqhWd7TH6FFDSY6diJqqrABvupqV7RXJV/3WKVwG
oTaFljwWeEIyE1dH1j3GlC3MKv6Zae6dC8gWmbpFSvlkbaP7OquqXYp+kYF2epcl2WW0hb6lWWBK
460xTbGtm+YqC6ov3gg/PJ752G2fPZbkyO/jLHY3ZD8i0PIbZztM5Y4oohTb98R4xgRna1FMMJot
BJAKyVdd3KJYCy6afh3pZFSUNd0Js3/1kU0QFGCQ1NqOtK6n4DlOrB+iGv1dPZeepskBDMeFnzA1
eW824Q4lsz5A8rXRNF/VHAGh0r7XZKeuevmiqZwJC5EBl65pMDjZz9JoT3pFiplerYkM6Tj5jceg
1m71Kqr2rgHJM5mTKCZJqiEQDoZ0qt1rufscBiSZVnr21WGgh5lZwPqTDOGhoW/6wXkkp+hg+Dg3
ao7QZCI7zdEwtUaFRWpVz3w2o09axMNBj7uNkwIrjABDhFaorxKz6Qj7KbDV299aCrg78CS0PuSe
ouhLZzTROfHED2dg2Za4l6lgkhj50A7KGM9nT13Yjfhlhp49QneA3YMgrzxkYufkzDfcaCSnsq3x
W8oTQQYgL+AYbhjmVy6BLkmUjFf9nLhj9AWJdVVzLxxqGpWVPtbtTnM0nMCcPZmqQtlMO3VMY2Gc
VThP8epanJqieSw95vVumxDXVtrwPZ1O30cWI34uVSe99oZVHI3MB1WEPTSXG03v0oPdBD99GJoI
VeSeoQin5Z7O9lSTvhM0MzaeauJqrlD1lp+RkcSFUw/H8xBnhyLojmUOhwPfPidOB8LtJk8Q4mHA
eIIQSbS6wDUgouFWWCNxLx1FYRN+Bir/i8XpuwdwQFpuspYBTrga7X03FAfleM3WzqBEJkAeu/kg
1T0/3fKJUHBxPXlBRL0tg4gRHJI4zNixMbBkuGpbd4TkqhuBvSWgbthQrFC0YcihavurKviRR6m1
mZR0t7EoQb66yX0MY3TfGjijoSxPhZm/URdPK+AZyCzKE9Lw6AtJil9aq3EoEtQMjozqrA200fPy
6E82YyAAoTYA3BvIy8B7NXnmIHqzi8ClL5KYpzHXB1Dk4lrrs5Bkg4pTQydeAgNP3ikAH31gtkOh
ri6/ZfUwbEVRXpNHH19X0jmqOOhWjOb7XS0J9XQq/LfxAbdFfNowcSOAIdNJPhHxZQwzD7vPeD/4
e9Rz2rZWau/EqmM6AzM++iYi4OgZ9vmR3WNg44aRfp81XrdRZluu09J6rrwe1n/9XIW0s6vQ+UJi
g9hp001r+YQuieaihwxJrKy5IOE764F5C2CZPdBLwg7DG4fDf03D/Tq2O2zWduUTuEq9s66/+C1W
sGKUZBRYMLUHLo0V8zF+I5BSm2Ha2jWiNWnkMCKCq2LArRWLeO1qXkZARHw/GbeNymbJJoqnijBu
3Jr+Bip8AZ5BHiZNXaEPxLg8dAy5PKAPtlNd+3oZXuysv2+NjtpnQT2Szruh3UA4fchqp8HNBwaY
0i1F6TxyAuxpVFPen2yx0FUKcZCQBY0lYoNXmaaVXGJL8ykQ9KjaQIPOUseCjgzI6mYq8k1rwfTh
LKzF0Bzktpg8/bTcyEAbkN8xdIobQLbzjeNPxSZEzI6GS29Pcr4BonuSk24e6pyk5qIlW7EAGU8e
oDj1KV7jpiGEvenr6Nw7T00U0ifQ0ukr6txtYrbyYCTecCoHhQLNLK78ObF8udHmhN7lHpcrh6mD
5WLk4TkgE/ZQxadExOrUkLpxiuZ78HVpohp90OwLIvKsGldOQFnq1C/f8OOx2WYShjbGGzjyJryS
NsYFXjYmlR/MNc5sjsuj2WFj9s3sGXGDLyJJfVCc2zEuwanOn5mbYc1r//74iOpbTbQPGa5Of6Jk
HeOHzSe1ayftwZqBWvVXGs3wO+bXl4WGAcXbIAAsTqbPCbqpIeUg3yBeILfhSzH/CKReblND0UbP
Q2zUFtUI1Y3EvuLIW5nAiPIqtuY8wnad69hYx5xhBb8AoKT6fJNgeztN14vjL1uwfhNxV1HpR0fP
l+OectDh/cV5/s4/kkYhZmPXhPoSz/ipakElNRnfhGb33QeNKuZSsRkoW+FJwj22+Mgy8vhQ+17H
ToYGtWwwUtXULbuAIOphvgFwjmSGdnkDY4i8hWYUwOIYbfeaK74Sz9wc3Sg5oOUm7yQJXiuscFsz
5/fbNNmuHQFSLzfUszdGKxkq95VcjwRpUtEA/rW8uNxL54fKLemkNB745ZamZ6gRPWzOtTWgVM91
WtLKASBlzBUcEQL/aJ8KxxwppZGylow45TMw+CsEUIhoupTMBSmQCxASS6bOz6Dg6anr71L3nPj6
M6FedDP9jiqv/jwxr10hWb0Vg/nFEMaz3UX1uvE7XN/OvR91u3EaiF8T7ZEx8Y8iYNz8LbDbFxIO
bVR9rNrO8xup9XcoMJ/rjuwgX3saHEYgsnvVO4/PNqpmo1XfpWW9Ir68G5TDZLPERY9m6Zi5+Vmj
yI+Xn5K5EAQSkKgCo8fk+LVIauoyhoyclQqSh8YrgheY1M1PfdzU1KNoOrThMR+b1fJ8Kqtqr8XM
2efXPi0apfOPb1nl8rLeNnKrBuvLp+U6r0Nfvzy5LDfVtktSoXUpkoyuUJ6RYjia6ZpWw0+4wRcr
Re1SedELmWLRRlFtyso5lJgRwEpmHjwipW9c7ZzFvntWrYbsNCUfigyeNX3BO612b3zlgLUnhqmu
zIZUAv4hGWGYUef/X/bOZLltZVvTT4QbCSATzZR9p16WbE8QliWj75Honr4+YJ9zdtWuqKi48zsw
g6QpSiSAzLX+9TfP0l4mYco4hKlPD7s4F9j8V+sx2uhjwh7HrnJfuORM8UdjZf5QYXBUjMNelc2d
yeJxc9yLHOJs56XRbvL75JnAnISKnuKmKNPkQqb6dWzz8V4RTL9tFuwuzArmGFX3UUPzPJZQPmsr
PwEkWHg/16+0/S41XX1UCqsH1YmDBUd5l8fFvHe0+WImNbY0OqToxrHD9agxJrbro+3c2w35vVHd
Po5kOiOs63AMss6Nikj28wh1TbzxFNGyUCrCuI4gmR9BIun1O/OP6xIFlJIr16ZMkhI7+V6NJRCN
nPcue/40vAvT6y9ke/0y46w74Fb7u828O9dpnzBEfnS68FOqQlxFZOzCkPi4qP82pNZRpK3CdBsv
eEHxO7XHTnn9mXb2W97gLjaXDOrMfPosW++ttuzwUC+DgLZ077k6vsV+BN/ADLtNbnsHr4s+knb4
zmrPRyzP0rboJaLolTD6R1dBcmLeP2ekyeUp11k3VIe+rAdmLrM+Qvn6Mj7ps4Zb4jmvpoOXCiRU
d4d24hXFSYfKckIx2mEn6oTun6ociACaMQ1H8M6k7cIcM/cNeMENMTrp/CJpVnJlmUczf7cd+dst
sNpS4IJb5mq4ucGF7pjGji5/jx3EC5eKhG3NEEkTG3CMm/wRqJcql+bcjvaDYZ10q28FYuCDMpDm
I6fcShE/Grb507WjxyHsHxPIACqjoRxktFjbkE89+DXQdbpThtiTVEGnua9T54rk+GG2GV6lMEks
hYeda6E+NxkCF030adizBbpgXAssDGdP3435+EPinL+J7OExLd2nxgGr6NSzGPr3KOu/F1FE8MJ4
SsDsVVJhYTLlPz0X/hmpVBvb4LKQQ3kri+IXRx9HDRk+EV74m1pr3qoiOltTemOhF8yVPp22vGln
+BpN+aUZybNA/xozCG2tGpid6Me5yLH77VrCzh3r5ubTR956f7CcpyBWiGYawdVpPtrtJxyYj950
flqv5N4lwDsslHNd/p6Ew7cffY1eCnhGqOiWFJv7KLd/4EkMFGAxs2j7t8m3RnqiBLKAF3KJdiAU
ePZAcP/BeRnvUWoDspf2/RSKt85zol0CTxgcXhzq5X3gixBqbmKqj+Pk1fYa1KGoHlqmiUAnyLUD
AkPh6iw0QDTfDuZXorCY3aIXyKz5Zrs2Q3r+8LQlZIkglNek7qpjMReM+utrpLsfXSYKRv/vsZem
5D+Ym9zMAfv6gIRELAVT3Ks6Qz1Eo10fzcICBq3BKOCQm8Xg7wZzvLd7BxQs45Dp9Ng3NQZQDDZo
rh+i0MJokph6ZEOy/tYA8jqhunUT2JW7rFmWwjwpiM4iQmPNTApoTf4eBDQcK8Gv0TOjnRVqal+h
X702eR5aZP8gr2PF+ESXTEAMoF+UPKxWnICEFAL/5fXJaLwTV+nCEz4nQ/ukbeNX4HvPfMMTlQh7
e48jH0tPXu2NiVzsKLgYunvQaXApQ3UqLZCvwdqX+fAGwGS74g/k50L7TAjc9Lksp5e+m9+rAS80
38wuBEjdiJfVG4PD0yv4jyYAlhn/hhiSZjZGU0hU3M7/MJVot3FPiHU02Ic2xlrJUP22wv71WNgl
LNcWKsmvEC7dxu+Dn/Mg+r3J34EhA1Z0j4pArlQQcI4cfKftD6CJ66yQKMmg+t1147sE10mq1qHL
+Ko0NLTGCZhduepodO1bFDvfmFoAomkQZCJfv7qyZs80vSeyWI66/hGIgJwCV9yL3LhLTJIZYv9t
DBmFMimEEEdkp5opGoo3o2G3Lf3qdxjhikbtt0Sh14feC8xDC7C/nXCiIRnnO8MkTHUSrzohVUDm
1ffw2ixB9TBOZ8vqP4OO/gVF/WPjCNz8o1wgzhaA5cUfASzK5to/kevFRQmbYEpqrPij17n9bcTI
jnSKuabVdVezxzCOyT34Uf6SNybCsRpSWxllGikDJTDJUlPoxujMm/ewIIqe+BWi00FTN8ySP0yG
AifUT8SG54TKR6wl0mAQATEh3xko3XazwfeZkNoIGxQIdLbsWzmDswp3qnd9JO79hUYvquASeure
Gx35Uk+kFqUw9UroFSZsPBV0CXMKZ8+nhPezwEskCP4OKGqu9dyuHhUGgeTDcdZhfbJpxPZuGmP2
YYcm6fXQ10uH/hLfdpPxc/snNYdT5kN7ilPs5SLLwpgJLuNmbqBWFTrvLjFpo4fRq2oc7PzXwMuq
ly5JgVBk2x8pN+O9rwkgVF0aXws1PdXM826+7NybE9fWAW1JBFFMlTczx4IjNK0738o+wt6dbwE6
ivPITGzw3fqmlxuvjLv9aHJ40e5hv7boTqYRp6cRiFzgQEwSKQ1imi7IEmxJjDe0f1hkmFOWmyfw
swcngT233ngadzsr3+W18o+pcqdL3NpwgoD1Q2cguE+ziZpS59ARWvAxtpL79cacYO4ZPkxzOT96
DO6JlBkWVSKkT4Is/duSnnfInBFlYYLjWQ/r16qxix/ZDMmy0KTulCM5m7oVL9Sq/YtLSIOYXzyV
Fgg4lHV1dIlFa8f0q8+H5rUzx/yAKoIqMUmso5dwyoWdMp7s8luoSzJLlgdOaE4Hc5nhl1i89FIN
kssASoG0YHSnbTvfR3PEvupQzVTCXryj+Hocq5C3qC++Wtlhemg1zi2bUVaZTXxymNBhe9XOWxFB
/nED+953cRiCd2rsnRRZRAYSvJXuIPfzYHVHy6Ld65LZ2Qw9uSGTbzBczzveDbs1OZdM+ScB5tL5
96N3HOxqeuFddlbSkWxeM+lOiCeTvVlCw+vHrTM4vOeRJD4Ts322uNZKITNamOik6WigzNO0DBER
NRPWxkFvnw0fiVFEOZElZnLVWKaVjXNK/Pq5m+0IINAk+RPMHBEdQ4zZuBsbpXdeRO3uaJh30GO6
HZeZZEkNTsaYzJyk9QRhdN/V7Exxyw/bIjw4fGXHygGINypwxbbtvN3Qw76APICIUl6CGEJla7fU
iu4lzOQjCXtnE+CPCspoUS+9YT3DKrcIenUl8QAMW9LR6PwI8EKfxwa6l16yN2U4nZEf3IVj7d5F
yZgd5655qGZ8RVtsaEe3+ZH2xqcvB3wruE5JfIHeUhIp3eZ8EfB1aF2D9JoViI8pArGlHllhZv0h
p+l+7gvCbXti8Hyivso29HYRNZxdsm0WiFpi19irJoz3Xj5hZtXLP2kwNKcONA+K03jvJsF1+Tcr
dt/EJcq09uv3CJIYY82oGQgvC6zXaoqnB9yR6T5Z/21y9sYp+kEuy3PZGpvRDAOILCkMrynjGFGm
SGZnBMmxVMuSgB0IUFuiZPDY6PSSThh+ZAlWZ749AQ1M5XyXxL+zQvlnxm4AqA5mknMzVUdZQMOM
AyTFhqPu0qJeUgiRZIc+IBgWpwCvLVytBHNKMtdZQQUzMucdlQwGeOHwvQ4oPyKtT0VIwzYPyc1P
iKHuc3mdRr1IpslF9SmZHJOYpjC1Q6qZLjrZI511kgvkkHl4sOohuNgO7iC9yLpn27ROifwMUh9T
9RzG9cho9Rok0aNWvXEOmEl3IUbEzPTRKUXmtU1Gb1d6IQSsrM/3ORjhco6LvbYXS1c/ra9TZx7q
gg1jGjEG0lVzFoivEiUZ9vTzU2Zmj1Gd44zutyE1hxnfCgzmN+noPrAffhNj9YNLiKxRA66nNzf+
2cWjD3Kn8WBZ5ZvFFOro6O6jSJLholX8DKt4UZuMtykhV1XHHl0w9UVbDG9N2hCsg7HqxMxjdABn
nXDJIMePykmYkMzzz7pvNLCiurUC+YCs6KgszfXNFDlASonFhDvGYHnVo8LfZaw14h+3Qn1eyLOe
odKET0QSSPTj6uoR6qQgLTOVUO8ZjAhb9R4Kkx5BdyE/zNk0DkXqgaEzkdjHY7UL/O5jlcav31he
dP0+jR+wB22DFlno/K1SODiB2lWee235avEeL9tdKSkRM5ME4JTKCoY56k8YIuDAgBSeTG6tr556
PVExLRKKVewnhk5dHU7wbaDwu3SVmk8KRv99JZ/XVzX4PIEUoGnFpgCyd0EN0kctDKio9jnoQUwz
DRHB8o7u4PhHZBhUBYl3b9ptufOxmaslbsWuYG5SOxBHUs/c+pDj7kq/tflZ7AW6+rBKM0VofIRT
/kqvz8xsjk7MXq6pmVJsoqYp049oCMXJdACDCfnYpyr+KCQkVigtOLotWnuzx8h3YIBb5FCYAq4A
0pvpO+euOEb7JXVqmy9WAgjAEWlC0zOkQrPwEystZN7QRvflhElmwIDTKxDPhe6PDDBuS4f5SgIW
cni7In61Ds6ZzTcOL+qSI7TCTNl/1Q6c2Th7lfXIr06RGoOZnGTVP2qbiitr+fEogC0ZNNW+9QO9
WV/ppjS065KaKgzKQxn8SHDkD7uJlY4ZEvQ1ul09ZbvBN/7Yfe/j808iVz8zoUkRUDdIQ+BZkVlu
gF2RVFWj0GmT9NGswOKsocA11eN3pHWyiyKoEINV7uKkv8XK/uWarEepaO7LiIpaEPAXWqzzEfNj
6IxcC+rBGCQHyVLPNSfJxF/ltcYrscQ45SXTj07TiznVYt4dc7Al6ZHRlFAYGbDMsC9fvhmGkRi5
egiB25EUyRGGBwDn0YVcaOeZt9Nm9LHuJ3PtnrOwOE/JY2+p31FF60AIXrxd4bsGD+7lpSO15Fj0
36OZY2eWBoa7ZYEcGhIKgVLpvZU8SNMujk415tfEx4GxQUDQ6m485BFNrmdRznvZYHxzom68DFgV
10Lcz63T3jW17nBqD3bEt2dnNy3G81IDO9lQP2b2Elo2yR86HORjTxkpRqtB8Ichom3hoNotE555
x6wNC+NhTE6Fdn60i+XYemP0+mcUGeFlMiq1z8r4ZoRaBFuQuX5n0oRcCRB9jwYD+qyarLtpFPEp
mFGCs44+M2zHWNwSz5XqnANribraOrhCRqEeInurosU/1V79089Ma1u35lNEBDUuasZ+cNgkl5NK
LI4OkZbfDZdhYtIt3x/w2kVNKNNkcJklICif8jb6Z4Y9/nHp+aexczcQnMS5805unflHQH5nAxeB
wV0tdtkgmvOUonhaabem7u2taeGOoDl6FAYYLVImDEunZjVWuG8ZwHQloz8uxPBcivh70sMETV3U
DNSPTyqt7t0xRFI2Y+DtPra5C9u0iTmXBuO+pJKB4kDRlDnpi+xUAQ3nC4Wdt3NsCNgm3fqG0Esi
7+tq2pYN9siD89ZVXkMbRLkUwu4p2vqtoTLe1iNr0LoQAa8QPefbPvHzbMdBhhF+Zn/MxdKNapfe
P44fupqr32Uuweye4rbe1GNMc2sX59xl6g+y1hMx/ZALLEuGYKpPApcIKkX4Iha+/kyBqfd8VmPd
9u+mgeA6oCyT+MJQ6jMy7iq8wpsLqhfYtj2b6vo9Oc53Y4CbJk008xaKofUPruZxxsU4O4oh/DZT
CO4oXdnr8UAxMeaLGaIfIk4BiCnmF+md445rcmeUEjWWhizhDQFF6wiQiaoORIFrNSZbjnjoBMyA
BcsyWWpS6D5d12uqHoYOET7NnnsuU8Z4MVkIjRt9LOL/rs0+8oKzCSItZG8TS8lpkZ17/Utodm8T
pxUaJZxU/nUKioahd4Lmm2DyV3PXp6xYZNVQrxyaor5P/Yn90TvHZvQdFX27KwaEaLhCUJbworJz
j1OuaH2DBofSVHwJBOygZd5ONCz5AWFVE2uyM9wBXZNsgB3MNob5qUJIJvAD2s0Ce289pC5m/kwf
f2+ECARdwgzXlbxvDz2kCDj7rOTtRMOX8nLZUPIhEAGqtJIPv53uVkgdGYm9yenioUmUQHDJtDOk
c3MXnJKlnWCNanG5SPPHysUEl0VmY+QfnYnZakSW5rYSGCQWklk/bp1BG+0U8PnGWI7jX2uiHi6G
mQ4Hf0g+sI8kbNZGLJMRK2j19jVLIFCowd9mI1e7Nz3Qk0T3NVMozNn19N73EVahsAoOmRtO7zma
QzEsfpC2/ooBdE71qMSjV4qvcXwJ/dL6CVAB47mY51ssneSkbIzwQ8TqOwOAqhT4UZZ1eY6Vpe/s
sT/nPc0f2WrWHTnomzyb4VmXU3D0HZ/rJMAhpYC+Cbef07nC8mBTuxlvOGAA3LQ1893iQxUmBh4Z
1+NyhjSm/t350zfLKu7wFLgfSuxAgqZPoEQGZ9HIM9g3TY7GCxxAGbN4zh4lcFidqBLFshKMfso2
y6JiZwYBqhlXnAy9nzOxhW6GztmR6fuyHnKdwDpw91UUf0Ru8Fqm9VMxy+/dFH1mGek5AxELaNn0
BlRjC2mm55C6LzXltT2AENrxguxnlLtyuYjqkV/UlgB7s1qkkHn1EFbRFqkvp3dF2YHuFsP3CfBN
sCL7WRMTAnNaN+yA3lZYV0RzpAaECm9YBh46ufZXq/E+KuGdU+mjDlz8PWPkWV31O2g9zllOLqHV
6+gxJ5f5Fj1z4efTpqhZosk93swFm6/Xc2pLBilsfsmHg5h6E87+abl2raSdDzl/zmh4r2PHcteI
JN0YRkfyKrWiXsqJkZgeWaNW9sqHoOJiIAPp0LRA3SqU9yU8vM36lzc9Ku3EmR5qz3jRvTQYxyN/
o4qoZv/eWrTB08xGQKY51qs+i1yE1mp07+uU0381olovl5BoXAQSdwbcabBFjm+ICEFj07pVFcsS
oeF7BBtvzvI01wN2vo1N6C67Som+dpdj/FGa/naa5D0RqXwL0m1YwEh3j+VcHJfnxQTVitLV22U9
VCEoQ01QcyQlE9MJK/lA79bftby2ZYHDHmlThsR8r+1O5Qpra9lcSTq+QxG1oPRsOlGBpa5nd3Co
gEMKg2mJw2JbaU4KD01T5jQcvJw9TOfZh5Xblyb1kI8tPllJXJwyF0QxCBeCHTE79E7JtJ/yq/Lw
p4qW3j43CLUu1W9V0akEOftzBATtRhVxKYZw9lQ+b70fEANFc8fZv8kyJAOrNNfDm50TaEEKx4Lc
dZyTW1rxPKNEcD1/52J+xHAHQYYx2C+1pXDs5pRlF28WuCKC4EYrsGybnBwlmvT5iETD2M816rMU
1UZR/yw5ckRA+99ahDVmbDwRn0CESo4ZtycJCIZ3tw0aKY5mHfNB2/ZFDvqtW7qsrHGvXW9PKCjY
pj0MgZNoeEzQdu+yOf4YLC76RjpH7RN56qSUtTUqDgRIzSmE4g/HklStevaBjJfzcVj9kcqe0Afj
z7p2o6UDaDBhsI/lqe8KclZLDtlo2y9eXSX37iS/svwDG7PxO2NQMZGMqwqI+BmcXpTMZzJ2p0tt
NinqZ+nvlJtUW2gN6UMC9kBMawUIQ4IIwiOfGXjpvTDO2RZDZO14iwNCYehBqO9MrqCzTLL94I/f
Uj2RQ9CkkHCmlhG/6OIt4OGwg9KzF4MZ3BkzK5blTq+eDSeKix+1Bi6mXu3Pp75tH03+xmviQmSb
FMkO5HYdmumhBfGa4S15SfDmF2ZzrpDlwMNxjn2IanCu8NPAM8KM4xSpqd8cOluzx4YUQIgb8KuP
CoKz6u4R2yNELVOaPZs2zBuMSwHN8R05S0sndy0d/NYGxCsMUTyOdIvPMwRODZ/kL0uf/3En/P+4
E1oWmrv/Tfz/fyWj3n99NL/a9P8wJ/zXD/3LnNBX/2VjqSbVXxY4cnm/4euvdFSBOyGegA4OAaZr
e4tLQEEiHQ6EEnNCwaRXOLbvSE/a/Ne/zAml+G+ZEVruPzxXMFlRAh9CZu7CdlgY/+G5ktnaEFMQ
9beilx1Q27YOmrvVG3S1IFnv/X3z338uXMLzfC/+t2np//OtGxkZhzIsNWiwaefJYf1df7mWrj/U
SzIjepeNvlqkFdlTkA0kKfkLV80ajrUHYA1P6jUa3kqvtM7FjIF7b2N66pnmj9ywzrWDmXuiMn0h
nvydEG/XPSRVDd78S2ujgCC2GRUgve3o/iiiEe5SPx8Hv2JeEX2vNJtxAwW/M+xvHcOzvK31o6o8
VJdAbjjjltMlKPo7CsE3ktjO2BM4BInA3+z8RF2qwT1bNprTKDAq/BTF3qTg3wimrrswf3N959cw
LMUBIrwdwvNtNUG+UGIQ29QyfuSLJh2OoHnWNrHk2v404UHmA5EH/B6osFZ6kKNRgA6XJFN4QIB0
GJsA5Tja3IDtL57FxkF0LSdImonZgpQdXPZueFnEA3RV8WYl4QneIOlyRv+H+bvchUPxkkLS3WiN
eD9I0edTvkdMxTaVja0EB4odC15FYO1Ke/BOwAEsYydEipUy1KEYivuiJ2bbh05ZxDRJxfQZRIPP
iA6ylkwk9jIqvLnKe/PD3KdsJ1C9b16pID67kOAOKUR3N8Uwf4Yye2wirNIh6zKXHtBa+O99Yr7M
TqnIsqpQz+dPc+X9gBPRMjdLMXwOa6hlugcBpkWC29Sex9S48xL7bNcMf2zf/r0QYfYDK+wmNuXP
xE/THabuCeLbNzHYJXFfiyWeoFzQLuSZyC23iV6smUJGv+Z90Ihbm1FT0xLlVJf+vIWKlSYEl8BF
roX/q3dMPnwVobAFhW6qLgBk+F32PVod9ctwo/aQCVwYYodpVJMyvurJ2JJckKgVierQWcrRw+UA
egbjNC+B4W5GNYWJfJjHwrnkSl9dG0Q/7+yzjodq0w9euQ+d8q0o3eqkces+6L4fDlVmnJ3c3rd1
vpc1/FdrVs/jZJJXg4zRysDybQU32YYsU9UNgJI7UCmio0VLG6BpdpZuzIru83Be5u3GAgLqLX9q
tDNr9yNr8o+o1iCgdc9kyX1GafglBL1fpM66qJy9o6bqYshfhYvMHbNlhRvDdPMHGMnT/Jn0Y7C3
uyfZ22QmJUSMpJn3RNO1scLsZxqRgGLC4cv6H9FYNydYKiUVePHLqybCLjq5MWz7m1chbtUDx4pe
npiDDv3yx2hWL8v6uvFogjloxLX1yIXrYTx12qE/QpsJwCaOxRhU1y6I/zhp/szyuIfmnBxLPNtx
ivAZDzgd/Ber3Ax7CbEGccJrkxaMgASNyZKC/tcN3qLEIr3H+aR3SWw9Jo3zlHaGv0sCXL6g2KKh
wdUFC9ZjEpD+7Kb9EfqetTEdcZ2xyoAwLdH0ck24yZjumoJsrELfJXb62uX6d8LVJQ3QjZ4jZj4b
zP1hf25zy5TXhVg4x+9QDiGKdCQJJfWQQQFl/Jsj9YrhOlv6ABVM4dM/TLdkHo58ls857OWdDZlr
jANODas+6VoyQBwf6yyEYhK27snNbXS36TegM5xI3QoY3Fd3oet9AEENt0adoKMkJxG0Lv2H91zG
aJhCpgJoOt09QgxgavtBxCO0RvLb90i0yBRRtKNybqcnPFqLh6BmtkzsoqCqdKzkB/3SBXU7mKwB
P1TkoCTdpCB4wZbJPeQQHhpgc/6qcoXOVA/HdnSLvSXlz2ohEui7ZtonNX1JJdNqV01BBsSsHmW8
0SaC5bgxA7QxUDXbVOWwzOJn09HI4iB1eRrrqmY2PrT00K5WIHqWRKuWMWokLBZFVeWRPhTsgh48
MSvnZtPZGGq5ctyYsDrIHMwJT0QdsYlgus1Rt7M1CuQpWYxoWmheEOIz5Uz7NPm0cnEOlLw0i/Gd
6RT0fKXxBYTwnQWJZ4nG8LV5K6PyE/LWA5vBDd9ESC8Riy6uKk8MBrp9WDJ7wvCxGf7EFlwUeEZf
kRPlSFwGtsruzxRMkJvT6DXp2urUI+rD2GumP+r+JGM3bg0PvMtzJbh09b0gcS51Y7S/Rox9i2Ny
lqMw3BuB92fucqYXkWLwDYDYItxIcgUzG7MO06dp0Zl6oL927m0cz3Hnjcq7SJofNOzPzTTdmJvp
c9RPxa3HACkMwfes7M3spHkpcDY4dgWevkglHr2g+FYL5tUB89mtSlCvzA4uyDgeYU+Sww8M7rqa
GCdskgE6dnaKY0QJxYa+7Mtn3IQjMQmKrrVmrl59UiT2hTcSAZMKAA37F+3mVmreO3T1n8rPyd2T
8a3siKyc2/hpyt9Q6JgXNiBG+Rg4iozEr8n5o7LRPXjoFSvkxrsgIoelU+4zb4m/MpYB0YCdQCwY
k5pWeEuH2rhBu7mKyicDMI/8k8SOaYPZEi9GP13X09XrniH0gJeSFddXPnFmmU9QJ9fThuEWsHeJ
j8zkAzOb5lfd+3tfWtV2cKrv8BPoWJLij9+b23YQ9bGjpNvOqoY624VLiwJGkvcDlhLgBphlbGTT
N1QXeH2AgTL5NyF61mArDgtbmMfXOCzxyEgBKRSZrvzBuIr1j9SRWD6NUYzTdDTBjiPipI2HU+eN
v6DRjGTJtu6ht4evEMCsxM6AgfKunI0fVoJOEeaYBrXxCFbI8NXrG8JgKtPudvUIbpel9YeJAc65
gUgdGHhcG9gsQp58mDpcUCD8kaMYEinvGJCPcro/6c9HDBEwvhnz40Tftm05WBucS5qNJ2GcwWyH
uYJehu8P7btXf2nNgmHbwIhujE8Paxl+WJMJXMd8cNPX5PhJ2yCnzs3Luw76tIl5xkY7ghNoTPAb
sPMvrMzS2xijN+9OYog/C45kPVsT9VU+nF1I4wfs4zpm6AGSIrdBLqKYbip40TvHsPZTPSmGdOys
VejukyS1ULtQpwy4aBdTWx8ELDqQ9oKAS5lvSjXiYNMyhlrgn0PjmM2xT6LnomrSmzIqXHvgZWyk
o+84B6hBsnM9CyLqQsTFiIM+3Tb9nBPBPNN9CaIx21Y4oMB40j/raPb2k4aX3iQMoSb2971S0zej
ilFOFPlIxqT96qOtok+fTIxTmX/3n5I4WKOL8h2LOt4pGTdo7Y/sYcju4vJa2Pq31YXqwceCJvft
jjmQ8ZrnXvWEYWscqLNXgxzKoikYs3t3NfowqIds5HNY9TsQHTLO7FDfWpSMToJIrW7dZpfVsXHN
ILJG2ZA/wMgdjsp1ICdiZLJlLOwewtnoX41R4XHS3KdZFJ5MWxK1g4fLpmBfEwHy2YhUqy7o4nvs
AiQqMjIEXSMyL46Rg+NV5JlGJT4/aURlYzuRvU3QrLIox9VNoAQ69Gn9JZaBepvY9XW9p63hwVbC
PFsGeQilO5Bg6w4T1QKS0rAc3o0pN44DCjOptLqPXC5sFUNogbR4Htg2sRTPimMiemNPkX6P9NU+
u95Strs+HBabUs4qEUQZYXA3mXrcJX2lDoPCGgJm+omN4oaPVXfNgik+tcH8NIGtnsY0QBOEO9/o
diT14gN06Xr3OesrkulimZ6DpBZvuWc/Jvh8jObU7VMrjPZW4u4nk+CwSdhX5EfJXR14dzkLiTbL
W1vO4nGso61tTtFN286PLiZkT0iIWOlYvsIF8q55Vb8o+FqzKNyTlT+3wpsfZwG9DWZpffCKPNj7
flkcY+jW20QE7mHAHfOiHeNFQGIHXsSwjUQlhJDCfMc9q6dyQyaSD+jEi/KhGG5hMLRghhSnZVFT
Jyw385JdtN784zkvzX7HIRVHgITkUnk92yIcJQSyMAmHy/qsqNxdjqvnqaqK8eKMwXARUGKwnfrP
4z6P47NjLf2DxSy+zydGWUX4JxFwJbezoWEcLzdlDhlpY/cWEa32rxhkZ+sUEl2bUSOX8f18ubsI
f/563NW/wsqGBr8IfMwUvJQOKRtPsSIee5HjrP+x3sQY0Bp9iEpEjthOsZArKPbMAckLmLdr4tVf
mpj1bp8jgdNm+x4tupd/hF0NizRofW4yjKdaAk/pNhBbHRYhA/t/52mtbyRY2GlA3OP66O8bGLdM
/MCQd6uKZn03BE64O613/37Sl2RBW2I6rt4QgrrgQq2F7GG92/jhfA7NW15mXA1rvBcu6/++Gywh
7nVKAvMUGQ8d0psLjYcx78kfcch+Mw6YVXUXXwe4DEQGHp52b0K+x7+Bjl/Qb9Rh1V3KgDGCqyPN
VJ+vfr0xluww55bWuJPv05mKMcCIY5Vh+cuhWu+NuQ3ZISZAmF370lik9NhLPtV6rxIKbz0QdBxu
UBHbGdlKjiJlqaz0XJ4mj9DSwCc2PSaUKloyqtIi4wCvj1eZEfXJfLIZk6xyom7Jo1rvySbVJ+WC
fOKkdWmXm/Ue5hVy31njj355KVZ86IhIRYfu8dfJt96LvZjP3Y+gp0j24UYtZxvDPsDZ9YOvKjTf
X6jMrk2+23+EZxrXreo05NkxSkwHHSNys/VG9ZLoKEn+00Di0iDC4rg+Nc8kQvq0oRjZfVPGIoOx
lwi2VYK1hrGtDwtZNfvR1p/4oHYH/J+e6lWGtSqyEgFTFoiGk3S9mSJs/lMfB+rVIeQva5G/vUTW
J9eHs4FQWTWFX9x0ThseL42YmPWNJi44rCeOQcuwj4L8exQ5yAKb5ROsH2j9LOOzLpl91XbCKOqf
SrPEKiAxaOeyZn+5httempihEc5GTAUC6xldANzzfyi0Ui6UXVMmGFZB0LqsN1zT/7o3OYtjzN+P
1/8W65NIiPDCmeiR//NzjoBwzbSc9+m0lTff//Fuc2vn55bRIaIWTvMl3euvuxLGEKs4cYvrk0nP
iCxvYtb5v1/ZLxFgaw7Yem99YT+yD4PeTNtQoEC0Er2vlJOf1kf46nISLc/7dvMdogb+RcsjJii4
K4pQFJjAVmpXGQUpDQi0YQlyEa2vUcu9fzx0MN7xHVaVwaNJ3fz99rbdGjvMl9O/vttV+OZ7fP1/
y+WG/wjn1uf+8ZKonNWpL1jR1XItAjNV/PL/xd6ZLDeubFn2V9JyjmfoHM0gJyTBnpKoEKUITWCK
kAJ952gcwNfXAu+rfLeizDKtrKY5uDIqriSSoMObc/Ze2wgxkkQoF1wKnhyz7eKxipk8R6MhbTmK
GIPtMru4RLP982GDDCRxUwc4z1M1ieHgLZlu8Bz5EP1lXvLuDynjAgZvWBO66qrdP817XNDfHqIX
KY6e5CSdxMPOv0+SLOFMlZVf2vvMxijR84FYzuAFtaa/sfTVx3+9/Pu3yfIT90f3L3Hd/JhVbwXm
Mh9pNfknA1MWbsn//D5UE3ksPaHjyztrli/3RyXz57jkE1ImlhtTALa4//v9i2jRtdfUoDYqmjjh
YZVDCdUeuYGgR98fjhpcMWra3TpfJt/CHLtjujy6fztGkhMooSr9scs/CCYcDoMte+Ztvlis+sxN
y0NlaA/gvP8chMvAdKKeqLllRAvqb1sDxc/fxvf9YZdQCs2U49G75+dqK852uWGc/vZz95GN6ubB
ECiN/zb47z/zr+dojFpflwXN4vu/JXHE/VSO7GATGwn6/QXef6V1alw/I1gfmBtqxtcTw05LF4ZR
stzk8fLoj2/v/8PCevQX9Ph/OjL/TUcGjD0NkP8iL+rykZRf/2dW1P03/tmOcZx/+EvXw7FM4XiW
8Ol+/LMd4xr/0KFbw/51HdOB3EwizP9ux7j/sIUH/Nr1dfKq4Jb/qx1Dp0a4LtEPuuHri1zo/6k9
80ecCekILuk7/CFw/b5jOH80Zzo31bVu1MgcmlZEaNO8MHCZbLhFzV/GUb73L9oh2sw05Q8A3/52
oZ7+wlP/G9aLpyopu/Y//t34I/KGJ/dIuxGeASuetCzjjyevSkHzRae1aY3jCtbezLlCPUAeQmkP
bhlMsOd8QUz6/3zaJb3g77kL0GMHFlfopN97CKPFI1MWUTHrCZ9DexKA6Iv/5in/TKP4843+kUYB
7FeG3sAzYpPv56vhQvIIIsBGyaZLX//rt4fF9P96OtZAkslc09RdEAl/5n+1uVZzfqR4Ta88PGJX
3cHRXygIVCRKr0GYlMUBpQmsQX7UbagypBe/UGyHXUEZwMxAkGGVTSnAYVL1fYoFeOVUU5NFLwsB
VdyiFNzq/XZ29bfQHYwVexB9O1E27VGTI7FYjXzwIADcErn6Aj2zim6X4dlDLEuqRqoeQ/SraDcU
ggoDuc/cphvAiOXGuWMKh2EDZgQmn36wK/OZ0jgnaNTb4zgBApsRhFlO8cDhOiY2U25KW75lPnIM
LRlvlodyT5vcbwQ0ht8ufWIiH6uTvVKzHoSuTvAWamADYfPeods6jYw8i446u9iqnG5CJ56r7Dvw
W+KIw9pdsx5dXEXzQohjGXOQNrtfVoXGJZxZmkvrSxSovermHWXoTU31pm3biybU22Qqd+1SA1zN
KUatFq1pZuB0VHghnHaMqJwNyER+EklXo3kjGWgeaJR5vbqNLXqCupbvetTwwQAWKhNtO00aXcGK
upoD2HtjVfsm+4Vd8cvS+D3Qvdy9wCkdkz9lRuRwe16xNsr5WhnVrlb5FMhehQGXba810/dSY53N
iqDrZsyBNaJOYtDLxGBFJqfctqt3F6F/muDN6qevbB5vsQNSNcLCLcfbpJJ4nWPDHUpwH5k7f1lW
cYvqz7JoP/q2yXE2LnqXtCUbXVtPWVoErqrfQ1p7mutszRLDFnuQm6iLL13R/Oi6fLP8ncIab/ok
HqfqyWnQOmWtjcZvXie1QJKMHgWD43MkmK5qCfu2XCqLVRXYZnueE7LhIeipTa/VuPAW61NuIbot
Wq6aB8NXOWDwAJGsDqMH/qOo7C8NpP4O7s/aLvRlxwyeXhkwK5Pf7aLYKVo8OLHWnTOLwx5HtI5i
gfyOInwEnNB++hUVci12x6DPsmOR8dPabH3peUJVkEJiaM7Omt0nNb6KlD2PF9LY5F/M5Vys9QEO
iZ6alxz0G8SGbB03vGa3La++IZ8JgUBuYlCST324iBp7bUtnw5Br8QFPawBSBRl8w/hp6E2vYsKy
K7Sh95CtOGskQ4ZfGJrd/YP2PSadJvwg1eCJv0U8TMccH3IxFJFnNT4Onr3bGLG6oH66Qnb+a/iW
JmXGEEOwkToD3Ir8CoueXnlE56ezveeMbjm4Md5dqBnAZuaMcCXBKcl1ssMybsapfMkoqUymiFB4
d+9G40RrONBBVeGhtJfqk+bLaTWYgFZHYD7EW33lGpzhKdapB0H+UfPJNd300FMC4eDtBEMmn2AJ
wDTv2wuI7ZtWSui+PZfvPvL0pc/qoSDH84HUkdswTxrim9MwSGQYBWK54ypQO2t3h6x06w9QuiDR
wSu0zXQ/oJClrwnZFSyP16FEQmQjVsQKfRVG981U6UNGvR9gDXfO8sUCKUYviDnelnLrO+o2uFzj
Vsh3d4EPu34PJNGJVqk/EVwYNStu52k9vIaDNNHRANYpuqLGczDaa+bPtRGBwAv74rAMJ68iLmQy
mcyiLgF3lNxy61U2pr3VPY4vonCuglp66nBDxhmmwWpCCk3/KtS5xdGfwtVnyr9PRxg8p3bhfgH3
6UXP4ScHWlyEvCm/wbPEk6SR/QVTxV6Kc9C8PSb/URHxFT57yJFXJDgDvze/JLBsalQ+ueHOc2zh
TuOFdSP/SGvlmthA4ge162V508xMblHnA3RK5P33x7nbCrd6o5x7a4bpJv3FWhA+4pmCyJvgX47S
8ba4lvCzfuvnhi4eH2KpYJRVvE7wJcwxsniXibg1ZTBEtUsX3iK6AkmpYDQyl2E+sq6KzpWhF9fC
b377s7sZQCxH5nIf23yi88jlajXUDQM9Th132Rp7Bg4IEC+2tqTktJde51IUI59Oj7km5rICDXHX
4yK0IBmFyxpDLgASvoqUs8S9TO5aTtS1c41V04cxgCD+Cwcbc2eavOTdIzEDzYxgOoMyyvyp+by1
yEtp2GnTofXl+3JJJkI7eZGIOYFHrQpAjLD45/sbNDSYKk0fH+8DXtTd+5KHW/oo6P05IAoM6anB
OppUYue23Q9W5IjmbRzIlA/cD6cw0Nvi6trthaX9Pbai7zKLyVVxbSidc3aeWMZ7Fza8nyDxHWO6
BKYV9DL/ORtOvU6XWQ2XGm1qCokrQ84NMXcdpG+VBOFiSVYqu3pKTvuqxrvZ1XR8ldte04m2Y+WT
PuBJZ2fEAm5lyS0USypIqrhKWj5rc1RPdhUTaNBemlJoq4VPlC8rX9zlF1xyV5uGNBSR+Btr9ImP
MKRWTZo9hWX07rcaAPPWFua8ytKqxAzv/+6oI5Enbm7wJNcbo9Tp5vEWyEWByyRwyM8IfzXu2KMH
RWXtdNPNd+N1Crk3YJbVdnVdENXBgW2TQMib2pNULzOecd3NHjsTNGDuNPPGG73vsnEt5g7fWtG6
NBt3AMIF0NQlgW3dRW0e6II/xaL62Yo5qAv7CTMthb9uPGf8V3VAdaaw29fmYL4pap6eKHb5wLYm
TPuTSrv+lJJYLxqxHbAVnmeNY67dc8JPEqj5SvxwXIZyUymeajTflQFBqQLSFtctPom5PwxOQ8hP
5D/OcrzixQV82wPCCennZ9hy1gOlt3Wel7hnLN5UXHpcztwpiJTIXoYZP4RJ4RYTIAmAVdazIs+s
FZz5VzF6LyZtQN6NjcalooE7zggNYF3BRVfdIW1Ka+1j7qMXeiXr9Kc9UTZEufCudaSNgrHgakzD
PnHXFZpf/E7KWzHxPWuDd5A+LorUxNmD9x4uwojAiA0cb6XeFBIul97P3l6z5dmcm0dLOeWpnbPX
SGPyGXDrIltIg5rilBj0vUddZesYNOzLBNwDIW1sy+gu0jSiv4zlaD946tfs1pyzLVp9A53qQXjr
qRtevK63UVgvpJahYhDpHu137zhZrOnSVog62k9mO3VyhvEcLWXdbqQW76kefkNfYVIIP6D20sq8
v4iEPscwib09PZrafPbH5B0ferKAgCEUWznpDHHM3qCq0GACdAd1GG1Tajd0anCMdvXeIVpsP9eQ
Dn29XlxTMXSJDjwOh9BVFtsvk5U8W7FbbFwK25SU7RIWMdU0yw/LjVGx/QGiInfj6D3YSLvLBMEy
a2/aIIdNUvwgwj1AgP8Zovjb5Fph7shHMebxc3C5qcLYqC8JUaBMwGwKaHzBmgE/GEe1vu/M6rnM
qdfShfjVcmui2/2EPwDidIh/2VBL0YoT15RSiIIzMm98drybdOrCAI8kvfbPWR+MYCxzJDRxxbw9
U0leptxG85FKIML+a0QxUSSul3C/hJcEg8bGH7ehK0HiMXtE09lQtYO9s8SuYJtkzCFCXk4SBkUn
onbSKEzOoxY+5eIzyvmwW6dKA1BSF2RAOWIcRloLvm6saFZPNIQCK0l+Zt2QB2ORcAJJaTb6DnJ/
MeP+aQAY2F4WrsKSttjckPSLwIWV3sDaqZn6LaEV3EdmFuScvtZ+3kCjV+KjKOj047uYiel9KpKJ
aQBxg4jCXcgSvqX2xe5Kdb9HyUKsxuwnpyJoISYy6bqx2QsXJBFYCMjrOmJFp5HJMCb2zaIdRzLn
ttTNV4H2Zt0ZOPLuuZhG9UB4iLa2YhT7yd2rEmfPtQ7sdjFPAD2Pd77R9Cjd2LaYbQOVOGU+6sy1
T1w0ZMIh3VTCOtsJ1k2quqxtB6xUxbpfHBmjbT8gofvsObBi1sJXhpNx8V2y6NvuZxGZv0t7JvtA
sLUlKCpZNdQV8W4QXT06zQHzf7ZudSwBiM/fcmd4dmtcBXT+FzhMfIg8oi1zM+yuMp42g2uoIHZT
rD79byHRe4m65WA7pTdLz+MtPiN1YI/6IHA2mLkDqsRDhWeYA71Wthb4lzUdsd44ZmnAntIBSNFC
F27ph84WQ9rpoUnp2daZknYXueHWkiN+0db73mUGYh5b+5bU7rNZDxQNtaLd5daCISD9FRsxu2Yc
Vxj42cROdbsL070/iORiifBbeME5Lp5bcq/wjwLEgpCYpjYSxUrQqUTwhl6eMweKAqRX5YHvfrrz
oozTnK3ycSFHcK828ZQy2ww7y34DLtBBBfJRpk3dgZ0V1qzRCWmvL9F3vssUrsSZjXCxG0bua1/5
j4QecyKnZBD39JZxkJT4WjxvC4X1BQMqGOzxpy1zMJpolfo8ekhhVh5KtPJh7qgdKZo/PSF8JkXu
MwNbdaDCkrO7h+OJq8tw71RApo6zce3IP3QKwq1nS1wizsgpru3OI5FOgZ1KtacnspmLwVuZi8uM
0ybD04fLRtl3q1yh7Qa1jLTcBmkn9J3VmCBc6FijAsKc5uMNYLZEAo/cK9GsIxSGw6yx1yfEbNry
UcVVtKECsS89xHUkHG+HlnpDmQUaCdlk4LhgmfV573vZqVL1pctB3frOtDNxgbkJaRCxPRMrEm9r
gIQbp7R+lEYdSIMgjwHXBw3/d5Vi6f4l9flos6tBtdp8VDaxdO1oYPq3j41ODBIpHLM3EiDSEJGQ
FVd9br6yaSL/g2voS3jMcaovigHGL/XCvdOWPxD2xrSkjcNU1dcq0T5qmIwoEjl8FWgZhgmZB+3J
lcM2B4uc/9zFuPIfjcrBAyrlp65oOZckWazMkv4IQaPbmTgHAsJGZLLVcy84yYZdFa8XQ3ZqIZ/S
S1utJxuoEU/zrUQeuM8WLHMYDJ4HDwg34Tl04ciV+m4Qrxoqud3siHhpkD2YHiWwBIgMWWB5UJQo
M6EsVT3GObvuv4q2fh6K+Jtbhq93H5mTNxzZ49IB+Mak6monSxfapohtiSeteiNRzdyQwlRtQy8w
qUetGoV+Cafbmj7RfKpJpssjXgFX9zxK69omiA8dJFRSJ/UzrY1tn1vjwbZ5Nbnj7VHVn/0ZWzzW
losWUklJ+djY1VpPNdjNLfiLxcJUoELR7J3NCWXjZsW2yJubXlI/GfHthwunAwAcyua6eHIWd6pB
NSmYUGcTjVGiLWJjD5GeSTCsQZc0w1OHGJbq0OLA0p1Xh03SliiCdSF7uXbt3gGJpR+AmOmgeyZ8
zGSZ9b+d2Gk26e7ueCxrbHdmG7FHcjETksQGWSEn2FQuUpPGCI85PvcV+Ju8yMq9U9EgoPp8q0lM
2y7nO/zoEr3Qm0kFAzIC3KaS6Y2gnB1xXj4QAd5BUz/0LrdjPOXxOU/Z/ky2dqx08zlX7Xe37ACg
T6Db0Co8ZK70mVBg8FuJs5vcbN7G8KJ6VE5rtajEpoQpbAkRzEqbyJk4w+YzDhfEgWD/khj8EyXB
/VQsEXRGNe41S65BbAAUzmvrrU/dcw/2aDvDnN7Z0FxOVTaCpMGRaOm1dhhE+gyDtTigurlajWWd
SjZB4TLVZ+hUFn0OQJWWew4cOHZA5GwTlV8riop1o4HGsnR81tNs/YxbUuPa+tF0YQBaiwvVnyYg
R0puTde1uZ39C05weehVfhhM8zFvKnEaIXHbUaN2dYHDuCCfQA4xBSdgZIC3/lqrnR51juKYlsac
mnyfBVu0MVvd0PUpp+nxRs3NWzUXu6InfMuDnQC4nyO8sThfTcdjJ+eGT75VAfFqrfXdilybOYgu
Kpkg/h9Hpd7CFNOBY+pQGqf4eHfYV64lD426z4vpbVhevG9QKXZaqq6yinZwOLv1YBZ5IG1KrY14
I2eT1h8xAdKRn3Wh/cgJrwB0OMJHzVgVcuEHarmAJr4kA6ohG0pvW2MFi7LJ3ig/8Xelm8r1wNxr
xKEAMO6/eqLVVgRPUWGGCRQIL9sWniTnzj7mkzw5JODGGlXD1mfFVGPFjiXbpFTauDLl9m51Z9Ss
jCnDG7YgJmxdc9ZxOm2noW839jK+ut5KdrrtoSUvGnxYjJxcw9w2tb+c0KZcJ0x8AdRv8zJooyTe
ZDLiaPTDkQbKnw0n7nE3SnmoCmjlnaL4CJ6Qe8XIf989iFmcInSm5wyCogPAYTDmGdzjiYrvJ2nt
FAVzXpnU7EtuaY9DKrfOOJ7L0lgwDmb2ZNfazxKbWZS5G1OvP3wJVk5BEtizFBnH6N3Rfpsznj83
ZwKO7h3SKvZ3IkVThH1kj2WfI5C5y3F+XwwJrHtxtfNW2GX16kpg2lmzOUD4M8raxs8+y5H5ffKb
dFfeCL8MMN2H60HoctW4DYzrxdqaAYUdsXYhvsKDie3hLHyUmJx+MDeitxXu4mI0S+3l7nlPUHqv
Oz2OgzkkT8Ql8nslHSpBPuFBehMpqrTgQZa/rHfeS+shARtJTczM7JdSIwqMqbgm08fc+umOKsrF
0RDjoh9hNsl/JoCh1z4wWa2dIff1wscktxQBZ2rjlWoelemBT4TQBJu5uqmO+LpI0g4IDVYJA3iB
n5sOIVPOo9IoQHf6ARTauhiKF+1ThBCD5m6RwZJUMsXi2kzJtqst3O2avRVDvG3q+tDbzUcjDrgn
oIc0HMlbEf50wmQbAkBhc7X1bdIh/EX4kxh4Ah3vzRqtEyHfyIKneVV2xplUyVVLCl6BbhQ/go+M
VX5kkrY0QY1QV0REazyo5PDpm5SUEyN/cAggFlnExj1tp6B6Hp2z5UzQE8xRCzpRsEV0WfM6gJq1
056jOsTP1xsvGk1m0yNfalgOGTFKVl3E1wiEpJCVQWUAM4aeWW8hHAVsGh+eOdG06bUrO9SPGqQD
kQBvaeSd6RNcW4PJTmnHOkFkPpvyY8wmFMF1tXcS3pocqw8Kg2/JaL3Mmv2iMjJFOnXR6DmuMsvH
gFwT5smI/4Bj+c3Wyh+25B8yTZ78tifZGTEPBbA6cLT6Oa+Jh2tZLLNZAI/CU0wd6/vdOF0n/rlg
LOBor35ZGpyETmJRveMdptfCMN5R1HNZbBPZKOvd3YTsVszkSHbWTYMYkvCIvxyyMuEMnLvrnPOV
DuBtZzcppvpCIdcb48viqzU41hJ7MW4K/PRrYT+j4/S/WSHhzwmHQAAI6zIk/WpsvWwna/bcgjaL
gw9jPXQmrN3DxC259sMQs5cuvZXyCheSSqquxGfuXXd8N1M83In12FJfClKceevaGZ84SLrUz0FG
FNSaTOeSoYW8TK37Ngvnu+4MGAPQwK/juMIiUj7EHZ7YO8JnSDm561HPprOGEbk4Z+PFXHw/5OUR
VQR7YEunp9tYI2g3m8aHVjDtJ8COV0WU8hrgFMwTVuvORXgQ+tU3Y7A8SB1U9CbonzivJ1J9F7+P
E3b+VRU7vfhSg/+zRN+pQXAjq7f5MQ7MFh1UzcF70eTI86WYi3OfyHURYcZmY0QGuZ57awCydBPT
iZrycrDtrL0IJZmt3Fa5ZQD4KK5e3i1xe0yQCPyP3kLR8VGor13DfRmM6Fk2PQXUQQEQrpGp8X8a
LM0rQw35SWjXtkwluBz3aUzL6oxZuL46+mGwkKQqwPyt1J2jGJO3tG8WOTkx7tlkbbVKj08VvbqV
Lp2baJS9h5xGWSDZEZsbngr2Lii8Vk1Tm3tZZM+DOzQPjtcfKsAeu7nF00OsbepBdssq6yWexk+U
ZPSGKPqf2OzJkwDCp43IzUuNFkzIab7HrbEVbcWiG/FBmKHDTMU189wK0zeuNSluhZZEB/zB0V57
a2DVg/s6zNI7whsicGbZp97XQqJd4a6YzygAWA1G5yESLNkeCWqWRgEYhocW5OLSWB6ARgGOXKvd
F2FbaKzHGIA2ENAkbOmNjrQRdT68+0SPYqFctSq8dgLWQANM4T50yd7giK/ngniNZtmBxpT9lPY7
BxaxwRt61gvvSQdAtCmy4YE0OVB8GONdnPf4K4Z3VI0P3gDf4H6fc175bUk+dwAGMkEgnDf17x7B
sBfyZwm0QmNfV9YmRAx+Hw34/1785TVWy3aryWbcJZQu0HvPWyatdZNW1aYqK2cVTxRCMaY7Ne1e
hBv7McGP7i+e/BigKJinedvDUFonhjARpfkfvqJNigk8qHNv2qcZO4DUxX+jG/AYK3JWN6FNvSMf
wmtvf7MoLIJ4ninQ5QEMBMz9OXRHqsMxjJTAn1mV57an9S0VR3btdzqo6Wig0dyU5bwhpZd70Cpm
9ie8SJPzhkni374jHsBfXOCcvUj60rXAG/XfiUFAgR/77nFwj0bnfM7kex2tNtJxgwBajN1ufLg/
AkJjbBioBg39MdmSEU1EoAcGJ2crkOgsEV00qL1tgYFV7I7XNeL4jTbVN3iZ2cHI9u54NTXu2bQr
SKKO2xrN0kTkssdsHRlvZhKe6FfmR2PQuJNjyhRAxIzHWrcA/6ghWlNr2MRpxKmH9XEvtfEJfSay
Pr9IHjs9/8ptVpnRkWRqsn10QjP/3qTWTur+zsrtH6SGjtdZTBwlk6eYygwi/PSz1F3apKZH18aw
NnYfvoOtw1vDy1/XxfukIqyDKmfX6F7KeANp0F+hlEsffIxMmCkGHF9J81ZmpFN7HKZITyFkBdlu
+h1NesQ9CZdDSM52deRvYI8SQugBaBZUFszGAu3Q1MnOrZxfiga8MHPu2ZqsNAHkt1Rp/sOtmie1
LGhwMaxa6ix4+DZjKyXXPMF5aSTT774bTmkHEhJdxNPAOQIvDHkHZbOj9P8Z1slF60pjk1s6pbcY
11Ph09dIImAtbhS+RZ2mvbvD1sXgwgnopWpg+Ixu++XTl99oxLHZ1HvrDioGDfrFEjuwQaa1urHT
BAqEK4gLMeejnlUzL4rjfknp3Eiac13GNJGKoT00dfaA1J7wJRPLgsjabWXRwDLC4YMgovJlXOSf
fgYzXbY30lOrg0rwsbFjXWCKhAb5S9a5pR/DFusWhbEHN5sW4Ew07djdLFXwcTjbtR0Tc4ST1Q5v
JsczuHpiRYzii2HLcMPC57ENnOxDyH+VLB/ojh9DRyfN0SWsMio9TAuoiOrC+Mg7KBUjKcQ7xWgk
fIy9HByMOajcQe4KjeanXWZnK5t+mzRENj2Zg0eT2tLOzsrvZUyz0wdZyuRFNF48bgdSnk/gcg5t
VIU7R3TsjkxzN6Yag2+eW/pEVU7HdqC9q/U6apOESNpo0U4Y8EJcCqVTqb7VOr65xaF6YGMD5IJe
n+fOzbNrE3LaQLyo/CeFiQlZ/Mgh3AOTqFmYc9PhMUMCfKzngqDrzAxKUi73CeehqIH/T/41/OnI
4Njhx+3x/qViFT9aBpl+QIfm/3xo6gwwAyePTn3YdrZN2T789av0D/lf959tOjlb3+9/IdFf0hDn
EGIFThaLPNjGLSH5HKnH82fToku2Vhre9KgWh7m8vJSJJx9zZUU02SJrx8mmWIeD6aNAmf2rzx2w
trC/ABav/b2BCF7DBjCm0aNPmtTHszNXEoipH5IszWApzZ9l535l1ynSjEPSYRDHX/lYt+qUxf78
xHtIjnoNYi8VOMWxS9X64D/qZl2DVo2CKTKTKxkfTZD3uHtl/yUE81ih2y7Ctoz+Ps/3zWBBnwHZ
hCRWZLl/xqh7KEVXYd+vf+AK7qgkqB9pYayLMRwuOsxVtMT2kvsKhTj3rUskbZJccz5DC2zjWKt+
S1+/BF6UZKeiGHd+whUpaoAhZiEGzEiY5Ek+29cVZz2TLVORltvEt04yCTN21gT2FJXcall1G02E
GQvnYEb3xdw88gkW/VtXEZ+Q1d8mkkECw+yeHEmapHIUmpNWnqhJkZU0Ayrr8kEctSUsJTYy+2Ch
+1sLqJx8WzEhdKS4Vr8pLbJJF/mbX4EiTjDKiLDm4z2Sq0SltFlVYGz14i70Rp7nW2PyDMz7YVCu
u4qpHAZG1PpHuviHBuJDAHtw20mfo4+KNmkB/TTSsUE7mL9j2DQrlShv67pW+9DP7KCitnuwdJPQ
p9knunZMIcTSVqP6IPobKp2Ug/e0jROzPlAAhJGp+3s8xx0nUhJjpq+JoLI3BBUraI5HYt/HQ9mi
/Uhius1NCYdwEtTyygHCpuNjTs5KBjtqrVWTw4jv25jWV51FASBxEzMA939W159zbLnbOvae61pR
majp4jYTrel0kSENsUhP9ihAcUvnOJHkDZRX/TZTha0Wlb9P786dq9+pJV6Fmn71cYOsKLHPUDpO
9N42FIYoRpInsFSW3pDlEbnZly8MYvFgT0bIDhoPAPBl+5vz5GGPvfYJJHyc6kGhG+mGvI1y01ah
A4kd+ENJZofmFqTg0d0iv8US3CqDeyHec7Gw5RTNOJDvZVd4J4iwpDu2mn8cgOAfGnIyj0rwNhj+
xSHyCQiu9KrlDOKbZ/wz827MTOuShrW3xTorHqqQDnsaX9rGDh/QQ5mBNFP9yTXCMigbq9zPdHtQ
uEAz6mD5PhvUITfCEMMzFdh+ozShPePR3Awa23kvKsZvnU1rXWpd8tLYGiwf2egvWGYxCNhucUOy
Q/qUW7EBjh2anDTKD0bIgcrmDsP0FMpXxTEG6GcmXwk3YISLpH6NCGdaj3pfvnYNTaR6dDAAezB8
cTFlr7qs8zXly/QVIFK+NicZv97ZnIaRRa/hRH+pY5N6G0tEBHnqezcmJgrybe3ekFdVayik8gl8
bgD616TCjTzKkygS79+m8Ww+kIiqB2Pyvc8dZ1Ureuuhr9FabLSnOBXikDiteggje3jougTTWVlb
5z6mj7n8e9eoLsAuPNCncsWlNboTnMS90Tvea5d5t06hiyznn+RVJRvy4KiJAJALCi/6kc4dWMNY
0j6OWnfjjERxOWU6bitFjmXbE4QMBaKH+V4ZG7Ruv+hXTttESnCyg2MHTUVvVOrGdDHZl1AYyawg
64oPbZrPUNmrp9RJwbfXDwqExS5vMvdp5hVrqXMuo/Top03+XAimYzrAOHZCn/lsKNFF8frDDABU
psyQhYiOoF2jlLChAC8ixw6WvaQArgUyiR10Ae5wEfZA90SF3hHRDvAv2T93UXrqZDXvmlbRrRHZ
EzEg+16q9Dgumq9wZpIfBvrJo5Wfw8pT624+ho3rgMNK2NmxnWIR6N5LvZr3NNnaoJjkpxemFNwA
iy6zdpTDJXaKXhKnDRy/loLe6HKupUuyJjtPMLkzicA6PkOy4PLGDV0/ZzcvpmaEYAj3TSx8IL0B
ZSUZ0IsKmq6fDzqjyiO3QjjOJWWzyaEJOLw19SfDVsCuKQE/ulV6pvN1ItqNyKHQq7a1l5gHJoRx
z/ATvLBHbRgbRKwLoyGheO6CxcbYixTEhVkj8ljse8fhTD+WeJTZh8Cl4uSQ0li001vrGM1TNI14
ZyiKMW0T9l41UK8stKPJ6zwP83NEGQG+IdqW0tLDSxsr7JhQdntSpI9I4ojosWx6/zlTSYTRu29I
BxupCfAmZ7KcuvnJnQ2TSt3F043sofWc7aR6+5yDYQgIoveO9uDg40+wSeaLaS/SlnOZ+UhXEKGq
Zb1paf015fKGqcplZEE9rGmWj8KwFlxWASptAKvArLXPI0HRsqJW28v0jJ+dokA6EQfq45ql/+gy
Hfu6UxxZ+8NgcmJQNtPwVo30Rybdh/7VlwDxR1udCPuydqb7SCxitWkhCKz62iyOWjzozPr9eURe
BjpuUBhqq+bMzuwhmkHg9Iw3WusZXPa4euFYZ6A2IkJ99MdjN9qS2v0A8d4mJHXqFvt2lh+Fq8lA
TSjxqugH7jlk75SMd1PfPE1jwdIgodayhn43TY5BseUtxZ+9dOWDb8KPtds83ZaNl+9C6IOBHy7U
TCc69l7B4lnLa2txAh7YEJByq6ihlrG1mceRXmyon9nZwBtyh7Prdls15pKsJefxfnDkSq5k4Wi7
uJn3bk64VC5QEAxihybVwXskYc/2Ig963s+WhNCLcJHj5uXgBJnOObrRTZThWvQwF2Z9bmeOF5o1
AQ13bMo6JECz26Hkqgp040OavlpRmB+zmeRD3XROvtMB9Bbd3k7TJ1FNVEnyyFlbjd3/L87ObLdt
rNvW77LvCbBvDnBuKEqiWluWbNm+IdyFfd/z6ffH/Ac4VYoRY++LCoykElHk4mrmHOMbGwisnIUa
P5F2ft5Ku6mjP0iqFYXQ+fd+/9LNP3mThSxNq0aK1Sk8olQnKqbSazKlDfLY9YJkXqh3K9Ur040y
jOIunP/g909yRps/s+bUxwGgjnkwoaqdumatyfjHHZQK+jacbFSi5ql77pG7X3yn3ISOdJ89m6/d
h7WXaBcGV6DfAoVf4k0c9YnjgnoqGQjqsj8BH/TegE41/aku1xZaQsGeyyqkN6mrwLKlF3zgxRrY
iQvXaKl/8Bt3+VnnryKjlzhv5Hb6JEPeO04vRgQlY4HITrvPLFK57erR2Ier6SCIK8F9qkAawuZk
g3+XRgvrQotQfAcYdYyUhXKO33VjpebOBIR6PThl7GSfxSWm0FYejOKOdE795D+pqVuX711xYEKY
4e2sI7Qys51UL2cXsgw3YZXAsjygjE7J6coo2DmWuQ4LTgzJKiKPYo0URn4o33Mg4W6aHEzjIggf
fHXEeSvlMW4WSHtme99nuUFY0tCKfCP1bjjCWSiqBd6rdRlf0jO7bhV6NGZA5IrMHSc8JO0me4qe
hFekBJSSsD0s83WrLZUn9T2Rd7IIdGgxBV/NQXm0thFD1YVnoxquTzPR7nZE+qSk8trRa/eWAr05
BY55z5cbF+rHsO6vxbCFRH1pn6QVQeFIbQ+EXBfEpJxZ1ZAQgY2ypSVyke6oGjZ5pAkqDDt7FHMH
NYlwiYgXgK/ZLbvG8ZrjdFf3DhT/DB49DR/KlTYJyD2Uoe107l3sL/kKO5wQLelu7WBL8WzGbbZP
n6Q77ZL1C1U/tbKboPA9qFj17K4lhmhlncWTcZFHR2bgCBuy7dlePmOIk+yJ2nC0EPbpzjxQOOYg
eYk2yTCPAJ8Tx+j6Vxp23Sr7qg7li3AatgkK/XW6mZbq7hHh5DI4pHyZK2l8CGqoJn/UbHnfyHY/
ikfpc6DcbxMmis3hjtje5hU7xJUJOFU2ebGUQvBDa5QYDYvq0dqAP6NrZmzG1BaVTfRoYgjnJDts
DYrMvKpOeylX2ZFzOFqCEV/xNnhKZl21wxOpabFUTr2X7Wjrn4dHYR0dtXW4MR6r7F7DOu+D1nSu
0km+9zbsTWMiu64N/POvapcumAZriiXUVlc++RwoQV9g6j9XO48y4LVdqY7wMCfnomOzGzcIVqhJ
guPwlmyrg3FfrN+GYFHvlXWxRJVbOlBor/ErhpCzcULjkj+rdk4t2l+q8Sr0lwHZ3r+iX2QKIJ6o
SxsR4lFU7htX2lH06V+ZypR3+nyzoB4F+Jrqd4Is74jRWUSp6WZn612LFxA3H4UFLROyJC7NzuyR
O7jSe/0Kg4NGK6iMQ7kR2wUqUGsxLMzncmOeJTI8PohJcqp1e5eeZ0cPUtzJFt34nPSucKFWFAFG
uVIOEi+g9z/q5+iNAINyaay102TY1bWA2XLmnDj9woLcJG66F8/KyToF0YYymLeZKCAfuUMc1gkW
Ne36XVCdZs12I1vO4JhtsM3v9Od+Zbx6+2rnrzO3+FVDqVtE75j6x9a20p1B94R/3C5UuxVtL3fp
0+1a4yE5EVwUrjrBTh6p2z+LygIIp+qApIC0VLvwbxEjI63rf/niAeg/sDDgMcYnOs6RNHvz2COt
gQzMDHTBs1Cy1jBoSA8bbQLYkD5q7D1T21M23Hm7eArgpeE1WtQfnFiHZTPiNrdpxoJXWtaudE/o
PdqR2NF37T6seNgMJpKr56Vp1j7Y5l1xAv1r5mQ70NvZCf2aXD0E0Mjr9GW99R7VAoILeJwHBJHD
dC+cZfqOD9Ejem6BUrCdpGuQntJhdDHeqS4902bBrPvhH81DQQiVIy6bvXAe7q39dCfQRGXHcLD2
vnbwvnoSoPYQdagA0xG9sCJCEs+etYtxb7z4Z5aEF2OjfAr72uX9g3OEmJKWFy904FZP1RYxUIhS
dCHeWUvMDIvgRf/l75CJ+zRfbflFotAPHJChSo/UlciCssM1jVxrW/voFICQ8DI7lrU0zxWMhF+i
vxS20SuREN6DtJHuyvYt2qdXkl+o2mFnhSHeLDi1IZMhqaDncu4SprKZNcJ8CHlF3dSl42/ScRX9
shpyzW3T0XqWTPUwcC2zbcTxNYc3S0Vd67QvuNQLl5YSmgqDcb4RDrRgUVmPjoJYhgaIO52CbC3K
drb0ydZdBEsDafZJGW151TxZB0lcFztMkJphl+thr68tXhPpTniOl43L1l2+D7/8A+Q481PsNjpz
6j0IcrQLrWOka3TCbILUj8xtdvQ4U75i+Uji0Ngv5Gwx7JD5Bsv8mL1Yz+zRpX0p2IZB3JYjvFHn
R47rfWrHmUZ3H4Mh8Sb0LHbzDqaQ3wtEqBFMCw4JS2e/O+nDdtolTr2uFz4GoHV58O3uPbvKl/E5
pWn0Tukn2Jo7uPnqsn4JnopxWX/MHA3fbnbKu/DA3V1JWy9wuGFGf8eNAD4Vgoe/xIFrWaeoB2C2
kWmjNZQ1eUq807ZyFcOtbi6HjRbvwSC50npCpPHcuA3KXdMG9aB/eqTnDA6RTeIOcIRx6H41xCJR
+5KpBa2zpxrB4KJ7FF4m7nS37DmM3ZmEZtFvWmbjAyC5bOe5Fmd/u9wHrvquWqeWGDOULeOCiIcP
b6MIC4tc5odIcwUysx/h4eFfbEhZwLPFzdthUByXZNz7hdvfaaAagjVuDKIQf+WMbTBxmm0c6Mlr
J8hsinAe2W+EC+2pOgF8yd/JEQaujNPjnnhTJDUoaw2UyURmLXkxiVxamy5QqIo0cJjY92mxkTIn
EMGB0F2z213SOCZWpGwrP/D/G4Kd4TbolqR2dzsjXs3aSugleCaBmwcrJQPftOXMHuondgpR/qir
h6ZxavPCQVJoD2zYiq/qobHINXM9tqGvUbqRTkxQyJ/k8JGiYPZQ34V3GZ7KbV8u/XN7jcs1WVm8
MbRrbN8xNuRAr4oPYhQBDvlP2t2g4FNZcSpGGaC7fg6ee0txju0cKqTw6L+Zr/KBSSL5ik7dq0Ht
ziVw/jXfl5tg2+6aF/WhSNYjHWE0pWeymmxyCPBABZMLuKlYloZrvTbpGvt+B2ULLl12RyI9FsAA
ktqdP51Bzb3OAQO4N9E8mGzNvwh1x+6R/cLblapfeMvGZ7yL2LASnXgKtPNYGBfsGZuVcVdBud9S
Jr3A+Gl39Zlup3cViHc6TL/yvX7OnyNz4bnmxWf7tc2e8KAulAY6hZ0cZoIEDwvriL4oeVl5Sgy2
UyktKhQoi+SRfRzsRz+wc0qjh4G63pXrxByKeYDlawt7HoOO+UDHzSuuWncS7tMzTpmBsCteM04d
SEXfEXuCDmQgY4zYAQ6jRuntxCu6lXPNqWMrEI5Dr/1oujWCaeqK00I7aQd09NHTuPLYo74z8AW4
+Vv2rRh+HArm2WtYOtVXuyejkleG5QlVHYL8JyJUha3nsm9x0hNxmpWjrfJtsiJk4WDuC7xgJrvg
BQFed+wc/FfemWTX5dsCC4y6bkS7OOvTtohWs982RsG+BB0P7xI1naRttaNBJOiOujp1CpWgM6T8
KxDtdDyLM+1f/1ViwmJHFTkYS7JdbK6TJ09ypvzzRXgthlcxP3WJUz5TdfZJmAK0ygqCRAEhNduz
oboMark2H9pi6RHydWpIemHvI9rWJw+DVTVmG8+BZkNMxyG9DI9AE7tXy3CqLZEtVNk/R83WLhha
6E5KqjPdV7T8VuVVdHmM3oOHpKhnvdsFbPzkFYVgU3aDR17QHOX4ipCfk79GZGsyf26TTbLP3zrY
pbvk4h8LjlAWe6UWwc4XhYAH9Z3+DAdRNqwmwCnH2qNYJpMJsfg2vM8euGzpXnwVT8qFYgYfizuK
M8ILXh/y2diLi7vc4eGCG3uldsdBIfmqvR0CkrnLfvE/mY1TYYuiqjmaVwy779Gvyo1o6W2Kpfrh
7U3Mmh5nPvbINlDeB7yM1PWKfb9N6wX43WXwmUb0sDgPudBneY+qbbRkjWK8tCRCz+t1+0zpoykX
MPo4NDj+nfoADHglfojjioApwhqF+5j5EOEnt7x5A/qhflTEHWMJd5ppQRZFD2TRITTzw9vVV7/a
RYh5N/JecIxtis0tcGC1tuaGuNcX+KjZwBvKzf6FhF4giHaLD8RAK+F4w0pbW6fq1Dwi5ryaUNvx
PyL85F1FEboa9wHZlsvoF7MfIEGdSIX3kQKfb391BSrLFdsm9Nms8s21PQXKPvnUnhmdD+Gbt05d
y3OG0LF2xlHCX/hJbwHRhTU9BRQwl4aCFN5WX4W96IIzVMDj2KHD7K/vaJ04AWHRCH2W0abeBljg
76XzPNnMIjHOcMZGui/mQ6xJh2FNPc8/jo/S83Mp0ZZ3KPvQtMVzzsJYviZo2RfDSj0ycHhIwUne
BV/YX80HQtnCX9Gl+2AREM7SKnvJLmO6zlknTt562Bhn5iheCuOTrtte2Y9beNHGSwy6IVlMZ/4x
gJO+08JrjwEIsktbBBt2xN4XynGO62hvoy+VIwY7I5XMRDs4YK8SH5jlQQljtzhEeGAu+TF/Q45u
7ef6pkDXZ+k9+OeA98n2rskXY7h7Zgs9kg2yEE/hHdORzJSD5cym3VVf66v2Ul+ZHoMHcYeR4L5c
9VfOruoh20srY7eJT8AVn4FProBiVvmKyZPJUnthb/3YvfYu3Zhr8YhATXBGdKTbjq30anzmwE4C
Wb0HtQMCp16JtPxo9j1ZW0bTe3UqBcoyCxK6mDL6i/k8DjvL6Y7eRz9co3olpGtNXOcqZ0sbVb9r
AO5bcPSbHT4c4npsjLb4Mr9AA5kqu+IXEdWyO6mrlB1AuxJL11/zP+ZrbTceiztmQTSH1nbkYqt1
9aBthzV3QNyDPqYh+IjHOLBj6kHZ06DhBdqELJQ0t47z9hkv4XvGtixYDkvxkzDouF4ygV8FJvJZ
uGAXrnEo3upn7BSgkAfpJDyG2sLXmo5XqVXXUHGvvZUQ50trZvv7J8ICOxyoheXUkxg5RsUrjXgf
Q9OrTwZbTl8TFiRdN4n80yU5rvEu/P378I8J+25KhooV72oJKFBUsY7jefIID8MwBX/zWUgUYN6w
R9ms1IK8FbWMH32TpESV2lkZ4S4J2XuhUkYh2rf3QL3LdQLS0AmKDqvzyMvQz79EyG4WLZ0NPN6T
ggyu3qvSwHZpyP/fL4NZHVq10NexHiTboc9oUapsKJMKWo/1ZX3ltdXtLWJriQvOc4qw6BOWaSFw
Uvn9iz49JuCR1zQXKGIiMC6WTRWyfQjMKyJLwEIFG3N0j1gQKTyreE9RclCiBRAtatFFiO99KhZ9
4ZuIBiSsz9WxV+VPOSbwNYvmJFLz5PF9tyGZOmiZ4FGXnLlgnbULC3d36Y9fSuEdgJXKbGH9FvPY
c6TLNa+KiP+YB9GqsoteGS5gP7E8DiejJlh6wmpBZYbGmVc8qfV1VFGvzj+H5kBqVFh/ClF0sQi3
rYb6ATRdzBypLvIheYPQSgl1vI6FoABmJY+u01fSaNzHo+8WgnxUOHiStvyQSerZ8DgcGTK5zfrI
iaVSXDnxTh7NnWXfmE9FO2mr2EcN5A3TYz/JdzwONjC56lEnKj5NgYALo2udShw+TFkTtpYX4OgL
XE+p9nU21JsWlxXzTJJsKoOtqzG4vTgGx0rAdIIZY1x7ZbvuRD9czDEtMDOMg5lYw67L2GRaHcVA
8lpoA03q2rLkj5Gi8dKUDc8OEWeQz+vhH71OrfZL7Uk4FIhTsqFarbSE7UIrtlsM7MeoDDgNS+Z/
aEgfw//xv/LvyDUggIr/AG02n//3vzTVNBEvkaRgqbgz+dAboIs+JHLWCWbl9ip8CKhaOFtZL2Qv
3NRpY6dpua7UCEyUzGJcjY//9f8JQ998/J98l/nTLUkRTZ0OkXrDzTEGbWi03KhIYul/eYPqiLVP
6SCiiiHMAiWv0ql2iXil//65EtihP762JCuGZWo0t9Q5QOKf5BwRItUgD1JFp4Xk9QqnWKWvQ6O/
H3W88JOImj6tDtjwDrqFnpN2MifbXNmoVr/94VLm73j7BCSZyHNVtSyu6OYJSLEmjshDK9cTwSJE
pQAWQvgKiElwhbuALCb6kzMQhuELadfrHokUnxYWO+HOH38YDsY31yJLaFEVU9Vk6/ZatNCTZCEP
6ZUT1sj0wAI/YwWSsXgL8KJ5gqn+8CSU7wagjMXDwGIi6qp+8yRiOnZTUQgV8FzKfUafPhqKhk6S
nVY7kX42335Dal6LwgMYk61rnKjlwNYeOQAuk2SrEAyNxDiyRay0diyz11c1/pIXr7Dd4riqqicy
NVbFiDK1SXm8BUH0SCsp62ZviMOWodmc/v5Qv3umsqIYWGTNmXp1M65HXyV7OvZr10xZCHXwMLZe
9j+8PL8H6e3IUWTeHU2Ev2UY8r8H8YDTeWwsuXK7SrvApjl1qbHrDYrfDW9MQQnW6LPTVHTgGCx+
6M3NEGkH/B8kT/XJSQ8YUUld3Pfkgpt7nv26MNUvq5mZJcVrUlaHaQSgUejlWqy9e7ENfuVVWq3+
frPkP+hZzEGKrGuyaJmSJanzEPkHxsrSVKJcZYXjgMXW1DdyaAWETrW0WsaUZzpVYeoS30gcRbAU
57KyucoqEjUkUvaCGMKIPnz5lvxlxhURTjAXFB9awdT7915KguLfL/fbuUNRadzNzDFZ//3n/7hc
pbb03Ai5XEbWopWg2mC4WkwzdkpKu8eYlvrs6X8dtF2kULv0EcBRk7ETIJ4/Xct3b4/CxC2qKOoR
ht4MAR9hiSSYY+XGGt0To4xHZ6aNjAE1oVIu177G+9R0tNh92hhQnz//fjO+fX0VS5NVEc6bzkC8
eXb4Tf4zBgcERU4lyRSZuxCR6PhoEnxmywqo+fnNw5cVAwSZH04nnyOTutKMkxmwyWFjH768GYgy
IfZfNJH01RgxBVf/UCQF7J6EU7bVYO8fLzA53+FE7LBRUjCNuu1MWWpmDNXfv5j0/Z01dYPVWFbN
P+YlNKgMILFy63yntZTYdQVXIKq11QBqponQEk+StUkonEeQX/7+6d+ti4ywmXhGkJGs3KwJ6uCp
rZqyJowzp0egNNHPabRdH60l33iMtIwCSd/88J2/m7VUEWKSCt8Hkt0NTi4e2qwbk75yp4FnieDm
VTfz179/s58+4+abEWgp4xNlwCLyO0x6tVbN9IfJ99sxycsgKRbvBU3u2zFpRbBa5IaXopRWSk8L
YGQWsQYGmJZnp+E3JkgNl1rZHvDLnDA10YxHP5wk+8Qrd2HVHToRf6gpS04/JnSpDCoGwRi8hoW/
auaUuE5hJJPT+QiHhMroDIzyjYci9N5n4JjpodL4+42T5lf537O9IoqaqRCYJlpI9m/WFFUrWkUA
FuT6iNPthmUcXnS6lBFBkRHLa2bUySPubloO4G58oaRrAvGcY1Tm/P1SbnKw2DNyJWTrsVnVZMm4
nXRK3RDNsVBKt8x+CT7N9kCmfm00En3c8UScmrdTAFYEyu7vn/vn7gTVpImwztBJOzZ/36F/TLyW
LzVTFSelO02BY8i8kzU3e5EXHX40Jt0KNPbfP3Ee8Tf3nO9nagbGeU1Rb3fHVh2GE+HRuMNUMhMj
lNlsZZ+LKnr6X3yOKosSD5jZXJ2/+T++GbkcmMsqI3dNajeTJ68F0nMIDv1hr2kq332ff3zOzWZL
UBLdQziSuyApyNdRHTTfnPJ1WxiQBUi5Sl/xIQnzTU5cJPN28aJGG6OMLnx9ag1d260Ea9ZcKelS
QY8lKQS1ROyE7CkgfCfMCNpWKUGpPQq2UgVw0/rUjFRrwH5fiIChZeQtgyai6IXu01omogrPP5Of
4ciyxzE/UjZaWfurqVvlaZDue+D+ttSRI2X5KgL4vFnCKf7AZy5seg6UeCZ75JH08ov2ozNF5AVx
4HMgxi8GUOStNxyOp7TafNIprcR8kQyUEmAfC8xNfePkG2RI0gUf49b0g5ee0CaEq9B1tEE9kYP6
S4SJ58QeHWyAyNQwJ8lYVZr2TEBNNN1zaC7XHhXW3KIB3unYbaIY8YA5BE/hNF388O7vI0X6ZmFi
Q2lovIJQhhXtdreUJJOgcEzLyY8BCCAH/blLspPSy2ezst6pRnS2OMYn7DxXK43uaytQgTT1WP33
eahtx0w9Y15/1qRyKQXF4yQkr5KugD9WmsrOE3k9jQGFnVInWdl/qjo94+F67QJT4nrwxM8Kkrlu
xCdsbXSp1OAp72idCgBBFes96fuz1ljHqWnPMlmdNWk1apTREEmtY1UGZDUEi0blL0RJuFAGuPI9
Xs7olMrqHi/JSW66M5Y5v/qMxmyjKNLn6EtrTyBsVaXQoVTyW5tJ62Kg9Rhy2z2PLlYYktCRLsn2
RFyBZ2ExX6es9rFTG+050KXP33+v00liqE+ob526g1AhI+drEmtLTqyr0RZsK/GtjjrXI6hGldRn
Rc42+Cy2SZgdpkC+9zX1zo9hQwTVozDlB9wuMHeC4DHo45cqKKZ9E8Dk8Xzhocnqg9oan5amU803
q2uOHfE+7oh2yUicnNr8gTMoY8rDcPXDCPlmoZAtaKkUnzRUmcbNZOKlUEvlakQdDYYs96tx20Au
XegWdci00lZhan2GCNiRZFTIWUQee1wPNEE9pXd/uJZ5Ob+ZQBXZUMFNWLA8rNsjClWWruuLNHfB
gSBP38aCEM5GtXRpopdrdanbIrwnpaPo3waj+ZBy8VxXKGuCwFSXeVfQTTQFf9M3ww+LmPTnqUPh
hCbquiyZUDFv5/bKHzshIDvQ9bEMUO8qTKSyNF4Ql/s7b6heSEyCTmjIiVsbcLYCod+0rej9sKjN
cOTbWwTflvXMNDX+uz0rNmNMqPnYgpc1HyECpGv8f6mw/M0NwdRhD9Ew7rIEcaKSb6qZptHMnnOV
OKMqTEioFfUPLd0l2Akoyw/38P6mQ+4JyJ8wlshqvJAtlLNe1TiTLtwrXcJ3CYkHYS9kkyJE1ner
21g2kh8Wz+9mKs5HCkgGjdqGLN/sw+q4KZIYTxWE1vbYyBat9+oNBhX5N9Wl7LNL0o5If5QJWEz+
9veR9+cOWp1XU8kACW1Ymnazz4y7AncTKQ6ubNJuwq9E2MZ4oVq3CvVy38vpwyQgHvr7h34zpti1
g7s2DDZGiqjffOOizvPW79rEzWMkn2gJi7h+m/QW6Ed0p3nopDM8csNbGhknVNSff//431vAf79t
qqjwtWVJlXRdu92Y+WFSZCpBGe6kEe8HLJXRMWd/YZCitHoXJfqpwxxAe1ujJy2AtuipTpSdag+i
ea1a5dLOf2wSDjzWePmLwaRikr+NI+F+BzB+2yjHom9UPz2tP6cJLpxDB5t2TePy5yntH/ufUqNu
rbcpF47pPlBwA0/mZ4QJHwTlD6eD7waGQtFP5zaxE9JuPipAKuyZjRW7cQzXgOi7zDfWhEIeDHTe
WMY4UTbW9e8P5s8NM18PYroC5HyebG63XWoBWFMwia1nvout4o1kqAtIBkcspMfftzz2yJiUjR/G
45/bV1XkSK783qzzwTcvgVZTxGg8I3aFtt2OSeeqanwX6uL+719P+u6eaiLlLsWELEhW4L8fH9uu
IQz5t10/0056xxk+50Wj4MZSmb+UgrKPVXkVidrKhC2g1syylYLTqh03IaJAIFUEjSuTcRW8n0bW
N5MQ90AS2b+bsqhzIvz3tQ2CPGRRhO23wgc0hcFZ0QbmAG9PEMKu7V4kj4wyPYIRJf001LR5pb19
H+epz9CAhLHS3Hw2C0hjQTmKXUsDLqFi9KMCAmtBNHLm9bzfNDDdbAya4BogkWQKGULg7XHV+XcB
Jni777xpAXzw8Bt4a0oYAU1eakXCe0ziFcQaVgLSJnntKZhJMqEUAmJEpWizlVdnDwlBjIthJsj8
ho41hYqBHjcJPrFkdrRdfrMMhNJcaj3wot//O0A8C3YS0CdM5JRawcH1/WtTk3jWgWSYcnE2xfur
wFRIGUMjMPMXqOuhfBuA+wl55wLishayVL4BeF4V8zHghwE3v6R/3FiTgGeFxdv6I4l5imC4BioT
3dgLr16EXi7Qlvq4TSvUaCVAFGKLtnkGiQTT1CfunKVS1Pd/v4hvXy4iB2hfWDL8/5uJJFVLNg8k
Xrh4OpFU8bXFWLqYRvPDoe2beiMj2NI59zKp69T6/j2CcbspWVFmidsrNJ3QJpotyA7m6Zr0LrZQ
F5gH6MF5No2inYJW3ldetycb7KcL+XOnMlfoJdpEJsVP7v6/L4RAPGzEoFldqYZ70fKLM1Tr2n+L
0/FZm62cdZ28V6V2nI3wqfn+P7/h3AWVBV01RfG2IsdroHdxwGw2xt7nfL8r9GVp5f0wWct/HpIp
gjEz0megfC/fvrVDHWfSRMCRq8e0GCw4/3ZSJKizjFNMOpCtM2dFSuOGHRnEPTlkCuR5u0NjIldQ
xGMMD5wc3Mliyzu370LVuqYwc2SPsIEBeWAtIXD6eRr+brYhhkKVaDt8U5Yx9coE4dfFKDvbrdA3
ZNsUb9zKRSbL+1H8cdb/9j7JCqw7sBfmH52bhJtk6FS/3HG4E6QWJHJcvLWUTUFCmihrkvC9Td5V
wC+9AK6qZ0eql9uQJK8fljljfgNupwMeFE1eVVIIJ7lZ56xWBvDkl7GLyRiXDqB/E/ADBMoSamWI
9guTVN7U9wG7CbYEJ8us16L5YpjqJUVbk38NPtaVMO3cmu1SxAIJapr40IlfOktC2T5oB80iSLCR
L+ZAMaNgMIhK8aY28RNpjee0yN+sQdwXgOrtGuWkWr1UpkaipIC6lv0SpWpKkNZlksoHBVpTYYUz
ePgrzGm2ByYx07ms7/EYP3QKCJjCqHZBq4C3EFd0+B3PMACe6tcs5JjLsBdRnA4iWEt5HzAc7FgL
Ye28/v7Z0NPl77tclFRUgvydpLAfdtfqt8/eoMLK/Ie373ZrX3n1XFJIWdnKapsBWzLjbtvT5HTm
F6Lqe/RBwehqUltxgHnXudORJV2iKnuL/OqjDerNJKoXIWSX2fRM2GVVnmFx3E9q1bMttRZxFXxE
75IFcmSOn4P0eI/Dy81hkcUzZ8pIdJTRgv7ZMbjMQqsXnYLucZ6LFYM/EiHgg5cqcOt0OAly/6Gp
6WcZwg/LwHcbDElUOUZi8LbmY9y/Z8XEaIcoBCDiCo1kS0P24A/eluRvyS8f82p8Ewu0Oh55w/n4
w1OQv1mCJCbDedNMs1a53e/LEm+1in3bnTzpE1zbM7D/J0MKlqWVnaPitZUUV3HHL302lmkId4Jn
MTf2uae8mV1zzkqAemZB16+YK1UkQSOgkL1sRb0HS5XVnAnp3fx9Ev9udqWmJens99mP/XHs7qCt
DpWf524foWgzsk3ZUt9J+3MVZ5upiLdib6yUAIcWKs0x4+LQkdi92J6TBnWEEWCdCe4SY/qIBvU5
NcXPCRZcZD5K6fgW1+IPZ6pvH68k0ZakF8OZ7nb1VQUrCiuzzgmWpAal9xWioSe/KXaiGJ58NlsZ
Ac9j5K9HImt/mNi+21jz2XPlWZY0i7n632OLKa9varVkbBGespAZzdKg7nlr1lruaEJ0xlm/DSbx
s0jET+rUK4ht66z3jprcnrHm23FDEFcLfFoRs8Pfn+R3h10ujuOMwh6Mk9vNrJuSLgpwnic5Nfkz
uLHVOGnPkcZ06QeGzfl0L2bUlnxNO+q+tVUH/+mHK/jmXMWTES3F1DlgmbfnjsJQwybNqC6VY3ee
n0+vW65fAzFvnlWrO4ti/JSn+n6IzWOInwydRx4pz1E9fTaGfxIy9TkDsi+ouGYN6Ye385vlmKhc
uiSKypr0R3e+g2+ZTdShUUK3nKvzL00rL0nNAAr98mS22U/N4G9OYUzIoixrkizTRbgZLIwML5fr
KXOpDqwqHzU8PBMb8qpT6ME5CkZ+c/jhdZ6f8c3KS79e1BSFDrQqW/MM9Y+DezH1QyV6FK9wLF8n
dIwD3nCjOfh59lPh2/juaf/zs27GmyVEcaSqc6HMgo9Vhx4GUwlSFyccKXwrhxwAm4msUVXWgVge
pyI3MOGYO3O0eGl1B8v6ZSb6piqxx/TzqmLciLl6BVSf0sknnQTcUjKtC6kNwfCIm1ooLlhiAxD6
SkOxForEztgVbXX5TT5GopnSfoTNV3ypmeSOCvtCDUm2Ek2bOpA2ZWYss7y7G8NPXzaWVp2hpDO2
Jh5sSi7ykLtNPq7F0toVVXe0UqAvwriupvoo9OUlBuDTClhNMYAm3SHtxo3S4lIr219R1Fy6mqv0
s+OQQTBJvemsJXRKZItIoxyT9iI0QNgkA8Gu7+YmiDme5aoF88UTn4myeSH91a1AlgmjMi4AaVuD
04mE5CgQaVYlfrTfhEuLr7JSUUnixlO3xFsjb/XLVTqglBbTtwJpFpXFmhysZjf5YwILNWMd0UuS
fHJGIHiBtapMMlAkP9zyBuMEpdWyjvwe4WbTw6YDFNWPxIIXbfzQpmwSFUsFDJKICf/ETN1Hlggr
gQjowQjWkIWQjFPBtglheCaKfiDGQVlnxAKZQnECo4dHh1E/mdkJ1LmjFOzHDHHY1BlLoQY1LsYv
3JEdZMVfFvYgI6wvpmfuNLP66sL85FcZyeENWgoPzZOKpT3/qE3pKif4FrM4f4qGDSxD29DB3dI4
uBrAkbwCkzeQYitwA41/K/YOIqFWLeAAJdBWjbCZh8SglydrNHamPmIi5SLneQBI+hp961qJ4R56
wb4P2+fc8Acna8f136fLb98fyTAkJgcF2crNgVUv67IZdSYkufacSmdGDvr7sSDxApWQOurLdrJ2
fMUf5sHvNinUPzi9IqZAq3TzsVowwlDxR1xktH8k0TpmcUo9P/thJvp2OdLYYSp0bGkjWjefoyIO
Al5vZW4/Wm7bt3iiIMGnuHWppuTI6ewiDE5WRTYpsTil9PNO4bsZn0XV0LnHVGFvD45WkZZp0Wv/
TdqZNbeNZFn4r3TUO3qwIxEx1Q/ivmq3bL8gZFvGvm+Z+PXzga5u2yqNPRETVUGTEimSWBKZ957z
HToKeDiyGsVpj/591NwjPz4jFGDRJ66CcLpj8F9FMYpXkIhHvQGQLCg+9gTydF1zk5pEagn3EOQm
HSwHWHJAEM0IOfMqNwpOwTbYhlnxpQy7uz4K93DFD74agCmQNjU4DQ6Fgmp+SFBIiIE4H/ulKt0H
qwcDlzJc9mruEWbawmyglUZqdjrp6tkqpm0xEbgTeQvD9855pCPk/2K2KcKcAQM+uV5XnhXf1dVt
I0o07DamAb2bnue9WUIGw/8l06VI3HcspdLcBdqgwGcltw28Jci9zEQ+BtqIcGHu2EWMGxYcvaUR
xhRqhuQkmKSSVZCAU6AK1eZetzSTIaTKAMbRACGcBfGGyA9SCBCod1n1gpEKMKkOm1sOYPkRRoyh
TaRBZz9UcqzXCs2/V3UheAcfh7YBh4Leoze4+1bHRJk14VUv8dgOybspraBv5LNIHM9nHPAGM1bw
1+fgW9dL12KJ7qN341Cdz9Efrpex3jp5kQ4F9EN6TOZj7mYHNeqb1CCu5v/1Vq+XaEMFb7gE+biN
PEiKBXzhgho7mMTF2Gm/+VpvzpJd1lXoUpCjsZz7+XvptVmVtd3wvdJtG5GmFxarSJbred6eGOqD
ERIvhpMd3PBvvuZbsx6qNJSkmGqxDns163EbZAVFxvAiaftCQM9zLC9dd/Yi/2BU7F8e/3rDvv2O
DpX8Odj0b9UG4NSoW+AYbpukwQDWPECVeTYC9VRmzUvHNQSq0+rXb3kZOl7Ps2Z9LLVO1Mrea/HP
1FZQ/UlQ2CYyixY2IYcDGkfMlj5Bo3pzNXXufQubiSy4MbsX4qFOoTg2ijlCM86tvhKPeXdL2vGh
xeyKzzTvmJHG08ZXSBscrYQ6QfKIlzuHFNEbha4AU9y0cyvPXUzNtAmDqlt4gvNtxJVG1gC17cMA
R3fJuXKIY/hSNG/bhRHcNxnGuA4mXO5b2zI3H6Vf3xRaoa4CKrEImpdRF0ET9rV0aZKfQG12xHU8
u8/rFmgSAkBCwsoFq89iAcf/QyKgTjjA8X69Vd88ajlmLVpBtKbRoP581I4yICst8vPtWFcvmXrn
QxtJg2kHvu5skhffLxP8jtPvCplvHUDwgChkUtC1/7YyaAdNRZVJQDiE6pdkYvf5U/ussu45nzUY
sqlu4f48/PrLvnX1p/OE4l2fby6z6x9GHqLsUwTJkA9TLiEluJqFj05rvvQ3pbNPhHGdlfXDPD/5
9fu+NeL98L6v18/JZGdD6eg5xma5ERnHWCLa82gaT005nH/9Xr7BDnt9mlACRSTGspRR4VWpvBsF
gR6EMm2tIrmTchiXMbL1kGqs2WQdMS7VV4cwN7pP00bpEV52ATODuqHBjg6C1rty2q0VfslK6Eeu
K6+T0LqFVSnzAMCplSHy04wvoYsXq7WB5QXOhwSN5Mo0keVJYvdaGINRAjjHmR67HqTJlN4zNsLu
hTy1joodc1ps0bhNWtzaJLc9Xcwlrkh0Yp+w3flnIq8xcWmsNwzw11esvCgYl8z1teKBmI0WSwh1
58DYhINDxl3XkqZHMCRSqlXhjB+GyR4JgWPZY3TOBrnXOSCdG3At8EsyTbgEdzAm0kVowhBOLXlr
Z9F+njfXjfUkmBHLlmODSIVVGMknO5yIweoekrI/E/dQrbxUO8jUWY3gZ2Mt+qpNjVo5UbcnY7Y7
O01EWhTmVxJ6f3OJeeuk8ecAahoPnK2vRZ1ZVrXoLivq6hWrq9J6GsBRdLr95FTOgYbvU0dE2W9G
evOtg9dHk4EbwqNV/Pp4Yn0ZklvIAOFm3tkEeI/sNjCXRruoIeHGczqUMbfg2tjfukFCpGEenGWc
JNswye+bnrZmZdL2zUntMJOvRVC9R29PuNUwzWiJ9ACLF15CD1AdbNYqG7AAGw40iF+fF284BWw8
Fug8TIYbapWvzotQUxmaygzmUZCv0U/hcNepeMvGONs534r8reoqxtSnKfjrqRYRtuf7CLNVSYU8
xIio+d1m6BmFu+KeVD30W1idNqQW4MSF306kR/ZusNaBawGPryBedhoBFJk+R0Pr5L7GQ7T99Ze6
1JdenezM9h1jnkwJyj/zEfPDiOa7SuSdaWVbaSarmqI6KDXx0JXusGhMuTb8oFqWOejw3DQeIvgK
rOEL7L0h2SBdkW7ilGUA1EoRid+MQ28JMRBt0zqaZwne3wqzoXSmKhgYbCsRHfs4e9ay+jYqMUY7
NkbkjoyTBo5368gH4I/XkexODq2vqyFg5dm13rtxnUfFS5eyo6DUI3PLXxRpBd7In+gLcSC0BrWP
rX39zTbV3xhB0UYgFUDgRmPndVdTT4LQpWyUo89uCFJK8fv1imEj0PckP6MRYevKqYx3Y7T3R9AD
ZZJOJ1+H3TBGX3RVm9c00OhuZxCDrGDO5+xrVG+Geg4nTheVfSIfsliNRXcNHRXuCcmKfkWNo3A5
W5x40JYJXFVyOznZFNRxR8R3DFYAKovS22apb5O2W7CWEta+NEnIsSLqwnPnC25KtAegBqQvo0Ax
DDPXNHjBp3j31NZWhNbQ11Z6XaE81aw74cRPBTKkK6u3jauxYq4kNHFM/c/eyBDsJv2X0NGXgcNs
phi2CNmWtfsRYulLGIR7GcJ+ChNnGVrl7Xw9GbxHYjA/zpPCLrOe2qZ5MPr+i0mvj7750xCbBt1/
/rCldw8Rc/5xHHZ+1dEgjw5Q64dlGI9fT4FunX2uBqGdpBuqhVjSm5rIFN+7JQ6Z5SNEQIbYAeZX
1W2nbOaOKv1jUarPvzkW3joUEKRZOqIVFrWvu2qKZkLWdla+lUmZgYW0rsD73uVhKzes59g+sX87
2BohnvP4hc8mzY3fKEvemLRgEBTozJ35iv66wEvcdV3n8wTNL9l9Y1a9cz0Qw4Nfs22Qk259Va8m
fKRXMazl353Fb4z+lEro6VDGZYb4uvpe0GPvxzwutmlPiGRVJFu7hGHmAbpfWjX2qhIz0lE49w7n
wDoPIuCh7TaoSnKfo05szCI5B31t7iw1RwAOPhBCcrl0Zzf0MjhBy1wSmPQQC4JDmVtsmNUwJ2ya
b1ex//rJ5Nn+6795/LmsCF4No+7Vw389lDn///f8mv885+dX/OtEclvZll+7Xz5r81Ken/OX9vWT
fvrLvPtfn2753D3/9GBVoKtRt/1Lo+5e2j7rLp8Cs+r8zP/rL//xcvkrD6p6+fOP5y/sAmjE2J4/
d3/89avZ3Eo5z+aY/q8f3+GvX89f4c8/np5ZihZhVxZvvOzlue3+/EOjrfFPymUO7QrhW1hFKfqM
L99+Zdr/pNREA9yYO3NF2XTRn3/Y/j91JFCCgR9v2LxI/OMfbdlffuX8E0nu3DTF72kzwBp//Puz
3Xy7sH3bbf+Ldffnw9MWszrhYpdDyoaI9fXhCYSy7rW2d29T3YkhyaZq13bhrgv1cRH2ebHKLbyS
AqJB5xvpxh3LQ6EjyClHI9+3lajnhsg2yXr9pGXpb64kr/p8l0/nc/IwUfMxT2AU+fnqHDrSzryo
s29dyI71VBIa5WsARoQGKDgzbvFf3xEyA0OjBLugSi1bsFQztn3YEqxJ+AU8cgMm29TQHnfgLU7M
OEG/sro3xui6J68oZ95bTlyQrDL49MOB8NfG/kfR5zdlXHTtn3+8mjH99fFnjb2YLWDs/58/fhN2
6diUhn07+bL60Exlcq6npAYvjgarmsgCCY3Iv4lgP1rjBxXq3U1nmAfMFdHRiuz4yHViX1NBOnvA
9IUGcUt0xqNfEfiHFHBZ5MzEYrNudsPQ3rHibw8B8ywu9LCwK90jHSi7/c13mjf59wnT/J0oHJgG
4+nclTJefyfTisPCJ1bnlgO92DQt6KShIcpTH0M87ji/vchwjinHx7pKhdgGZa3t6eepI62lcROL
+lFIVR+8HGFCUjN3FA9mHPcLM0ntOzeDyxkWXOT8sPtN/eMyl/vbR+fcoXJmcFa9Xqkz+AZ9WPnm
rVGJhe5qyZ0iDiGnuJ/lcUB4xBAdyHpAs6HSEwJc+ZF46E6M5JlpdGViwyeMqos3Mpzk2gJpDmB0
hOIYQVTnKxy0xDxpAw5+5cFjZOoTXQvNWnUsm8Dr+PQJvFYtIB+D6Cg9WhMNpBfXjoCaYVXikGzh
6+WmjziD3MB0BLRYu2WMj4doKc+6dkJE7pldhrTqp+i2CgLYkl0Fnd2nT6TCM4Bo/3S5SSFeDC6I
DzfqSX/UT0rW8c4BJ702wMvagW5T5CzVR790gfONMSuhsj8l1FdXyCDlptVhP4rEgAWrd8P15d6Y
DjdpQmApASntnWWa5Vmvg12JkFDUJlmpI6mubvrgor9YNDI1VpphszxOmnonW71BwlN9Ua70d3nc
vjeLcLyapLBvI6PaOnR0fjO3N986VKknotumm6njePv59BMjDh36PeatZvbHwWOCkYmm2QQQoUEj
2CRNmOeRy/auVO1jFDsAvXOINWVYUrAxA+MUldWm97WFkTbTMeuN25F86xS1JSbSaTk1/sl3it/p
fC/rwdeHqeszMHuo7k3+/flju5pOhrfTGMS7gJjT3eguTN1ri2jNJfUeQUKFmbDjQwxCngBuRsBF
rKX3rf+MjN08uHr8VYQlMAYsmvAXwD3ZEU6rmjwdFfXxbxpCl8n8q49L7x7Rrouj8O+tmcH3i7RO
YbLkgahvdEVrTaUf4zE7Rn3ZL4QoyOUsxF4U9tGYyBgxwuQxTkX3m96NNZeH//ZBvun6+DTYIH7e
btDpOy5N7CUcqPd1atjH5imL4K+XMVN7XetpKHxIS6xLNE1OoUl/sxtN8/qyKVkkrFn7Z+em6KBk
KdCNIFYTc4doEvlPS45xnGhHdg7cQdwIg8yBBcfD3ZDa4AvhhI8B2R1hwLK+8Wr9qFGq3GtJ9h68
+O8q5W8dInOznCmFgYnrbyOZac8eTj3Qb1sZf7b7MTmMTD7xuFveMkucO9WmX91S3GpaTbx7ILOP
iWudDAWK2oxBUVdJ16M1Ieky8iABd7k+XE2a3Ex+oS1r8keufn3VcK2/7xtvXgte/sPX8Kq0b1TJ
nDc8mLdNi5DXzONhwyC9mbz+c6U671o4QLnqDEZQ71EY6j265HmTwGOcKcqpc2NERMbbpfzsiEEc
jQhtsYOvGP8GEYo6OwXLa7qLzIS4ZmzypjtYO2E/uV0otjo9vX1aRkCVeYdt31r7CGEq4SNttG50
C9ixQaJjnytQrhhe/ZAWvSnvUmwaxw6/FYz4xtiS3gu4HxzwJIZzLYYdVwVxnUiIjXph3hRQR75q
4FaLuAJQ1Ht7K+nDfZkY94YfWo+51MBcmyXtYFKnrSKXJwod2j4HtmPPX8psrGH96+1uz2PFq3PC
w+jHZrBxYzOg/HxOJFkY9EgXDGJmqmwifWO4UxF8xMlrgGVorrzT/GGkz8/iTKmJdIJR7Vzo4qtB
y5ttrtvBum9tglaMjV1o5x5p5gLUQr1I9HDYAZRZhqJUlKAe+4HMT0v4VCn7aumSQkGyHnNDAoru
w8L1SUhPrsm2cR8ElPGsMA+T1ZsnUVZw2VUwnognXE9jSrmjzO6HGkit34GbipChS66DV2SVVqvc
Sf2dWTb9b45Q4+cO82Ve40FPEbZus73+xiDQpNkPJKAat7IqnuwaPbzoo/cUn8pDWwPOE65G64Fl
9CKI8/zggKKOkBpcpbasDioAeYnq4VRYnlr+eh9emk8/7sO5AIRdGpWk4ZDb9bpomXchQSKpam/H
yioPyZi2N3iVCEBLH4OaWkPjaUep2XDpKjgChpsVsIQm50q4FTav+fCtEAZsHdVAFDY169QICHpx
P+hHFfgnEEuIagM329gUQtaIUWMCm2krd32kVigewt7W70braXS5Ls50pqupcu1t6nXPWpGNpI5g
A5riTZ45JMXac3gR69C55InugthFu9VhrMwHv+USMTBUZPPG1VIGEdrL2I/Whke+e2GnGPZCn9Dc
XJfL0bGWlmEQnZw+J6mCLdyTOMfQzNyjZK5uvqNQYKwHYcFfq6p87YcjIfG+TZB4CNPZKe1pZcXE
mXsFbeJf7xKW7T8XFUA5sB84oSxGNcqhf+tVTkhASGNS6L/SsTznhAuubY38TKeg8V1qwOLqLzEh
02tvUmLXJfHet4rooSOheTc6oNYi75OQTXp2VG+j4/GmaWlXeO6Zeu88DxU2HVbVrZ3QnrO0PmVt
yNomGQhq8Ef9TPLUuieKjhDBD11XG3dpIB+7wdVJTYD0k17rAyRkNpi+wZ3xOe7dDZgpqDbCcaK7
cTDd+7zT4HXSHDATc1gV9koOsVwLTukrq4z7U6H4SoMNDrekr9H7ob7kipMcAHLQTM/uvBiixhQx
S0LCvnUFwc2igUcfAXl1hQIpTFd1mUvbXLSFNx4tsolBYc33zP5W5vbeC6SF8SQIjoC8Vnoq02un
Hld5iVje0hqA9VmxrMK+BvKhw84W0sBnad75E4GLIEDc/li4Y7Ds6uSJvB/QL2a5l40PfTMlqr2Z
ADeTYttuIjRHWe3F12Ek/Ks6qYYN+gcPDJBuESFM0Gk3UpHnQAerSOV8qRP1hRIAZVidvVeNYex6
VoCLqYXf7EpzP9SaOvqVka+aljhm5gNNMMrbQFThwkj65IyMksp4gGfSkvnnqU/Vtmgivqdjn6Xd
HzWHT5MtSI9qri3yvQmfbQ3ascgapIdZOte7ciUhdRGN9ZKYY3bQx/acD5m+cUUgl00PBXHS+lvy
UWzOZc7eKve+GIkWbJpIaadprBdOoA/nZPCtGxqpH1trei5EEa2TFAufopHKNcPYDcK9IU3ufUM6
z01cjqQe4KNvDA6IxCapATvitk5dSGJl+8XOTHMnPeigDX6th4aozbLVpwO7LV5ootwzMTaQSOFB
ytr0HGtyWiVktF3paVYdMuXeEJY9bWXld6eKmiTRcX4RHUXZv4g5Idtv2uSUGficTBe+XhS07TlQ
xDlkjb+cSJ7ZCUPkB9NXiIDcegG1CcBcDWuMrJ38hFjr1MeefoWgeQbI0SKroEoMBV/LpaJ0LTII
ZLmIqnVMENa6dLBQeSMAyFFB6hgCVmH0qrw5mmXMSADjBJOZRyobUkCfzxww5SqpXZ6UBU6/d2z8
7SY1HVjvcKf8tCE21HIPnUsY4NjQ++BHzXU0he21nQGimqDErJJIzw5NVoUr5C7VMrIxzgpdvrN5
1VHTQS5WkyaepMb3J8+6an16YZOt32Rdp9+oSY03yc4poPPGHRupTSroyrllXuV+VSzSKIbMOgT7
rrSdIyqC556An5XjzfF40r02MmRuVLaJBHI0GIpiAhfvWdXKbPzPKrKRCVofZSC0zYBECMdr18M+
5shfSZlOe2sKGWuj7sXrEnn25xsP8cRVDTVhzdoO6VwUpJtBZl9UHoY3E3yEnWYGNyUETK2e7IcS
V3vTBOEpdudOot8AzI6ad3mdmvduCP0T6N451jfUk4mOsExs/xy2nwAhfFFY+DckwMNI6iAeTpVB
CBojpWE08lA5YFRYC6VTRJoVxXjbn7yby1wmTOLrVmrxOSAlBrl1tA2rPNjg2YbHkc1KnaG2FwwE
YJ9b0L8kuGFKC7ybvpQfa7fbZ7WM7u3UXgWO264Ga3qPIg0JYw0U2uhJB6mBSzyM9nWVIBeFGIPF
34yWfZVsW2KsqYm0wdpLgcK6ORFaLr1XY5BwFwcgbZ1h7fomuLFKNFSt39uPyMgfNbhaK4kFhd6X
gySpZ0m3/+Euq3ceb6SZF3tWs/V+iPt6z7Ko+vbQbCWRLJffiMS/ZlRGhOnH1Z4uwaSvJgQC+2+P
dXgDQdySJVm55b5GUvrtJpLayfRabw1wqd33tdP8cNP4RINWzs4rbI4PySi7wh//JUAisLct5kWu
F3TL1PHUHk212nvhpIjk9YgbNQcsrMTScrnbR+MwbEwz3yW0F1e5Gp6//TiKj5FrppuqK/p9M9/k
BE3v+5gQAtd2CLAkMHef28HSY0m/jaWE0K20vt1fbiLDaveazk2XRZ/dfCRlPssy8LakhpslLqux
yB4BUT42bt9sxECmgV/k2SoRVrHPiC2ckQz+0hqgg3oFJ8vUEHVUTerejBioczPPmAphWpHU4duu
5Eumf928egiNqlhOWg35hKTH1WhXcNNauNsEhTI5CMr95WbyhurbvcvDRmk2gfd0tZKoZhnJDdfi
ihixf98LRwto8eVxgkaqMWjq40S+bqRxn2R2uNM6LslwCLTNyGC/pIV01USmv+zddNqULnFMAImI
2MDXOaTqRo/nVGhBoFpdaivPeNEr9zSOdEUs3XFZ0w7GIhUuncUaCrMdkmoibTgnXT3qS8ydCwFX
5UzwMOLDeB16ASlkJhROv91MY4zax3blVT+kLjrECsB6QNpiFSz6yIHAo0r7qoWQcTXWORuKesV+
bPSvmq89+8gXY41UtDBihZt28DOTcdV04ZYWob0Myc3ymOIcRQrqwymjnai59me2UW/j4rnQ4vUo
CPPoJiQOLbDT2Vt6NOUcdRLMiUGZdu86cbqMgo5yZggCPTe8YaGs9kBpaFtkggMiH32CC9TEqTbf
cPna+WHTbi4/SrS62F+ed7l3+dn353577f/66+9/wYkoDnbgJDCD/PyeecuQSt7Av9+mqvUYyZU8
/PC308tzzHrINkbh7Sul5jSJ+cNeXlfNs6Igql+atjIn0vn4RcnwNC3SOX1nnFjrXf7C5TffX3f5
KJeHaViZzPlnoaXSlk6T9GSgIpxOOENKQWiI0lggibL7kiTBRpMoTpinTUvTD+DCuEHc7y83k2kC
vEvILXGSjgFfkcGshm5RGIBxJOHFC+GQ4JHMuVO6m4LN8QdWHDZQ1UVlfkYX4+5iPXL2yLWdfTo6
xNIUGKfXWhfdj0JwJl9+fbnpWQftkTGBr6ihb/iFFdvkO/NqroLOXiUJ+YHJtLk87/Kjy83lYe7A
c9ccqOHzH7n83MmIJLjcwypD1UBP/OX3FzCTz7gS03nIKyWIbc9RKWndDpjwtHcaLp7wcFtzAXtn
IfLJ2SbvwzG4d3JHrCg/lfsgdOCHX+4WudZOi5aIO4a1+XeXm9HFB7YiaLfclxWTsL62/GVgcAW4
3Pjl8Ne9y8NLQqoHVAXs53+eI/5z7/vPLq+7PPvVn5Fhm+E4EIw5oz7Zyx6OyUSMMYdnio1/mufs
D2E3xmuTHgAToFzm++83OCehan9/rBBT//DrVw8vz+vmRN3vrwhVJNTi++O3XsJ0YADumdbLqKfW
8e3ZRMVCcb+8cLIkn+L7K9s4nTPL8p0DLtsC5bANIHv+9Tm/P+37m2oxSbPfH17uvXrepRv2/Wc/
fPHLb169ZPRrjQyek29VNw3l087+tpFk74F6BATJZqqCqe3u9flukKd5vr1smQrVb76ddA+Nseds
L/vs+x69PPQ7kwVYXmbcfrt/+fH3p17uXXZ0DPx1VvDNLxgGQ1MLGNakHiYx7l+Tef84QYpuifyr
WYj38/jTINycVpcjQE5EUr+X80jiX4YOt2F1ZNQjC58WEUZR5DsMIh3xGfKvm6YVJsyQ/zwOnFBb
aC2YzYrsuZU3OawwOLgufzSar6iOaYTUJYJDpmGgcbSGKB+iKy9b9bJfGia+a7MuHypWdTs8FOXe
nHfw1D1mcbe6bMBXm//ysx92UXU5TL9t9e93g7TisIn7/qPow8+eFtPFcuLyoEpAnFM/w85rr7il
B3+QyNGX2eTIuzJFH3lFfOeNLtZCa8UaYLiHgA70lZx7mHZKOqfn9dGq6rp2M/hEEpdMJUlgmpoT
LYiThLj55NxobmAdZ/+J4YS71Fe7UA9hCpeg6fvI+DSRWH2uS/3BIepyZ3bnHsHtwc/J0hONuaXQ
8ilex62jiF5LsxXKAKxCGV2itm4wCdfuKe6jh6kh28nLsNWOdbJxa/GpZLC66rNEJ4mIYB6NnOiF
jP2PdVMY57KHeyttK9jpiogGNAqH1tU/+hEplgMgs20njA/OHCquRjIsiWWEHNVV1+lUr5uehDao
KZIceBb0mq2e40l+LID2HOKECpSus3iiw2QyN/DdddMirLJSj8wpq5Q735CfJxrA6zHXwFaEbXij
k+bgLdvCbm6TUL1z4Kli9fS+FAHJB3rb+1tooCO+Hf+uLsL4zmunelMNyeOQ292K5nBGcFoVLi1V
QnjPR+fZHCiYWcYEKD1Em8TJcA323FrEUQabPyZQItGfHGU7XGLJzYhz8tDZ7GeAdf2C9PrPWoFB
cqhItcvQeVAHvWFAqg8orSMYn9k5Sdxhl7npLare/KEfQoJObPuTNJX+DkWKbjnlodQ8b+1rZF8I
U21QSpEXPA3JLiC7e1Tg/Gkgky5lUTNgf3yePOs8+KgXY8SlRYB8dNYIEpRNl1kn/1hvCeNyavJ6
9jl9oGPei+KdSFmLWQ+ybcRzFsbaVWgiMzXKMNuQ5Fp1sj+mLoOCY7T1jdmSSOa0BrIUwz/WpbgS
nSaZZwfTHIp7Pai+3nqGVHdx1Gwd0so0z+lhsAFol5aiR5kLsmM7MrW8LGGhx4VOE955soNwVyQ0
MZMCYX+UbfrutuuJEusHQMLZUL0LB8/Y2ejE6iHI1j3hyVe6U4llExChjgPOOUjQHT16LvtWydQ/
ZlGOaTuPhkNsfNI0bVxoA+0E1YbqykZrvgjc2tkhEN34NyhpJlNoDBcVsV3obwnFbb/keMzOuMzf
0b9hBssKfW0Y44qzuzzLmgNLjfnCAhFyMBrvPqos85g/T7Sc33X+J7NSdyouglsjtj+SzClvsHE7
+1KpEy28/OyQKwyMmpisppT6QpXtu0Y2zr1Zp6fMJKS1BR9fNNSoQoA+J6Xl47If6SMhjVtONNcf
xAxB0BNyEfK02RZt+W60RLVjfbpDFKFvYkseB1vRv4iHXUXfxC2L5jAYk4+8OOHTsYFBXNraNlPT
I2m2zUNK7llgypvUWodu2N6KPEZX6O612MkoFdMVNTBKb/rMXCSTQrYV2ySCqU4umGzO4JZQP4rI
LTdlRv+AaPHw4Mcu8GfopSbX1SbtnCUIFvvQTf6THMzsaLfTtBjMflrqEzVCpU8Zid+2dWDiRYZu
biZbo7YWY+UtAqMgujdP3hOTO0eeC+3Kabr3WjnimRyy4KR5xYvqivdRRUJ7T2S8ZQYc3XpfHWrZ
93dID+7NxqSewMNlMFUW3Ratoxf/yc8m41yAbOujtN0pT/ugsyo+d7OtTkUE+Fi4BdJsygnCFJ9N
vXzwZfvQhUqsw8rbls50SvLqfak1Z9dp5EYnz0vz5Qe9S41liZRmlfhNsJzbj4b1oie70fAxebzH
HU8KaUSic7OrvN54iNXHGAHorhzsj6PZu9s+Ge46J/nqpEmzlRl9E6zaVZZHy4G17ANUMtJGPdWQ
A3cn4lpfDdJ1AacWJGUOVBgtorUKy203HqvWDKPJo2HqW887mlliwsYSS0k74OjUJsY94Xuk6pAW
psSgH1So70icXg+OesJ5DH0sJIneGYpkVZa1v/K9e320m2NYYIiSRA/IZBAbLWAFqDQv3CTUo65c
GV4V8XgsMIidnH5pd311b7aCkpZVAZwYcwwfRn/Mp0/lqJpbQbkODfs9UzkX70m1kdmo3ltterJI
q26tJLr3Q+LKjCip93XbVMROjNGjZgXDradTCJt85D8w0m4H9Tk27eaThn90WdUTiNKUg5ZqZMEy
ejSvPE+qRTOEIzWgFC50xzVNoKde9JdOSUY1oZ9wntj9/vKTwCLAx5LFS5r4GQhXGJb44Da6LI4I
vrXt1DKHMmFCLVuAaKeqTIh35X3shFzYMCEqZXRGzos+TykNp8njjJOHXRAtUB4n1x1STA7rnI6H
T1DeKItrmTsEa8ZZs+KYWLSueehbLgwzJmVZdeqLi0YeSxr2FhU/a3rj7cJiHrZzatGAOTm/mVQy
9Wr8ddYBFu8Vood+lnlq+Y3ndps9RCVnJ4XmrfShJrxLt7X7DM812smvherHd5VDlpdOEDUxI/Fd
mxGL1MbhRi+hlZKK8gy3uDy1Q4GrgD71Hk+QRxPQxbGbMNBvaLuwlLe9Ta2KkHp3zjWMqqjp7obS
HR8prXD4zuS8xrEWpRXae+G681xpfKY4r2+yhCW8qEf/ZEPLdQy8v75M5bkZoal+4C2n3chWWCtj
eh+5jX2l9KhCcT60dO6xIgc2JdOALbOoCu+xK4ma1DWHwOcGQ56Rpk9hNicYu+a0iEazXTcuxkdL
p7dLPkBxpbfRYmKm+t62s8dhtJnBUmL1g7pbqnh0mQ+guHYKUlRD9MnjGF7jXy9BvvAhEs3yFrGY
OUtKbCgLU1wJy73uPtO8w2ju9Rs2pJXn4werIP3cdcKXsKEzV9Jnwj6lMa3soqPn38hwcJdmkd2X
EG+WQ4y2tzUY/pnCcFSo6dqYLHLlWSuPnddeT4bTrtxQvotZNVNBnuKHwO1PYUhUWQ05DCKrT8Kc
vbUSyJ21zDb6wOnaISBaJR5u8bRrwBtaq6S1vSfd/sqsLtv6Juzbwik4XPrqhWbOndOb+hdLiykk
++4TV69qlSpvCXHJ/B/2zms5UqZL11fEBN6cFlC+5KVu9QkhtcHbBBK4+nmgvxj988feMbPP90FX
UEZqVRVkrrVe99gUzmuylMtHEtvRbsgW7NmNlppxzN2LmdvkieqtcoAqnOwUS3onge60MdQ3ta0+
HQLXEFPLc5RqhAibi8KYLRquS5x414Z0d812qOthj4RpMaRHkdNpdNTSV1rxwcudR0WslVdEjDGU
cdSQ7uPSVh2SYcYl6oI8VNeael8UbUO0tx0ksTkwFrYT9H4SAgRu7OQ9ZPa7Fxc/EOyjaCtWm0dt
DKSc4gv0dDJVcqke+7z1fBkbD25Vug9WJQ+RwwSjkOkFSPDIKJu5irm8t15ZX1oWAwEcE2gDY7ga
HdkOblt0bgfjKYMz4xeW3R9bRVAt2znJ8VXJT08AdgXFflIQ0qx6+hVSAvNic0LW/to4SkSoHKq3
3lEhInnuQzN585ncivepLJqg0NhQHEDVahqvlAo9f0FjHBtn+tVa2j2xyI20WatLJ7q0ufcAC/Re
1xi2aC1utYuT+30JOb60nIc2q98bjXCkoVEOqqaLnbKQOpOBvsEs58+hrCJwfenHU6KVT9msQEh3
hzyYFPcPBY9xUTD73XUeOsBJkyebve1et71T10qqitGtGOFOH7YAgDGVIX211Py+NMV5miLKJlss
+7Rr8zDv17g7w+KiJyqvL3C6SxAduvkPq5md35WIPsz6PTXU6cnO1PtiMN5rqKX3jtd8q7xcO/e6
idF5I2bqTRmBAlrkZGrDpc5lg44aql9SaeXNbumA2VigW47lHVysc7L+ztLqC1/37dbTXsaiORpK
VIK0Le65T4gnQ/3zlLP+FvNgXYq67/xshjsHubA8qM2oHzQTc1zYtn+YjT8laLgSrXb4+vBAsxui
ppdYe69ldKM8Emfkoocui5c7lfDGtJsexvzqxOV7a0rtQU9QeGkt2WcIMpf7iW9i1xhdFOL+R2zv
QEJZbxyiuX+Ye3c45VZ0rs1nuy3Mm9YjJZ9irb7pyfhYZGi3aju9eVExk2dSjftCa84xXlVoNN3k
sNEz8QPVQxMxz5711WdeIgA5rA40yEK3kYxN0K3FeK5Md5/ISdmssni30UtKrIKxYMNQZRY/Nbf2
TQDq6+jKo+qK5TTYyDH4FAiyTJeK30wW3XqOQ5MN8pj0UImSARriIdFafjbHj2QErNlNOnB1OlFT
qualHYrfbUzOKjQcleKozjGY0Bg3ltoTFjJviUu8d+vUd/H0Q2kgaroMIR8gRGdB3MKM2G5yyK63
tpy/ydwZjlR+5XUpEbe6Lf1ZlZA3mcFEKojsTMwZDaJjvQiXDML8u+hMqJIe+bGR3WBSDW8EjzJ6
kA12qvXxnMnIuGVR+/bPaKBQjFOM/K3mwSm/8rpxP0M3XazGu1b0I7uMxhmv8LY/5h7+pWN0ZDEY
Lq3IH9s81y5xZpt7ZGKXGSk1u5yl3AgUWvyo1W2iLwmxlfNv+mtxVGbrE+PKIsiUKjnKpNZ29ESX
AuNxAD735CJbhZCr/qqXRsINqpQ9UQjiMgyIGrlujs1I+lYiSDoGVYkCVe9h6ZpDaFQmc6GaGbzZ
FZ5vSnThhVe2J0bA+qntuZs0GJwZiE3OioNuoTbJxBT4mPgZwMeBjrjblVxcPmOb4lLVWF2R0vJg
F6USrEQbTKXFuULAv9O8CTJSWMG+CsU4HAEijG9W/UtdqI/mWl57urETdfg3zhlxEcZTz1TjMc+9
O9yYyURVVdRqiTo9zKtNGObaeHzB7olj03y0PISIa7iImVW3ojf2VVwaR1slDIiWMNkvDTJGfMtL
X2fyetZXW/CxENTz0Lr2cVWSR2um3wQzxZvVVZFvxX2/DrjSsEgc75DMau7Dw5QHBTmQj5lMceGX
zZh0+M7czkdb2LDdOj0i0ZYBSdGLX006RrepiR/0eLxP0sh7m3oNinKlko+ukJeZNa4gOjO74qqm
nytToyQtTOQtEAVDwyEr3bQQXGE5eId4vz30OUncyoy3OQbCU0Diga30+hOe+L9rCcYak092yDG7
vHpl7h0tgDK/6rU/Cu4GN0cQFz507b2UGIzaaXpeOEsJgHOHY2UDn+cruJ1EhXanIAsWdXLFzycD
XFEJkrPV6Vw7nnxIlgy/99OsJPJeCvuVsKabbczp3nRIhBw89QS5YyYRxTMxC44x0o2Le6UlbsZe
G5K4tbK7chkIOEv2zpjrv+TokCvmYY9hDvqrXEWvvZ2+jB3+aeaIyZbQ2x9eOe47s/ip42hDP64/
txbO4XkEiwIhN443xlA+DjYVCX4QBFM1OPyhoqYybzyGFdUD9EvjFHVcDUWThBRjgnR4G/UOswcf
tk4WwKVcWwY5pNgDOUKHQOeMN31qIUXVeuhEdnTsmshklgVwLrtq4Yyc6dbXoiTTtOwcN/QIwJcg
7U1H1ibkyyWF7NgY8sWwZt4hMD+AQaSHU4YWo8/P0ZSIvR4Rk6AP0SEbtAEEAwmD6M0U/E798Kig
rLbjM86b72OeK+fB0rMnzQAMaULXxNN9kyS4Ls2LahIjnDRxFYxx/GlamPB52VPMcnGXKNWfctZ9
XKKzo5tPUHkQUoXzCOFSDBXr/lKofker54OjKPuxSM9xJnLfqWR2ded7ROoVfeMc4TKgLQdXvCpZ
5YW5myonIHgDNtPi7EgF7M9uDWYv8FXCO3mmTMsH8sfrVANwMvdc0RVESS7UDiwvUu51UlPzsTPD
OFOHi5q7O4sAd7d4iPspOTXrMitn0/R7J2kO9dg+54XjQgK/GUD42Irg8eRV5v7vfE0VT6RGLfdd
4833xLwofqcU2X6pSNJsuiaMdYxfTMTD94Z8YDdKr4pwvm8jmMKRpm8lunbM34260MBwIQRhHsbl
tpgTIOKoBiLOh4PSkRVKMumUSvOhGsdfVrka/kQyFJkKU7+Qlk+W3bMlcGdvawvaRIsZk10jkPO0
+ZQ3HT2rMUVMSZs/vO1Ho01fyyrWA8HI1DcsRF9VY1EcjUxR5ErhSCL1R69lWeDGuQrtti+D0pg4
d3B7udcH9ZzORBERjXVoIHEH9lIte7x/26Pu4JcHBAcObjTFk64Vr+6YPnlTbJ7iOJ1Cc6QAsVVy
Ccm2MInZsO4mchIuDSCCemfW0Xy2GuP3AMXiqpVWMGlZj1gZ9kSqdpxuni0JnFEI4c7Z4VIqlWBJ
nYk+Wct9tDoUGCMcR9FYtyQnKTvLo3tZqXvXqa0P2dz0JXGvRskcCRv0eG9ly69c6TDTUgfOp25p
T0OaRtTc9e+NDB9N7mfV2OIbVlx2htOvGx1wUGZ744K/t+UcWPqrNU3yz2LU/kzHBDnORLCpfVJw
pff9ojP366biZrj1w2inDBvrwthnNfRU0kJV3IKlj0tOd6ule7VirXpibqv7Wmo7AdXUa5+1KTG9
CuyB1HKvEI7ezabpLm2MRmLAhS7sikjfZaLow7kVMB7cCeijs6822Y6zWsJJyupLNA4qyDbGUY4X
Jy8zkARUXfghVU3McmtbAazi4ShU7boUjXmLoEVPKFXM+XkukuZkJXgIMFay/G30iBPXQu7Gg55P
TOmVGfuBPvve0gxfM1t5GyPwFxfO5yXOm3uRruRFTwl0A/S0klp8lt5T42QYmq03hWJyzonyqXAi
A+am+TuhR4U4DHtuJ5XqY87uqJLra5Xb07c8deCdYjiAbfu9UeGp1Zjec8GFcImFF9rCW6/qnGHc
VDDiypP+HiacuNcb94ClacEaH6q4sDPoNULHK/603kiSbrOwkYnmZuSlegFk6U8zgT+7pMZfwILz
r+XKtS2G4jWdsvyx+0SRf6jSOn9ld9au1ZzgdtIeTEXPnlWY9WGpzUA2mjnfPK3zSRgVh0mQWjwK
DE222YLWPdGiKEdVNulhSWEYJuAfqtulR/XXlCjJpR1Z7UkpfK567umDFcy95t3mMj+RlOhAue/a
MwI4MswHF6+pjivKbTMEsUx500nfSYpax6ymIxoHZliJbvi5jmLeNNPjnJU1S5AWHWGIQBeaS2ZL
pev6pK5UAc2IHShR+6wKY43nSfZ9YjhPlTMfjB6uXu1qd7gJ/eiXlUEzNgIjdYfpmsQAl17t0tSW
e8oqBoVaWveXVkkO9aTjGlvVb3wE5G4vlOCzoT0YCW9/9SXyIbeX+xYLJ3+oHDMwqIgPcHRJx2HC
gqMPlD0bN+FC+VTkaB8qF28Lp+6qfZO+9XE5HZNIzuQWY5EBN+MWVTleQMXYXws3Jhh+Gsq7Lv/0
ahSdrl5+ZKym+OV1AYof0t7yXoaVbmR7S8NMobJTXC4nRByK1Izv1shwOO+/5TVpwYVQXoymb+5E
zLqFR2p0aDstSCZveeymsXqIpj8VoDzxwHQXjHzmBzuJsvspJyjSqb53aiNwCF9aqHkqNJp0GeHI
Vv1tqBo9HC36B93daXK0boiOrJvt5T/LuC1OtTsr94D9z14B9MG4rrtDk+9idLAwDHpmz/EIzyGI
UeghSa7FjvALBcXyE3Pv/FlR/hRzXx/ADFe/N1od2eRX4g/hTqoFTJw45WzL0uRq58Z9Ztb1vac5
5V0hXv/e0UfOCyjZvkLO38U2K+eiGBBWlUqaYWqafMg0Zy+pLjlJtHi8Gj3JNuMwNzvZLc5xE1zo
kgpKF3SUQEX1gVxCoCnbvbYjkJWOZfEVS75vg2SSh8/ZQw1gJZIBh/mJZGqn0TomUQRKO1RPvAVY
v5lydETP95ux3rtWD8HWdg56ugy+o87YA6YM7wgyebBiOs44euwSbbrnL6BCd+d9IfUizKN6CuH8
Hmq+LJ+aRgtghzo3e2k/ljIb99MAhaONNXtvdvl7vK4njhOR5Nkrj7HAFl8d5+kIj1EJKCOd44g2
nKb6sagMeQM3UA6tnPAlXmHHRrDtS1wEPbPZAWJRsVaUxVBisl0zsDkw7HJ3JCt6u6onX3kkBVBV
bIZP7MOthp9+QnQE1oeX1hq8UDTQ5sYRvRnvCU5iPx5cbBPCeNLexpq2rJU/GWBilW3OyT6Spetr
Tefggwad39B749pI7dKoS0ZIB4ROwyEj200ssIgKu6SKSJdd11vaCwP9ETI9M9aj5cj5xczM7DFm
yYpnTCVVZ36WwuIVaurCK9P8sVnLs5Tg80W/MlxAaJQpQCQ1QV1RN8DLQUIza4n+4iBx76HwlqaO
vAYDXlaw5rdt5OZJoS6+qyQZl6kZ5Epq/zDQKDr25DuD0bMwDe5FWxfP0lGHo8r3prS63zWzTfGn
5UGHg+5Rrx3md+VlhM2Hiha//glh0A4GtXcFxDrXcZs9jMwzfHti1Cv6rD830C3ANO27BvP3YKHh
una2/i2yf0yx3b/xZb2m0sU2Ku1w1jAG2AU2HmCampj7xNRfR6P+NPVW3kWI8UtP0D/TADWRR/1h
kwCTIEjGwb6yhuZdd5QQsf9zqWNNqQx2/7DU5clsMx8r8MLfkLm84FJvNOkee23m29PTmA1H1zCL
yi7O/DKYENDnuvBYIIv5vsbXgy1dvpPqx5vE6UWvjaNCp3QtzE8FOu4hHuIAUKJl2xycAASTMNHC
Ti59rbJyaHn0ViZ96CaoRyqtByZuFxmmBICzUsBgLhYzDsRsNIcKo0Ovl5dhHuXDSwxZ6UI2167M
3iid2gAyM7n0eaeGg70ciScEKlFs46RX5StUafLlzUleZpCiSVjGeZB5e+sgrBw8d/l0jLi6qLpR
Xraj2mqqi8y1t7jtmn1k1Ms5JkbovB1NCxERkzIzSyrEzVEYbNsIbUl5pjLHJM3XdWhjbhrDnCYE
SyIfAknma66w6gCQ8oixdyr0Cvmivcxd3PktBuR+F7uE1BCXfeuA7zd5WQW8+rxkPyFi3bdmZL8L
+pXE096byRmejCJtLo5sEb9LnFJsxbkY+SoqSBkG4qR407EfJSTtB7RE67k384M5eyMEs0H1y0vd
iCHQal338/5PnZbfEyr/A/ADU13Y62zKi7Ontj0DmVF/lek5jafvpoqDrJbg/EmIB01kmX1s/Igp
nhlPy7S94c0U4xpCpq4nKwaZrovrQzLiTpPpV7JRo5Ax1MfAH7I6D+1gU/zReqvFypLLuFPtla/S
X0bTfCPD9wl6nhfEWf0zS5fyoEVKMOuWdrYW62ZGLvYyPepdz8TFLJ1pDN3x0gEXXbyovDZDnAeE
wsudWVN1G/2AXMOrz2DGrzG69zNlkh30oNxMT9kdejLWN57s2Ol3aTMTo7QSl8kQaoADsdYqhlL4
ZC5ZIfxudy9KpiepNBR/rhKw5OZlKNw2jF1WiUqNEJ6DTvlZNfd+PmCnKiYG5p1HPn0i+whZep6F
+CaPQHu19ZimdgE/1TplNziQ0ashWsB4Vnvfs2GkpE7BbLTCYQYHzqNqnWNFsW+Msij7SfJLhaq/
uoXzu8RIW7JvHkqQl3IQ2EPaborqkpnuYlnsA7i4Q6ySRwkFoUoYPLfj0ZCqelTKT4Qu9WGs0/uE
gewOZYk4CmGHwpaHfMicn5Kk2I6cVjk81Xp37yayCzpLKQKJvcweYwl7l+ajQWCxp1Fp69p9O/a3
zES2XNbfS0ZqO+REDutL0+z0xun3EtOd1IE0MXtVGx69okf3YjvTfoqx6x2csrhN1fBzyjTmklF+
MmbntdWASFpcunaTmaEWJ/A67BtyDMAtkAjWemCTQHmjQSEHT+vOjdW9x4Z6p9eifOgtfW+kMr7h
ePswD8nCoLaIAhbC+ZzECOrVSgUPA3+i/1s5j/JOMTFKxrL4adMT9Kb2AkWzPvU9dZFpZs8ZLm/H
pbLfetMpaK2dGZWK8svCGPJYJnkbKrPnIbeRyPRAnXy70Ixr1fcfcdf2l3ScVwKp9Vf4/P8dUf4H
RxTcHzzkvf93R5T7vPhI6vLjX/1Q/vmhf/xQPPM/TAPLLXw+NRIHCLX68kNRDaxPbBsHXH2NIFtN
QP8xRTGc9Rlc5HAscYk3tRG7/mOKYhj/YZNfQHg0/9H6s+7/iykKkrr/Lu/DLYBhqUccAp5FOtaO
/64l7wAsKwh7UO9T2tqaKZyc4ec7OYTfKHmjCvabCR5vw0wsGJTn3NVAssnx5sok875kE509FRIG
hgr+NOc9Nh6ooLAeP3mRopxVE6mCCbLM5mSEg35KZJVeBuPQqFhEGyMDQ9n1n1OrMg0UtdyVKfHC
LhrBWTt6QPAYanvueTFKuGAuZmRZAhSHGx/Ub9sCv4dt0NFA7zoKzvMoJoeVn6OvG8X0Jz2Fx6Wm
geV4ynF7So81xA7bYStrRnE4NZGGQj5JMeuwyuN/bmKW0HPURSAVFkXfdheWagG5GYbz14u3J7ab
dP2J7Wj7LdvRXEEUxUIhJP88A53/kwiADMUt8V9QKfO2G1Ubyku3RPbRynTymXQdvqmin/8e9XVQ
Ugj6TO1GP9ac/hQNC0Slpbi4pafWOwxCH4c2dfZ1dGWZRGQnbJgOazXydZNpxI1DVnZ9YoGykpHr
aAUjMqcdnjTNJbXTa4sWK0SCZzPmYbic0enip5h15YMu3Z92Q2QymmUZ2mrxHcpQEQAp/nAJ2trR
fzxGkvYUoQ2wUeZWF1FXKwlkHQwp74OLMTGJivuxVeCIeNNyrO3ySqIwDvIdFR1ya/0W97p2m5hp
ko3eR3xssU1qbpehbp+ZIrikWugiJvRl0JKrMv8xKg0uoldgD72UNymqIzMm2O7GcCUoMsx6/TOW
9I/pxDgM3wT91iJi9TWClwN4iMat6SwmQ6N0d2kxPs81il14qFd7olXpaB7xkrQSKqCOs7NfcDMp
PHGUpnEUTVXemQl++UnZjQdDxqMJ62LE96+joTRhAEwmRHdXpT/QS1hCTmRSS/e7WjIwdaea0Ici
tQ+Ou7xtz3kN26CqqCFD8JFYXF5g02qesJ4+aLz12+zO2Busf3UvkrdR0YkpSBEWr8+hpTNudlre
U9c4QaIurziudYfe7IG18mq5dpK3Je2Uz8MqDp6u/HSWnvDgudXOUluyA8T+GzIhrnkBjHXOMsPZ
C1v8t8ckUT0JiseegXqRJ+VFwZPsCGNxj88JZZdX92fBf15QoHC4Pfh1g2g4VKD97FgA0devMi3N
5H/O+vmy3dMhpsHIQbQ5LY4b2DqFHfznsO0eFyt+ndKFVguztcsqOwVFZdLFxdIa9gMDBjbgARkW
Q/F9Ho93Ru5N4AHLCpl0ZqC3KaRsGxwJDOYhTygSm8xlfOGWPzauuESfcaw9+x+m+F9G+0Yabxju
dFpeH9VodRf4WbjFeDaHSZ719UYWH6bFN+cSbvSX9V2ufPAOxYmgCzpuRHCvY86laeYYdobWQWBi
/RkUSZ3TjEkgbbBVtY4R2rYU2ZBjBFYOetadYbX9zKdxDBNDb8/ZejOvCrjtaHtscscDWlfrAG0G
7U/kWsGi2XgW2ynIpreEZOm1WPR7H0bnkToQN//Q1Jcy/tDSTgv/fpLrCKN2J3Sk6wdLNmYAy1Ie
ZwTggW4hh2cb60KqqxrbcbgJbQF3EP1u4RtxrfsOFFS+2FXfZVRVc+7V1j7ZgMWpvpzFWgz1Gf54
lEx71YoZ7SLPHFDFl4o9g3j3r8Yy22eq/Gmv19ULskQzSKFtgZ9K4auRBsl1Rh7NVsnX2FPNyxR0
VZ8NMCyxRNgpXcXYJnsrVX5VxuidGAvARYH9YClMMRFcIJBjq9gON5a/WKn+25FsXZw1UqXe1YoK
I2AVeGwnwEaX346IK33qoVvu/2oKVgEdQzu2q79ylGHdvIqoJqKbUhI3dlLLsl6elS6XZxP14M4o
IL7FvTGf9VH/qTuOGlpDRP7ZIh6dAiVrK4VxHAaEMO+W+B2v2j7yaRlXLqvgz/F1iyu18mCtMA0w
QA/sPymOHeH2yoIojwDBcf331SiZ5yCKakzBsgEWeNYcXamnR8vo991M2gZq/bSUBECxHIbujNZJ
WcxvekGXOY044GJ79vXet7tjqkJzBQe9zSJx/34MJEADGUfLcftQtht0ZxWXpX0t9PmTee7gMy4z
kPUZVWg1On6MiwfEXDLlytrEL1TOjnw9QVfu5zIDk3W6N4RYOwBfKKN3Xu4mxyBVXtH2WJEOGOx0
V2nV+aEgv3E32BNpv16mIRBiQpHCXDxjZO6kDtcIetmzqu6byUrP2ApyZ0ye4RMp+6FEl+xlBMys
HTB90Bi07cIHvt4gGmUBqyvMoxyrSELPtzOvwQ2VYS0Xx7nMFlhUaXQsbPYCppjIr1GT2mnzrzfb
Y2IZHtW4w+Bg06SuN8Z/HW2PrVzcc5kqA1C90wVJjfSe0+y4Xf2xqrEabIfbjYufErEkhBVZZn/N
4szdNSoe1YyB5Hm76bVBHAitOG9rEFjyzcZAfFdVsBOEPt4rjb2Evan+2P7fbb39+jO+7i6Rqhwq
u9xj9UdBCJwQ9e7pr1hkbGdzt7jFN2HhxsFoQD1vN0IpzECUfCK1GmOC5LTtQe+tPyX1V7jhAxj6
BEvVTEe9elEiO1chQXNmJiYacZ2xsr9dm39lNqbdgbtikOhvQhaJB8ipoe8cE5R0Mn4vIEtl/CBO
a3IvNsVWa+SXoRb5YRPWbOqdclkFgtvhl+Tm62kNl1+8Xk5fz20v3V4AObM5OeMPo1D5BEjgOkoG
bts9zCebc7Y29V93/x7h/nAysEkFp461cHushhjJirX+SIN6Y7xkbQ1W5FgHg3dcgfCeTSJcrtno
LFcGpKexUdxD7JQzw6vqd1qO2llTDO3cNuRPa573uInkilUetx1tQjnGemjotsPtwa/X/J8ec8TE
/E8h6fzrxdtRWeEvobVj8PX4v/389oS9Cnq3o2FizA0yhTvDeukBf6SS2FwO2w6Kku9O+lqwl5k/
saAPSHhbMK0jbBSWxf/aQr/ubkf4cifQKtant/vbNvt1tzTaoBwRWvcTFumVpk5Qddhy9HXz6Ubm
ifgOcZ++Gcc1E9PXUkhiT6Gln7cbbAgwa3H7wT2OrfQlGbDX7WZynDqY2ZH9wsbem/HChA+/Q0Kj
xxJ9nudhPEdLHYljOubRYY5FiCrEnPk07CaeFn87nLx1KwQCrc///tS/vCodMonbQMkfur2qCge1
bk6Lw+oTAjriO7luWtvRdjOUqvjnmSa3l+6yPUrX0pbH7ZC5THkGZazRzq2H8yYJ/PoturASH3Lk
WFwgZudB3dILoNBfNY1/f/m/PvL1K6NVGbj9xu2xSejuaUCzsD78b69KNiXj9szfw+1///uHbC/d
7qetg4Jxu//3f/z6VWpWEd7m2X11cZyZBWL9ILb/+9/+ir9/9tfTX7/9f/FYDdLutGoHKS2PTkuE
eTL9aBqbPuSyFojCWIA555epMicm+VIH2G/vzAwWai/XUPalestWqnLtNW95Y4wUs4u1r5gZMlt0
HkQ+Nd9phf9Qon/AzcB4F8+uoF0U3Dh0Xq7VOPiUulX6qUheJ4spLpKg6Gx7ZB8nw0xKFc5AzMzm
sEi9HoZI/4JdDTuNK4YVPet39ji+LNJFOtOq32x8gHY9IIYzOpe4IkEmgamT6RXhkOvbhKJBGMUg
9oXCxmc7+x6RVQjZjra9zzquhV4EmagSxokNJitV/zuyk5TLV0Z+oo7v6JxSxtPf3QyCqtNkeTgj
H8eAdz9P2g8Dz+7duB9rtCd6S47yYsNMcQb7TNpWDV8qP8OxqXaFMC91jSmbkabvidtXd0nyS86f
hQe/x2DKO2bKCOEs+daPuG04RgKqQENa1dM5Ngyg3OZea+Ker6pVdiIeftlRETSqZx10xFK7zK72
cUfnNnT9N8Wxf1lK0GEgg2pgZm/lR3d41DzlU7Q38r3VzXDiGvR7UINCKMifcKYePUYTb2P5qQ5j
OFBy3aN3/ig7at22ywMjVR/a2cFmPAUg4qjzCwmjMDcHAg/sH5CU1cCsPHGq82JNDsKiIIOL4tNl
H6au5Zu1lTKIGfB1hemBGfQf6iKSgKDHNzF52SVXcuyjzKEPGtpHaAPjQYFUvkMvEU7QvPZpk1Q+
6YsAwlI7Z+zUvmmOy15N0pdl0l4jR49WQ5jbYlOAYvx6rixbO0yQsaUK7QrOonGUsfbsys48GEV9
SsrWfEpN99ltijvJZJmNBJZ4r8X3g8gOfTvJYGE67DHOAKSJikNqe/h1tnCGStyJ0iz6hSrhyr8W
G05myZhxM55OWeCEiVXgQhbZMaW22rV1kCGvOFhmwfBdvffSTj3lcd+dVQeq3zjP996s5CcsXe+a
FhxDcL5qGhG1ZmMfxhZ+eV2I0JQzJ+ewGPtJh5M+wL2Dsolfg9meRd9/6muR5arOdJLNNwXvS4wn
ah+4sAuYIvtWGZvURL1FjFKt74oxIWDWy7OLqY/GAZeTJ9D9bEZtXwCWV1YOVcT6tIT1tKYtf8cs
6FvDEuXPY66i4AAHkdCLDvoix5uq3lJhgrNPSAtNPNx4FcQVKL1R1E13oPmmPfQEAGuPdj2Ih7n6
A2v/GXNO8mbA0dUpYe17ca6t6uVPXVOf2ngyGWApvxZNe6vSaF8kydFrvDWL3RV+Cb53yItVzZWL
FHBI/IqSAoIMNBPLacWxBWAS5sEEId+1RJsh951Mtv8C+xKM7+LKIhy9LCnz3BDv0mxXjtFVFDpe
dNHwmyI325mTIYOIxakuRxH25LelgwP6Izz4O8mExRCev5HWI83If9S5ijiFsTuQfreamIGAovbY
9cx9kJh0+zyJvpURKHRnZ7lvFcdEqs8NbP9z0ef7xLG8sG9NwnWc9lFBibvLNJljLCN+yR6jjYg1
ylfncgjTnh7XnOiie3FXZfIhHg0btttB1u6LHOAveHbVIzFVf6UIjKzZ0H1dph+LLHzTJQsr0kkG
Epxf+8obb5HevRmdJRHazNUeyjIt7ts4Fn+aVGCU53Wo4UZsGBRO3+aDMQXvCXeEnanl7140HZfV
bgSweyfq/NdANJ1fL0lxyMwJFz3TKJ9L5D+e5wWupg0PhYPkq7QPoi6emN1XASilGcp41Ts0Kcny
sxHAGyb9TFsaqOAfQyx/TNhHYDjx2mOZzPwKTxpRPHvp+KrM7OKlngNKJpdZme4r3f4cq31fsNSk
DhKa0TbCtsrBDPHBn9Q/MkGUiOzjj6th256MKkM5Z/V95PRLsbBhlLncaesHVLlJvi/icgdlBBvd
nIhoRSs9AKcGKMyoMMWlPgqmIf1sZOjCxg2zYTzIfIDy1XYC4W16dNmqikPhDbfCUN0Q+8l016Sk
HKqV9gsBFdyCFClSW0H4N5X/ZO88liPHsmz7K209bqRBi0FPAJfUdKogJzCSQUJrcQF8/VsXzEpG
xquusp73xA0uSIdD3nvO3mv7VTe+DV2v4QqpOS8ycMUxWoKOiDP9ZXRomod15hyoQ8GQxz42mFdR
l2xDlUhrdSarZnYCu0cq5xUYhRYlfjaty0VGjgBYI90A4LAZDs+mkSFtwerYCut8sG37SivjS3xO
pR955rjLcpd+D7stLXpUfJFXbgbKwzBH6tsm1w7chRuayTjCnMTY4g5/quK09hv0s1vSFcpNzKDR
FyMS4kRkt6h0LDgwzALj6RX1gIpLI5NR8I+YLCbGjPqHXt1E0HIDs5rBUpkzl8JHO9PPu9c6Th/w
C732XtKcTTjqAm0ZsyPT1as5RC+FhegalA+oXK3cW/V1UWo37tL2G0jWzW5Upu3i9VUQ9ZF2xHjU
+Uggd8NoPJA2WOG3575MAeFkKsaDE3KBzJJavUVcMuzbEjOWESG6r7RlWwweAg4YcEOPiTauTOLk
UlywsafuF6LDJTpYh5vHAbFcJGpxM1UqxWp2WeEgjkZ+gXUtN7fkL54DYY2PVVVbUmOP3p8M+Ty7
ZuTXB5HjPNRZez6U8Y2TNN05vtE3kxYpchC8HgnhQP2MWhgV+xSn7tbGewgCRC3RWYbvGu41Qhrt
QEkbSVADuM19LKYu2RUbr2EEO+onjf69FaVXCy1bkJGAFGIHAGMng/bSGGlM+ZZXotohMhZBnI7I
/zs0WJb7inoHOI3OENDwumt1buEO4qEfDWefuuM2sqrogzkHVXwzGrynVilPXk0Cn2YmMyXhGhDR
mSirPfb7HME9AeejqqIY1o1dPYgTs1xu1Jx1AI+4wlmERszooyYzUgNdm++Z7N1VpA2SganhJEXj
rZQTV3PvMpbTkKU4QdHOse2PGw0kFiC3Grc20nqF7Ly6VM67tAfO1dZDoDqwx5alqW+9saXW7Grb
JTJEsKDYDqAk0eDfxE2I4751mPMpPxSHClzH3Avz11wFVeZCnZrLmyjxHPJbd1NfeS9cjhDVMpjf
1UgAt/kwaVd0qumqq2eexx080aKJO205bYc8oQMD32i28Abr86k25+nGMdRiqypau6EGTg5jUoMP
oTJ5MO003WnDQY8ofRFofC4pwI6FBXbgnrRRh/K9Ss2fCbJin8BxZRcxtPJFrk7XJMJsM3FfMiTc
61VtbwmtONZCjYOq1JaDwaWBC6Kn3op+uqDhql8vrnW0TWq7ufC2DJOUwBozdBYh9z6ru8pMWACl
DJqpRgqUnoMwEfhNsh/R4KSJ2eKFbtO9Ybf0c3N0g860sXMDvbae2KiJUXCY2ttgF/VuTSdJMA9v
rC68SGGkMdCKP5PuMi21XcH9lWFkCEC8Phn2neNp2n2IiE9EotsRYVajvN9YTfPcjRTOh15/NHUG
96A9bwvihmtD6vbUW821C+Z9RGpOACA2U4fQRq0WuvC4nqYCpLDKFp9jpafiE2HCq8EOTOfjkAFH
wIS3NafTYAsVvBTmZmc6g/FBLk2h3/Q0Oml6Qy4uXVJcXEiJOR7KQAkx8ant8gjFm3kB8n6IXtJx
iwBVKN3LENGZ02rowgD2GMLQF0tg/A0TgKiZu43o8/u5aNFPJcVPo3TQFReOzXzM7TZaghCganTK
dh96XPS7xgIa2WcDgm/vULWohFuoSH4G4fyghU0ewNatt7mXbpnlmHiQUL8bxWUOTNzP0eoEsMu4
NxjX6sBNazKzbQ2jfpMlODnTZHgZuPYHIH+XfZzZz22fDlzwXJAKaBG0dni1p/4+G7xbs6Gq3izU
GLQ2DiBIQNYmGHmeXmds/9ymvaexAJKgAnFc6sb2h6VmuhbPBUe22FJIOydKPOZMxZ7ZUQAqXKzO
rSJ/pU5KeHod1ntnJBenK8YzpNFJ8mYlqCZG0Ni+pT+KVHy2C3cla7J2djR+mNAGi0zuQLs+ss+Y
tpllkBctjDivenChrftz4T0hJdrXzvhBOumDHkfHKjL3DOtfwywGzuIxWC49+wRu4zJWsAenOB5y
pT/rrWFfVta8QVlvQeTwLZcTsprMZDMa02UVibMqDIGsOK/6AjGqFpG3XWryNhK00Y9RAa2fOpl2
Mag6oEa7mc5784rWUIRaH9YVdtsHNcNsu8DBYpcZmxnRGHMXKkGWct4zJuUq7FGuUfvhcSmN6opZ
ip6FxJQubLIa8rJfojee4/6dvu1nPCzyLQqPQEF8yzYfuEr8bGie7erC2Gtj1HBixLrfe1y1Q9KQ
uT9HF6MychON3A1Jyg46EVoLHhpC0joe7Ugdd3jQIvfE2SOsOmOWErbgBmjo5QlOLiR8ZEY+V7P0
NZtBmXXOxkvenNai6Mcx2TkYBSba1X4yOtRHlmSjaBQTu7b6jIkPC+J4PsTJ/KaVvR40kpYC3NIH
tEGOedwOfgsXs1F+DNGEjNlxrhgjPBm9cdfq441RKreullx7KXupSCNKqYV4N7xl3/Tcn5jINwMe
XIChD1DtNL+uvJ0RZe5ZPPfYMxRyOvGz33h6hSKHwK0Ns1BGAMQFbEePcJEEUw7ueRvjqo7AyKVS
Cq9U0xm9DxP57WwKSnoAPgSeD9yZ9G5iErB8dSYdIiGd5iKjwpBYAEYxm7waTffsorksFnh6uFZj
n2zcx1l7xYPyHBXw+voOZ2Y5c3fugZ2NWneluRiYQP3ok32pE5hwXifclc0h9JFTIApVz6k+wchq
IBzkHazTkYBXcxgektkKL1txho6L+7Cuv1WD2frZMA47hWk8S+I0A97QcNlt8Rl9ei39aaVRz0Kn
jHZQaiIgPTljTUPM/CKIhUWvUUnEMZ4rVbUbrNNUKQ+D+PRiqt629iCshnxZ131RrAfkodzlZCib
SWpXmDNbpE/kIxiNfSfi+9s8JW1DxU1bO1dWrTaSkCRF/BDBBkaqTWoyciBebqrqJNA6riBqD+3C
7W5ihaYgAadcHtIbL66h/6pvWhS2exBXCEY1rnysM6yMatvQM9cYjraeeinnqATKhL4Wag0nJD9p
UqenYWiJ8lK1Xaog+Isii+G3jf67dm+SXk22isg3MJQJkl68B9gMn31RfUpNiVUk1wBqNZ+ZSsg+
RpX2GAsPCXXiBlmSMzpXfkiBqz901nzpwPvPixsLftyxWUAfFIw7x8WYfb0xLtVOeehmjS6xlP6P
oeprj4VkTzEV4GK8lButj99lRgnx7IeJ2T1G7/qem+alUS+3TsThSVSE3E8avItAjAa/MWcDjo1O
QGzE0aLGkvCT6EQ71ozNvJMhtOcqBagIpGlj2Mc6tdMAj8EdKkcsWeZlZiExyMMSfWN8Qz0Oma3I
bhyL9ikyi6YT9/ac3ifjcpqm5DZK5mOCJr/vil3bXlmZ/lzxE8IRx0vzjn3Aj4Ry01kLhxfg86RG
b4OQUk5MlwEhtLcwoI20awx3r3poPCz6oPnGgkUubT7T2GkRTENLLXp3ZykPrjcfaksl7sXTfCSx
JE+Cy4WYZL+Yy3irs7cg02wnhoOxeecuyz1YH/A0zzQVjJwBIrNSyeUudoQo4BwxSXvGvQSzyZNO
p5fFcV7sAjArm1jVis+h816MYXgryzfRIVEuaXAUavhAG+kWxXNQ2OWnzsrmCx6vOMMOU92XAGcD
KpaEeZZQazie9102PJcMsLEKcklKmznzjb56ha90bOESlQktIjOnUDAdzRmxv17fWRaww059crTu
TjjFLp5oFUPlvXVx/gToOD4zN7v1okcBFkHvlIu4T4+Dmr/XRPs8A5nH3gPMZBmdQI3QRrdjU8B1
9+qNrjVPSnJTL8lz1ncfRXRldC1Spho+b9S7lxVS1WqIr0MNwQL8eWe0Pi0NqWdkymKVDsFq1KsA
4BpVJEbacY0xPjkL+yfD7A5x9KMlJ+9Y9POtEjIVdFQUaMkJ4vyqUvs/Qd+/E/QZqOb+laDvqiKU
7D82r1nV/13U9/WH/xD12X9YtuFJwZxpWOBc0dT9I+RMNf+QqdqeqssEPoRvf4n61qQzsmZ5W9VV
S0W59w9Rn2n94UHDQIhHzoahq8b/LunMMUhZ+1sYhueYhkPUGmtocd/8Pf/J9Ny6w9mhX2DLkb3L
9YHyIGdXT/YibXwdXzD1UXrB1Rku45R56l/P1xd7lWLPSIiFrLfQ6WvJuw+slssJ8hka+PIm3cKf
ysQs2W4D/HNsgtQ7HcndbDMI+zR8KR7TwFofhHCJNU6kLEMC7yT9ELBsw1Rd4g/X5xb4Q2Nq4v0Q
FdGx8QjvDIpTOeqo5OLiMa/cl3g2TmqUq4dypIyjLaSd0JSYNesYjjJzY9qUKRlodlM/gCu6L1RB
X08UmDL0rZclqm/PWb1LY1fbOJFbcmK6tyKh6iszGhwckQR/QzLxZqwI6EwoLZi4FzTK9TNsBoDx
I6E4zbtRUWpDn3kDOetH42anroluqVg85VbjoJVpmIzlKcqihWt5oXV7JWFKY1vhRVNCYCIM4tOe
0AFyn5+sFBNt4kL4rvtLb8DCWohLk3HlVlmsJ2gN11ZW3mpGAv/Dzje5KG7LGlaNDv9lUU+2qlQ7
d3gZPfDbhqlTMUKnXkxU2OU/7OPuabLiM1MOe7AE+NY60BYTMOLIm3cEVBCXaU0LdXnUa6I8VQr+
yrDSWh8OmZkaXB7Llzpiq06gOQJ0JaEPO/Cc9tJzTXZ6ODd3WtPeuJ3z4MXaY+cy749EeqDshpMw
ZLunOPmaWx2qndIxqjLHYCFLRIiWqVbU/Gx6CGqVUf6UrgXccX6+hNvcLo+9EO9CdO/4AxhPDf0u
ykh5KLdLl5+FnXU2cHufFII01AQXQRj6mWMf6cBNFHRjdD6lhc/dbD51HQ458DUmbQMV2+iW6Lfr
vNc+rJy9ldf3xUilpi+RT8cxcoUoh9lrn6d9BHDHoepnC26+Cz9aSa2Nl2tsS2fgwGtj8p+oMtA0
RoiHMwl3n580xGMI4b3VEAY2rWivy/KHUGG4eOSWBBrHgw9l7057ynQ2lUcd1R9Ne6dSczcmbyeP
p1pFW6+6t5E2d34uOU36kt8k+bEUCphJk4Y24DoHb/NIDpWxWCM3ewDY0oAOUJI+wXQF04eIuT69
HuhYSDhCHAwWf6kVeP4oSTZq9ojJ5MkovaseOABR2RJRoli+YPJNyIr+0+zVG2U4c3oN41imMdRz
UxREeiZr56jAHMwpdf1gCZtid9duMiZayshEizD6O1c15VQwPXrLdE0gcYHskdkawXpnqC2DprEd
hnpYxJ2QcmkeXll5cyii7KnxIEQM2QE0hkkll7mYngDo6+9JocsC+Btbs+RItnXAWqWdP9Z95Pp0
QWylxQWaCoTz6aEFEOeykx2cR5G6FbN1aUFJImPJVnxhRbf9ZJxj6j+Pwe6xUUk2YrKe6bWf1/Mn
X/BcJOaNEqM/y9rkzSymIyZwTIrtXWinbywz2RH2wVUUFPkp63sEaCFTfNOLpIlO+HNGshHGio6J
/D0gudlROv4rw8ymAEYPuRV0eIuZ0WVWptedJkNtGbn1yiHyrkqvve9b9cRQGkiRxjkNDutmiC/z
Fs1Wkne3tpEwhBl3SgeOr+mHo5BqQrWiEVbOJ/hbOXcJDq/0ZTRcWjqd/dm52POWPqvRtE7ndq7e
oZviSmahp3B68aFaVyHjxClyr6GUf4TaxDQwF6feaCFClf29VsHdMWdQ5d5SxiBT7K27cEuJh/Bu
jMf3zqhOaj2+TDUraSzllYmmMuhBmfLLN65jQlUj1j3FNeYMxasytQ+aMDajbj5UiGk6c2Eu0PgN
6cU+GSCnkJsADIpPDb2QELiVk/RzQtEMBWen6HRGcOYAE+9NYCcVmi9v4+RMWzQDjDi9Sb26UprE
5gfSIBjKB5V/r7tOukVNyKTOUA95YW/bcNg3yPjebQbO+hDfpK71vsym1Cy5/JMEcpCbE9wONCVY
ltJFBmxeJaN5HuX0TVLzKUzUD0fa8uhbbOMFckxsOhehPu48jGLOrGHSgfqShMP5pJKCBVSAdaKF
VUzgIXEZIIlUo5MaUrAjJBdC4pQVN2aBmtB1FO6DtbWlqX2WVOgTegileXmbj0Qrp8h+7a7deeP0
6hqTukEzfDM2WpDIs0s63UE8ITuN448FnvEogNCHfUgtyyOlEBaHobzYHSKyrPMOjUviaCTGTZbB
omS8cuWW4ftIOyjotNpl9vHW69Ejc5dThHqjGhGQ90NjHDAcUQ921B8lGrGdZSAnxwx6nBoIA44z
HvWmvZiU7GaOGU4gJ7AcLvKlEm5i7ECqtZy0AsFDk6K+pULU2tj4+8y8VMuJMkuf7UVqH7B8Utxz
nqaJepo82j291vYd5jxMXTMlXv0ZZ2dEuIXxVhjt7Yh3LEpSlJw/yhgk5Dx9eFOP+Ni5zIXxUGvW
XYmT2Hem4TklwmG/uOKsW4xgGIilqZTu1ERzLC8Nx55clI70jWmqbullnswlPnc92pka8dR6k5Hm
Yt9oehsGOh9yy3uv8XZdnb2aQkeZl6SPNXHLhOwxS7aL8w5m58axaq53k+UrldPsqxIKRbEAGykt
jht8U0Eb9vi5liWG9dH8sABsgYTlddR+kKXDObxgSBGISuXuxhFimO0+KuE21uaZrZpno80KU7p8
8CZMBUL6dr3nBPX/MV3sn3Gm722nAZgklDfPdLB5WtdWGntHkSEtzwnK6Jr8pReWuq/qFJyJsR8z
QZiomqk7gbN7b3qlfp5YmEIG2sR1gmC35hRnCvhqmOk9DTWgdW3zYVCc35GFamQ0N9Ja0EvM84u6
ZzwUVkCJVOOhGjld49p9RHoF9fYhGe2YiIfwKcvseAvH4Vl38+sZCM8mqtKTXYQfJUKbreIxfHLS
ZdPOT3bvwtMzQzyJCdcb0ftGMb0ZdQ3MLFKvauNtofRgivxe82oqK8/F1WhSXYk0ZsJtzhURFNs9
mIGUkqj6pCg4Sg24AnCnot2IHIgLK1E1NRG8hub46oh/mysm1hY6u8MgmE7bRVAY453m1u+Wd2N4
6ouw3J9dXHH6dOIigwnue2Z6OcfkW1bVQ+gxxQfYdNNR9/bTJcOsAflF723hQx7dKFhuCMyJrnWi
/MycKWrC+ChD+GhkbynOR+h7V7GRnno9vdJC9dKZoaOUwCCMTqM4VmwgjHEg6jJ+PJ4e55JierE0
d4trwKO2zyvLogOU53dDTnakxm/sJmQWibIraKSLKgI/NZGMlsXnVmNw3ZWVV0orSmneK7qsjtCt
bj1Spcpk+gGZJOTiVd+EDKz5KUPszzatR9LsfC+OritLF0hYaJlBXsp+lprWk0F0FlHLByExv6Pc
Yb7tKH7rlPnOJRoJSdY5I3IFrCZ2ymonz/NGhPdJh+DD7UkwpIVwqXpEey0xgE1nvJWMzYA4H747
zk+hYvHdfcQXWPCIALC8RmZ8b7twNpUyJJlhJsfXRMuRwYTe2c172ZmnFD+2n+fx6+SKH048/pyH
/kNfbIwZ1VvioZ+pVbYVfITTAGnax8yJ7WHcjwBF6DEMJ00v9rMlLrQ2PLd1KwzmqKXL0dHCs+C6
V/uswvyZpoc0cX7oaXEeNs1n3HOLnbX8Reg0gDT30E8M6Bc9u9UGIE1u677HPWZ0tRSXGuRATwMM
5cT2W5/bQVjStFwyecObAu7j1aC6QSRahB52cSTRT9/PasPtf7gzK/fNSMOYca+754I7FTQ+NSf1
M5WALQRiDvVqejiiOBnw6r3wVtQYeyMBKiultBZn2yqBXe1kzS2JL+B4PFpyMTAbK32go3A/RxG3
/yDE5UHnHbtGhp4IBRmNGiU10dcwUh7wjzbWdExcquDVQJctdq4xcII8gf0KFAZs1MQkqINB6hYw
1wd43AK8sYgBXVeHYdE3ruq9m9F86ozcOrRDczML7VGt3eewTi+U1Ob6onKCuUAaUIAgPLM5eEUR
CEU/jgnnVJ/ZP+dOu80Q27YTHc1sIYwH3K7feI86za9d1bkp2XqqSovUvG6NBIOz9ogLa2u71h6j
FAk3ojikToHVGLa8adELkaNaxP7CTrkBJpQAleRy6Np4h5liQAszHQysaAEpW64fPodC64/S06tF
0pB9r6i2tikdXMTd7KIGxB4lCscPC+fBMONHNxwDiNBXNds1onWL+eKDHtsewS5QvSfESx9JHP6M
FvHDc6y3IbYfI5PxNhY65t83Zu18NllNfhsKCCQe+0lG01Czh1NUYZaw3hEMHjVtumiT60njfhmF
EC8qj753uNfA7TQ6gwXQmwicxVxtE7tMfdjx912D4SO1rSAjXYiGRNMGi4NqrmESucR4SpYpfo7b
azPryOKquc17SnzRJ9lJX4xu683xR+qCqYruLe57ur19H6Tuk/aRcygBOKwGnfUBoAllhnUx7UMM
4raWbNenRdHs45pjfVpIOD2UsP6icF7w7uPy+BKWR9dx0ohjX0rNRl3/XP8un5Bz1G0TbbzV7bO+
uDoeoN+nW8ume/z92lTrwz5VpngOxqE+W99wZdHjK1kCwNm0VfX29dsQITjThrbsxk1pp5VfNKB1
3aVBlYNWtiN7ABVt5CWUFGI1ehlFrZJFIpNwbDOl3Jp1d6MMn8C1dy2GcdotX8UYkWRH6stfjoTc
mXu/jxMcR3/92lL+Lsvqos0qoF+DNdalWnP5snVxNbqA9QoPBgft6mTxLJmksro41ueoxEtAFvtG
2itgv8J8XX8bUBmiJ39ZXD/tzC6i9kS6Y74Wl3zc2sBpsFigSJ66bgpClKZ99rRM+tm65db/IRIF
zqaFa2XdpOtWyXru+UiAqLqkbKR1n6x/sS6tr30dDuvz9YGmE8iCIT40podUdzitOz5xeg6ab7vP
+uL60E4QD+gHLZt1U6wrSY2Y7dNLU5PeU+6Yreatn7qt2+XQr+X2NUsHUapiGrvCCy2OOkogZX+M
jBj1VIVGGBHDt+egSOG7LNGyi0iTYsMzB0K2BAgWyESJYUiajX754t8Xndwo6aPFiKzkJ7/2XhIj
j6VgjjBZHhxriAitGWwyHTagU04v42vjTl+une+zxtUdyBLrxvt9CxpNfIUsylWWbmdAiSXU0I1f
FKTh2+8tTIoKQnu35B7HDl1XqVLHm6IVUGfkuoxhc53bC7YbXDV4CQtOdKEru6+PytP621j0P77m
DfUiWVbZZj0SIKJSSyBGcV1l+nvOwQQi9n34yA+AtOUD5HDCapgP6xE8DRYOttIKlqHZlpg4fg3B
WX/Tb+tiV/kxjE2EAKURSeth8XWKr59d0kuXoRtDw8puj1/XlfUXr2VOeWB8v1Y55lZekSx9cbah
g0eFBuGNEykciN+H3/fZ+ssh+rW4fmihDHrwZB1Ebuz1pQ4Q71557Dt4bOteLZsIx0/UHr/P8HWz
rn+yvrY+hafqwMIeMVHhXIidZLe+Z64H+/qJ77///RBcn69bal36+pv1+dfib++vT3977euwReqA
42B9qyoYRVnE00fwQ/xcJ5cDPK864lpef6fuWVii9A6Hn75Lu8h3LZrA6x4Xtu5sbecaGvOtg4CU
RAuI/wwD8UH3iOxKF31zO5xbMkqOWiNMxfOqkz1xT++pEaGIPxiKuqkbZTgoM7E960MlHaut1tqI
VuSLTi5jfGo1EhuncgB76CF+FtgrVEEb3lk//88XSzcEvu3q4BjrhSiU+9lM43MhH8IEvB3cb7mo
2xXIO7k46PChkELvBZ7LaOdZdnS+voEpDMqPO+zsgit0IU+f9cGTh+b30+/XptX0sb79tbi+5a7Z
T9+f/xfvf/9nqFkVsjw9nS4sTCm77z//5d99LTpydX559eurf3nhewW//8s/e+3729d3J9t6KcPW
hSXfWdvf3vz++6+v0+V9+Ld/v7Q06Oukf/j6d98b57fP/bKq3/+mpwTmC5251PdXpRxcWq4+x2UO
2mQNnvxlcZLeXL1AfTSEFur/f7RftKnF6ywf1tfWpbUvsz7tyLMZpONOhebI+OnvAZXz+mKUwSGT
6JctRXNuI7G8x7IyXPy/n2dFbQcUqhiErtf91QqzPnjrARDJ+6jX1u0OQPvt2pmxVlNsL69eKje4
rdUxqWnXUcSSUtMgNJU6LX0cl/Cks+mrp9OsQwhCt6ODmblb5st0hMoujlUUHDR0IvmgDqh4k9I+
rFGPuRnSZ8qka219rkqH1vp09tqXgt4BelD8W7o8adclRhJ7EeNzsnPYUQki+V3E1AY5hHRmkoMV
bUA8dcj8m+6MDIw/l357rW1Vh1moQEcloz17Tfz5sCaLfr2WqpCBoQsS/obpgQ+Mpmfu44axpNyf
OD3Q28oljQ3ztbS+hjGIY8BC2jXPaXns2o7RL/iO+mxaPBbXPbw+t1v9MawqdNNrdJfstiV0RrDf
Sufod/cNDmsWMLumYiwbb418WJfWPf3ba4YcPzL3eU/XG8FXB+5red3RhJmMh971gnV3rrv4uyNn
r7eir+fr+HJh6FX2zWFtxiVon2Tnnz7dXNAR4ZpMOl+WNB9jgoJu3YPm6vj+3qPri2mJSVFhrDoo
Kltgidtub3OV/872DHECw+uSCZ8RyYS7psgfrG5uSBzsKwGIMQVlaT+vEaseuR9n3w//7DUqMAcl
6RAlScM0AO8/H/qSMkDnGBiV/npthqF+lkZUlz01xNMvrfBL8mZEuHupQVpb0Y0/yOHgHFz3U7Tu
onVx4BIizQI7reukfOWvvbPumO+9E7dg5RUHifO6C74f1s7o99Ovk7K3K2Ilso91N6w76J/tqkHu
H1Hp9SGi3LXulNr2dmaNeWA907520XrmueloIZwEZ9HFWKBHWVGfnRkaNBIMqOQgBeTo/GgpJJ4y
CqWZkNXvIIXGrZDbKZImSXRQY446k+dfi16E2UuNmT+vm1CV2/Fre8ul9SloA+aOCQ0webYkqe5u
u8x9Wi+Q67lDkqe3gAXmNPo6l2DyH+2K+lnt0pome2gKDPY+EhCuDLGCjEwFsMqsSEfDU4ot/UsK
zeu7a4xsWE7K1l7qx/VYakxydiv58P10XVpfs8i5OgoGEOuRhhevpX/G1eb/pBUlFuv530krCBpH
hfA/s5IuX9s5fy1//o2V9PVHf8oqHAvphOOARFJNVaU8inbiT1mF4/1BUJyF5kLqJjTd+ktVYXh/
OLoBYclFOWF7mqn9paqAouS6DsVY23JMBx2t8b9BJWl/11Qw5YVIQp+UqpLqebptIiSp319PSRl1
//2f2n+V6pC2ILiIKV8GHJcj4q6B8I7ZUTm9lCKAFZttslyG0DSeFYzYJs/yzHExh9FlmO2fXlxc
mCWqPoP+0y+b8oZRb1SV/1EOxQ03y15+Hb/yF8HHunKoQFzV0vmZLgKUv69cn3vUBhebOQ84Zd2h
kIcLpAysXlzPPQNVs2gfZ2KKzGLca4WDrJjUef9fr4TcC7+vBAlaumGaiGU1XVd/WwmrU8cGOPlh
7gFAY+RT/aamrz7XbBQnvKcd7heRcRW29sdbCqpza430ppQnNWMV4YP7pqfdVQ4D/hRBp+qi7arV
/CXvX0yI9SizWWcldvPg36249f+vuoYqB86g6ersaU//+6oj6naBpzk9vW0Hk9vwNMLB3+qGcchD
en4pg1DA9Mk5AczqJlJbayNTce3lOVH5lb2S3+AAIEtZbmv4TCoALAr5Noo5vu8A18KVbOCHUVPv
Jz3mAuzZoA7CZzaSccBXRPQ2X0P55pa4dwG0BSLS1GT7SAXYVww6IEg8tYfE5ca1HDRHyiGnQd+q
WBT9uZKNpZzYc7c+obbFF4UdbWejEgjjVGDTRY1M1A90HPRvFFzdMruckhanFLF7ULoIhx7nHe0J
7HhzSBPaKo+YWe+iSLlRJqScC05B2iI2e6Yk+iWzXLT4hCS3/PicWiLc6vpFOh+oWdNIHgsCdxil
9YuFI8GDSzHEDawluSXlp1u7wLd4U3sUNvtlIB5Aieiy16C6O5PShJZF5zURD5qiehtazFjF8h9E
fyWHOG6QrIdIcxEFfWIGIWquGAsf1m2M/3d4iYT5o5Ll/UYe4CF9I5+0bSrPHpZrL61fBC1Uv8jO
CRl7z1UTO2/qZptZiTxQ6df8OUpYk24x4aRM+oo5mJakDGxEo6R2PZoDovDEUQ50yTmrKuPCSZFG
kjl009goVxXGzz446H3pwQ8JvToNuhc8a4zTrk0sbU3TzXsQmyQj0UyzatmEhgONBVn/sB0Yur2C
0sV0tQC1OjHs8kcoo/qppHyJy5dwOkSuhTQTUI3riKfOTl9IbrmqS3ejeNlLqxJd05DMFRbe/WCg
NGlI7QFf1KHYZNIZgWrinwBkjM7FaO+SDtvWZKRohLKX9Z1CYzeNQuwmy7ybG/a5R5DHAGI96LKF
KDB38On0t36E3MIvRfdgqp3YzKn5CE1i2+AN3o3leMgQiG4IqQ76RkKva07rZok/nTq6mNL8QTdd
JOXQCOKBcgqKOmbTxKlnLqYAnTm/01/ngnyU1uHi0SZwXrK4uYLwQmQHQxuhgWntzcgIiAs54jJi
llZpXJbx76y/IEqcCIDLfGeKCV6ax5EKCp4Tc0xu6HRkm2U0P4U9MrsVF0Yq7gUos0DRGl9E7Loq
s4OlK/dazWWpVboMKg70ZUIAldhBhCNIWLTbXWkMuH+N+qZrJjIw8N146MjhmLCFXROfL8jGoZIH
xuhAm1lQJqGhGoOsxZplieU5HWcBP0cvSRgcr6ECM2qb+Hy0ZcgHPIU28S5sJCNVma/HJX9MLc06
04XxpiOKwX0Oxz4qqoe2hVo1io9oAFQO/8o4pkI8lrMFZlSxaL8slk8YHgloIcKMyuDopZMlaNwV
D0Av8Yfm/GFRzodW6XOkyh671GVqs17GK9Xq/A5r6U4lJ48GU3Xh2S7NpZFDid3sxMhT1osfyrkR
w49+HSmPpuq+IzjiDDTdi7YZA0bGgdNTx/OGR6I8Gs4U4nrXfVMPHB+Vl7/MixpuaMhU4PSbDjUO
mDcGoknq+fBOQHjYOPi1WmqMzbe24BaRAewjEsr1oXaTRoXnepNej47oA0AFLkHEnNrrHhl6LsxC
xFuIux/WFJ/aidNL1gZdk7We8hQWw8HVaKvkEb+uDCWcBZrblPPfY5H9P8LOaztuJUvTT4S14M1t
ekcySSYpMW+wREqENwEXAJ5+voCqu6aremoujo5EkwYZiNj737/ZFwWUhZLPCEHzd1Uvy9RlHXdc
lLoqMAsiWa56m2X824aoPMvsbljQUJYnokrhjh5PTm9hWMZi3+d6AltOPFlqbrIsE84G6OYyeplN
peOeuTWG1gG1+pXK+FSJ6OeyRGbJbpbr0XdbQWPPmcRii7bzDTz4vORFkeoxaCjvQd6Q2mdk3yaz
601NKhGUvnEESkafPxj5k+NA4h4SZ0tuh7Ea1emF0zOvd5NVwVOYDfg70J2uCn0TqLNCK6ZNZ5hf
kaWjWkoIjFJr3woLNgI7r3gPXFCsVVRWWi9X0v7R5uAn3Rgel4UZThzeSZR9a2GsbzQGXviCZLtq
bj+7BBJYYDYbMfSvyyqC9C03djSTwZg9NY1PxAynhG7ycQq1wNuMAaNNZulkGjAlBIQ/l8gfv59R
hDWsbYLFirXmVndTjQTGCCnl4H6o1ODAZFMp1BZdNTNqMtdQko1TKVBZLt+rC4VMMA4m22gt0hwG
TYKjkhRboiz5YHHj1QOuqdapBxoEMpTk3VXPjH0gVirZU2FBmuRYXQ3hhGVReENAQMhDoWYctYWe
KGBL1h1Ow1odHMEg0GnPM/pizp1UpBtDI/jQLut1kqa/oaeyiGvx1nJtQ99q1h7K6y0jVKoPM7qg
G7gTyrhp7MxaL9Y2KDE3y4lt2Gx2fcB4jSidFqwH+DNJ8T+wdnbokBFduGj1ivtSB2gj637UOSb5
TFbIptjvy0fKU2QJSjNujT86/NzxvrK44VFdZnX/UdveFQnW2qm6y6SCrwx2lznNvsvxBliO5EuE
d21kcU1erUrnCy4h1ZajlmPQ3RdEB9MBspGZc3EsMQ6IqVo26ppZevRrSBpF0uIcJH9REN2ea5xC
s04hLZiJV/STAQ5jauecJdc0Mc29x26zqlsu7t8SxID8CokfFTT7GLbLlFo+Gkda6K2XPtVWuHdR
3cYxt3kkxevQze+Bexq5oQm+xEaw3KKGL9EueUtyDdV9gOePyyyo7QhpVl5hfahtK7wOQid7aKzH
SWi/aUoG7k5ulT6ExASWfK5t7Nl6eySXkxBwxiMt1CzeW1ZzdZqqvgcRu52w+EXz0cVDYGXFM/sZ
16Lt9WxDkhCbj4FImpitVVRQX1kOLyEdT/FIg77csiahf1GKtKcDDNySWsxd7E2/I18nrs1mI+1o
RdYUYs4alvGfwMY2JevHA+nlGCWFqtQFBwPxIQxn3Ea29l7J/NvzOVqdgPVTJdiXaME3/caOMLd4
AxpHILn5s2ugWc24v3rRcxsTjkSlPMGrYpMe7XZXoOOstXzeWdAcODaiA2zcI5ZklGcOgs6MaNFu
suENcz0RG/KZTcB+aQZ3xGXYBaiqAzEWXxh2vZgCD0+RcJtbHtc1dX5olBvoRx7N/qNVGzvpBOfE
r7y1Pfbki8v3rCdAUAzfyMspabEOXzGQP3ML5mu8IAm+SWD75PG3r56/GLIAOjFKJ0kotltc+ya/
p2l5rbXPfEzQkYTBU5Uu52h17SJFMYP2YrvZncgVf1NWnENa02EVF2vrtNJNRPP2eSIKRifbchcZ
rFXMHwiWrSgRs+q+LL9gsHEiJxAUGZOKcoA/seWmfPDUprrUcxA2rksZlJgfuYRYuGzGqeEzgqcG
WTbxtOVwNQhOCq2OX8tI4tSz5m5G0KH5KPu+fQsa9JalwS1ilf4Nz67rWLb3FKGTa+4Hb3wc4zer
NjbRTJkB+IOjoY5oN2yzr6X29dyOxA4Gwr6lnYuBGry2MQxnP6hXWJx/6zXrXhXceYszBu3NyiBN
ck3i3Cnpk+/EyO5x2LBfusWzCDEBTtt1ZZ+MCSL5HO6qHsEMGRPsA2lbw3rqoD5Ros5q+5+z7BAJ
6EKcR1QbvmKmGx/hwBbQNMMhbp17hl3P1p7c1zxgGpRyrYckv3utjeEJhiQA2naLsYT0b30SYPKE
dLpXyb2Tc19OxxkZGw1c/1jI5CQowWkomK2nzpWo3DvuLhwd3vybAgXRMqs5L8IbPDOKQd77KOML
mtHroOqGoIDuHkF68Kv0m0+INoRzz7Gxs5h4Qwg4+JmsuoB8UASISwOlFi8/HfKi88ss//QJm8Rc
uecyN6/ZvtayP8va91RQQBLiEL/8RJ5sbGplKAlUMWXfvhaiefBKdb5kM0VL8lPVCyAJt9yn6R4S
6mGs6tCBcm3IPXpINMRLzjh8Vt09Yx6OfYvaxuPnrJ9cPkmm140TXyOYSVg9XyQD543oy7vZ8lqZ
EJHIXmO4ngTVrm6/CHgxpsRgs06/VYuEPYja0F4lbNW/61idw8K2D/rEyyp6ynYYrwOJUtJASTFi
tpJSIk1m/4dS8267br9rB8btTv7dYRuN/cS0xVaePlfGJLhGA4Rw4N9EG19kTAyH7C61XiQPdZ2d
Nfz06Nb8ncAJ6qBp4sNKnLdO93/FQfDo5dU1d7m/KnSThIjnvyFh4qjKyt09YUUrqUluyexC047l
sAfJVldGV11KUkEaD3FKkIg+UNTPeCyaXolPQbh2g4BsWFVUKgzAaGnXKwcGkG1Ef5tOxTgrYhh7
MwWhQSIQCaY/ERJceqseNr5GaWG64ZvLAYn5nDbSf3FIziHs1IIhvbAx4hbmtK8TRNM1ueAg2nCX
DC1ASmY9lXnwPYQeLsooMtPMgab6aVaiwzyHu6aPwt1IWNN67MsLh/Ul8qnE2jk/mhHk7KBBvE2A
HGBuiVSkMqZfesOHpNa5YvQiPYYE6ZLe4xfdKzdjdVpMJDuvBqEd84o0+AqAWS8LpRudYXamUKj/
muhlFuCrvJZ5XCGmLXxjF2juo/u/mGfCAGYIIU28Z+uoSjZsDUyVZITfgOccQMvinS2Gt8VQc3kR
oUmxcmjUSGX5Yh+ShVl5MIRMNXrLh4QcgQitxYSP30AhdvJUYkNkef0mW5wilwH+8odumAQw+5Av
/3uw//dHEOhAkFnoHcu3tIWso5sJHXAoVpkYKQH/+3eWv/3zh//5jYXUsxAmlq8t/1z+9s+v/aUB
/fOL//yZ/+fX/uVRk6IEqQKp+cfb+2uHOTgpI4x/Ps/y8lrygTZdh2XS8o3lD5waoT9MFaih1rTn
5cGzLiCEc3kByx9Z8LvCWvVoVWI6GUzgY8vVMhx7CzvdGgtXiRh6PpBBkgCUqYHl8u/Ic59B/sVf
I9kgbM29zHEEURavenzvO0IduJbkZPdRvR7bcFznce6ees9G8ez6nYuwjZCj5YvLHwJH4o0VpdrK
iSztBAoW0cVl2Jm3+MJHeeqflr+xnXrYRGOkMpIM5hjttSO5clcp13etwb49Vh7u4YQslpiTHf7E
5rZtxFdG6VuHNBzHaAjW8Anovrxi6xqF2Bp5gVuWnu65b3mDOq0IvsU4rLvlAf7cIYyRSbhlhsmg
Tci6F9hvueYGv/tpm07WqWkmAZEdM68Iip9hkqrouGgT7DR5GCpa+WPgKDcJJAJ7gTf4pLwUTJI8
d4G1srv4Ec8QwJRSw2SsNU/cqxY3fUIB0dJ1Ds4tzYbneqhwqWjLR83P23XZBI+hXm295C3SCbjL
O21thX3KhuYXRLDPcMJ8bUeU6UPmygsGWFise+5XG2bo3mx3Zfh4+3bDTEuTA3dmUYnAaKYOD6On
UU+erT66zhqETq3qD3NvvvZ+lp3xqsE1QPjlzrL8P+Zkf/lkp601gW4fNuXvoO3xZRDdF4nSwzgg
whAYdWgO6ZZJd3XS/rGFSsIeOF6iGHXU6LLxCkdu6h6XN8YED2UnMb+vaEotORIo8js3puGlbVtS
Y+1QWQF6W4ExmTJPO/k5ll6oQY6jI611B8W5ya3qaSw8wVZNBThF3qFoEhjVtZEdijTYdy7W3eg/
M7Adr9yYTfwyFi5uLn1mn3Wn8VdTjjoowlhgFbdpuZb+q9NlsL+L6SeB1BzQg1UzJ2Cm7SMHnANy
ayU8TYiV0+NQaMbBS6d2IwWShz7FXQXHRcePPoQgydluhzPkUdSIgzUdh7zZtDWEcdBbQrGHOxbd
BL+B4srg1UyAoSX1sSkHA9xWwru3fLzFfPTypTjUFqIshNg1KU/db14B/YoRBgT41WcnY7hO/NRK
JOFMaxUT8IWnvR6fskD3N1HcdLwMUgNhIc5R0t1SjCEeiVS/4HpeYpO+IjfgF3gcM0fb3w565xwD
xJHWQGJN39ZftIaHqDbvNkfjHm3BrRSYBZLmC3c4A0NMG55KJFvg1HgXR8Y51n3/cQC7ZgGhvWgw
QRAi2Zn6cHDceeNJ4jmdtkOy5xh338mJyInsJ13i7NZqaIJa5BqdJd/dLr4CI7y55Fz1FpuFG4tr
5QYPheHdwhBIpPHhleKU0Wo4gJIO/EnjCqTipudeq34YcR9jq9Nf63YEy8L1J7draLnJ4B/LQHxi
U3EwZBCv5gmxFBDqo0dyPErZgbulkc4mGo90Kp9AQ5/EBT8MBtHxuctiKB9d8gTSftdEzEkMmXAY
E3mEG5CWV+wzybhi4vncFtkvSOEAsm3EskWO6RqPkD2HVecCV0WuRBeHlsSnLj80wvsxjV7+ZDo4
z3Hyl+7cHkUl/hQI6QbV887mdMlKUIRiHrch1mKIEcZmQxLFtcEv8YAtyI5M6VtXFw9BOqarqVfY
Y2A8yWF4mFLZn2Y2bivBFwngmxsVzqSTkrvdRts5rE24wnOy7esYToONcwUvIHZw8ct0/VISKPRg
yumYjlpy7IrsKpU+jZug31Zu3JyfrcF2XhHQlph7DrswDq96R/BsH+XY5E3uu2M7b2O59kO6Fzzj
iCNDYWvK92kKrlRyG2zvsAd0nAkXO1IrcbKZH5wivYnK3rPV3RIp18MM9leFPzyGe2vPMXEfBe8V
zqHDuTwYcPw2mU0PSP2INyNMnjyoyBKvKsgOM45VOB06/PoKRgVpSI9YMOuLkeeY9XCziYaaTe9K
1na7zjjEfGd8ztv4y2LinoTVIzGWoFa4hqD0FGOxFga2XUayFn6+l4Jaxe6/0ngEmxAQUrsiuPTC
+bQVlqGBMAKtMynRMD2CWhI+zq35UEPI7lzjjtPQE7MtxDykhWBoGjAhdNSSJkFxR0C9YmBX1hYB
IS5S4boZiktXE1/efhhhvh097ZrUzZNvWw+xyG6TxrYRVNVDOuCLZn7GJmUw0q4Dgd3vMjKfPVfs
CE4iWy6agLUcgbUVZXkbJ0TminOWRswB+oM9dCd1zYumOiSz+dMY66uRRxcT32jTBT9wPIB2XDkZ
5nebJC+ePT2/NBG1WscRm8KrQCI4GzDPsxiYyoYS0ebeC36Cw2rgvsxnDGPicZs2zbumW+cCPKK0
7Xf10aiHSjx5EOxsPsiY2Tyk/k9bGZFXPg59zfAR+u7XKLxbu7GDnj159N5yPo5+rD8m7iE5Y5dv
vDlhjB2oewj8aBOSvZAW2FkZuXeMZvdUa5CsDELRshzZty0fwOBXNsFWPhB4P3ZHbbyP01BtLKBT
FfWVxdHGHqNf4Ckv08sU5fSMhOiQFoBPlh3hTxrt45lYzIIJBdtShwRQ0Kqe8ROeN5ILP+XsbIn3
3PrFr3KOTl119QF18rY5Oqm4a2lPfGCs/WrZyboUZMn2C3uDnygyrYmwX83ZNw/daF4k7rOrJkVd
Y4jsZXSmP2BiPyhVNqKuv5rk7Kcsw5Ljag1+cJwqA5sjBBBFcRhx09EJDsRLLty5JKHQ2frPEwCH
J52YDlse+sa2UBSlGPIZ3hXLDn3d00oCihYXSLLEUtrO2QVeUywUrJY0aZ+71Pe2JTG4iJ82k9vO
GycJ72IUf+qxxeKxhd9kROhzjK0oNOc8TvohrQlCrUo0Fq5Wbzp//Gwz8em2nPqlzSLUM0asDqBy
fSEcjlwe5mkx/KfKu4yt/I6HutiXEFBaTAlWYVnTRjnRh9RYa5JsnRBqzXoMJJQZSGiF78zYznXN
uvfiFumHOGpe+mZN9EeiMPfFSKxcFpf1RhtpqYomf7elRSAp8WOrVHsB4X7GLtlapzkHvTuC0ZoZ
n/wkT0ZqvEwUSQp5yTbwHwCUaQdjb11NvTykmo4WNrP37H5fmJi+O5FGfmA9fPTQl3fgS+MKbcu9
YoAaj3ykybWq5g8dNg16d870ehoutiSVW+PEtnH6qqofg8kakWnxow8ATjPLxdc6ITXTBW7jcH0g
cYM1L/uPKY530PEYalUEOcwQH9Zlor1FWB5vily8acNEIE38VmD65JneuCKguIGg259T09lD4l2T
uf6UheAmno79J5acW6ZleMPNwzeZVfmKsGppEUoS3wSaOpJA3/BZc9G/2TP1NbWe64FKTQW9MLmC
z+ko9hLLBtusP4b+ySBixjc+xczklf8meBHU6+teImhqJMkGwyvZbPiZ1hJnJ2fFjBdUDIuGVeHY
wLA2OjzYY/yaz9lt/uN7xBQra07lyYTmibmTj9sxC0TnKVweXj1agnufQJ86xL+agRjpf/wqji/s
RpBF1I8EzK5GrJl4usoJDuohMLpcZbhqTMi5Jh6OSl7907TKjZW8zSiIedwIwwGT/6sfDnmOPvYR
CBkZOyGvarTK9znr10l2I9SwqQDmwM6CMtsZHEg1ClwS0HeWlm6Xv6vv8V9NiFHAysEHf7V8nSLV
EP22SQEs9E95aCptZVnx8v+a8S5dBXScfYNfWaBFhE814NfaqjY87G2blbodA54LgdhDM7QHq9rZ
7dm0n9iH1gaI3dDp3+qFld2UMaIE5k3kc52aYHPDruM3jPRMzCOy6QAIB83huMcEc6V+Qj1fHUMQ
w0hZvVYHqeoWX9e7lQQH9eR1g4OnegMMrq1sPDJLHlH+q4dTr0s9rabeTokjg3rvPIZw9hHdlvrt
2NefGibZRgFiwrcbBMvq8qi3py7hf73VgFdljlRz4GZipplALpAwWMPybsv+vcOSa1XwtZYJ2OSp
PHq0SvxHxg/IyadO24IdM2xgCPnZ3x9PIn2vJyF2gbhkBOHKNzFhBMcCoRAxEZp8KeLbyNIO6kcQ
0W7mng5Fx+rJyL/UQ+ka2DXeHeRAraem+ZRVidEoK4qfCarHfH5SP6FeU1n9iR//60VFfFG94KjC
bYun4ike5JCyUyMBaY3l6dTDubI/8DAWOeO0KC/BfJBxQfWSIvGpLkXzEyvJeeWX5XU0ARYbBJ7E
6Da4spC91TcCpT+TjshKvj2KbYu7CgUyoYWaW+/jSNc47qfrMsCvu/Sb4/amjSzXwhE7LGBuUWoG
Z73QDz0Tc1OajINTnbUEFq2XLEU/JiMyDMc9dITvmmiWcWSaPVd6sivxDnQxPDs4jQE9JL0goE0B
9DhszGe6hc9iQJxqet7TQoMgyrZn8T1ySAKWqaGILW42GgLGEF67aVp8TxO7LY/lfIjNIj6Ss/ZK
8M0tnJHGo9Gnb5IIynEqaavhWf1XBMLc1oompqhgZKVgWN7Ou2FneC0TLA6RtYzjbx359y7xvrSg
QwvvTD+6sMFCwQGi1hOQ75mKzbGA+q0GTeCcfmCJ6a9dBHc5DYOMOSHq++R0r1lEPTQ7gOwunq4b
8i5B2AfaOP3ojaVzRNbarJsUY0vChIu1W1N7+pF+W+BuHxMh7hIi2/HPL4qLpuaVhprAANjhXE/u
i5lY5H6Ryx40FYzXmt3PAhSeiuna9XjWpXn1EOUUtu7oOOREwaBoy+zLbpIWz0W6R1Py+ss/lV8x
rLXyD/gT+L12VEwM94+yMQ56wQDJTEhH1XHU6uofZW2UF2ln6SasMSGz7N1sMGjp/B57+F5/rXMw
bYZp91CFROH3gcaSIUUVhclBWPQ6y3CS2vlALjwDkBig24TXt+pCaz+HOOIGOcdwAKgyqUxwtyp3
5jicdcxCjzX+gQRo2XwrsdZSDTMds7osEH5+LCpe5sK8qqCKrfQaN0Hu62REUauHYNmGGkNLA95b
Xr1GIUXqstB9Lx43fYkNhRE4WxvHRuTXNVsG9sJly9CPsOKWCou5c6+WfI3tC/24Q+y7uLjKMXfS
+FT7wcdRnrpR8/1D6UzywaNaYqziPOneKai09zkcvxDcGtskSHfLU4sR/oVLRvV2NFXwgx2VR536
2iGBAzoDJBLCVx5/0wqqvtKDx8jNCs1N0cHK8iGdE7lpI/9cJKwLqbvv+eg3a5waTCx9nd0QqJig
5Ana+7RPJn7TS521o1NRwQi74VsXrCR7dIoSadSMhcmwLx1xK0qg5liiBTen8ISpEbGwwzHv+WyT
Hw5in5UA3XCVIqU04nIvxy8qzmo7pZO5h9Nw7tp5FY7mT91gOBHL/EIf6KyncUZlIcurFVdfzLvj
FcwbTH2RG/ShuPZtfDHc9NvPH4KA0kjkjb2eNFBndS+EPWtbwxMVrkuP5SF7gEEmA2IFyjKdDHfj
SAgxAzi8pdZFiRJYUfr+jlPVQHFhSRUVr4cib93Oyd2V1oNBve/lUEQ6SXmEzWYKhexYANvEQayv
MjU9tl3JqGug0MuTU+9jkM24aBkaNDlzOcqPe0bBhJM9EwP1L92ursQavxQwCBn2MLjhBu5rE5cf
6x27KfyEEZowcsyG6jK4pJ0Y405PXWY+ss92OFpe5qovV121y8LrqJMz2eBNM+MytC4tqjL1JJJJ
dBkaP/K6ure584rDLqMwxeJRc3fJsGzuStAhbuDCZZkRmbcLC/2Pmp8txJx5YB/mSc+OBW8CrPgh
mkLmtPRodpyRk3yh9wBFUn3uGIG/WYN/Fml2R51ztWrWQhnEH5qMsUdlqG2SKrzLJVopc9zGXa9v
nJADH3vC/tJ2dKB4V5LK+xErGMgZYPIksdNgrgFHBhLKzZjBiEreYTPiet3HVrZOY2KWiTOYdzjV
/4YgZjFUJWsrAiLTIpcboYcT4TYkIPc51qaCKPNC83e1Y17sbHiZGX0DHbJA3IE3kagPyQ5Lyoii
2VaiQlBaWa91G4gTQ7ZNUvXjyjVgelSpkx8D136yKueOkv2r7ttPPWWGbM3UACXW6MnARxDY9BfR
2sDjaBkziiI+xaHZQKob5AZODxbqGeLlwVc8LTVm6hu6B7v3dx4zqYLhXBO179kY7FOHK4dV8hM6
t+8y9W9/yVOy/VXW35p8TqojEXbnLFe8WDXyI7fyYTYNdKss81YxPbPY23QJXqFxPUCoaRtII1F5
VxM7Vw3ZR4Y322lKvtVQ0PXr99aUr5kRANbQbwwTqxcgGE/32n1m3byUGI3qBJ8guGB21sMSwZH2
ZyPnn3JkA6pSZp8iiNmEjTraDCRS/GdesAXh/F8IzYZruDQmFiePBe/8f7KCG/JAKjiw3SGs4VBM
/TIUZfLr+2m54QR9nSGHHooWGNHG4jqdA2V4wMHXc5FKjam7okfpyJdh98XfiqskElZD1VRXTTEZ
vYiyKAy84/IvnKvVcs/vXBOBpsvdm3HnYtxOh4OKLM17+reBcWSgBnhCqSgC+TJHXLf//Madf6eT
/33bOOQavPdAXZj/i+sOjQttZiq6A23aIWfjGGfjIfAgj2oczau5ecjq72rCnQcDQpwcfAMhJ+Kb
VVql3BB0crACKFcq+HeTovmQ2M4Wl6XfFCG/RKsKsDn49AXeDIOPNy5XbzlFAdjWGYSCIedYM+Pi
dWhCbgQoyKGW4JwLqqbWaab4QLh65v/g2iuCQ1kCBYViulJlfciGHVvtcIVr0hLFwxGJWELExbn+
I5L5qcFf+/9z0ax/SVKGNm64vFHTwvshYLj7LxcNO8jMGzSrRYtkKU/v8DYzo/RUSbTMcsfmtTMZ
iy1kyoUewdTlWNnAcepooWG5eISPsgdpb0OpPUbC3C3kmIXWNM9sHp47VbRx2J12uMQPLkso1uNn
YNKPv2w223obTOa4My2SIjfgiHSYs+a5G0YO1fjYYKISA0qrO/A/rxnv39eMhSOmjQrDh8n4bxKE
qBcZIraoPeh6a+6IftBCH/PDmGOi0CLmWwQPL2R63UzBBP3kvJD0NIuPMikUCVyxyfE1enLq+WIJ
b8vmR54KW10xHNtaJe+pgmEU0zPuYvtKHSqRXdwnnytTBsGtzIlT9gzgFjgQ7D/aOSRzN4rJrFmo
Q/gbQZmjrchR9CKkbbfSq054ncGkSkcYHiS1emRHpPO08JDw8xAnp62Pri/gFqqzjVyNYO8k9rFS
RCw/Guq1kTMGsoCP8KfN9kED+zO7Yy92TqLpLYOaMHs4jyynK+OqmoI8w2lYrQozDTbwuAHA7KOA
ibX5z5+IqXv/voF5OMohptFJnnU9/V9kIU6vWXU+yeaQVgU7JMXqvvPTcWPacHZK+ejOrrXqOo+j
VPQnF03zphnib87kuofYbHbR26Q4dbg7QRUW5TkOigffiVzM//klLSl/NBi4o5SnKFk2pdY44hu9
ageREhBj/tLl/NtLojvcs51sk5sZ5N9+xsZRaK8AHxyojckMBVZZplTXbeU9pHZ/nwskhpMI+Tzc
D6F4nHYINqQNMVYfU74tPO0t7HBTL+pePgXeuO3m7qyJTt9lA9YwTemcS0M6Zwe6a5ZZxaFhTBLz
0JehGE9hMDR8pTSOIcFuSSGeWrC6gzXmGYVXa4QUMTpscrizm1oCN+YkUbC1Id6o7oqD7wkXsJMN
TzHDFjqb1cFAd6zfasdvcmokVaS5Tf6dB9Gu89mbHJujYWFSLd83KeSsRnvWh+hbWaZoqUV0cPt7
KSijor66GhPMpuwx0FF3hiJuNZ5zm8PmovriqE5+erggB1WITX9xV60pXbS1nhQ2FOfdTxk4P0O9
Jri8h9I7hEhHgmYPDHkRMxVXgAkjrfGACVP1oYhBVPxrW4sp05zs2x7GZ1EUZ1OPXZpEOPSJRRU+
Byqo5z1q8sPCVO3iX1XUf2qmeqyYHiKw116JJAKb0ZF2U8MsnZUyx0zs9L7aahmdaCLKS+N6t0yD
watYXaribPOWKGbVW0Iqv/h5fPRxqCdlY+G39arvKAduOr3o6SMbwsTgkPqACF4M1KEIdHbM2CnD
m9oueblmW8w7Zk9w7+361hvw+UU7wMXhBVDJbluIkbu2t579sPoZql3Im3lyvRPviTB/Ljd43NTx
xinHZ4JfYADUEQIYYV7rdAxPWAkbzFUUXdvZJH7zw4/k1bE0Nhv6npUjidOmJ/e1hlKOpBBI3LRF
hqe/jKJ6Id3pOindBC4Oq472OGg5/PUwlxtMzG4a4Dlxtsa6sQQWXart7jSAk8EACpgp7w1Ff6w0
fjEdj3EiL330C6Rf05ZlG8dnw2g4PZgZ5ZZ/rl0Y/mlnJfhiQ4uba0gSypO0mLfCR8iGraaNBS72
9FllkLazdRytwsI0S66pKY9kKclDZWLL7XuFu8IZO8Su0AOy6LOXqhw4T1T+HrZ4V4fe8qhl+NTW
oc4A0JcXOc2fTjbhhIADl5UNFy1GCzYjYum8Nz8WbEdNoSMMAHFK4Hvq2KM1Xt0BbxElQb6XvSvj
Fk8P08LavcMwPkNY0ff53u3wKh0J/SGEcVQoaUenajO46xSxB5JmefDwDFiIQSp+ayLGnk9iix9u
eIJVdrKyWuxwDT7Nc+JuGrzoVqM2P5ig5vt40CCylOURO27zNAfzQ1ySBoIEBkdUo+bh6plsgmw/
27MOoetnPQnscRwR7aTTfo8mX3U0MIbKNKwTlDTr5HntP/7G2NDIEOJrpv5MVLe5g752qHXMXGLX
urlBNZ+C7l1iXQm+BBVFTsJR7u/8tWMY1HfJHmcUEjLgGZ9NjyDQTo4HEc7amaAv79TM38s/WvWV
5W8o6hiCNjY023JKt5zjxD9Y/sMMef1g215wDknW2Pul9SMRQXYZI5KSrJmgJKNwGE1N+jlqq4ee
/udQyfkx8rz0kKc5TpN5r/OHKLBNL7V1hTx8DYzonOPBvEKic/bLq1xeheW1vA2r/a5COCxhVeIS
FSSMVPwJz2HaUMytLGdfEGhO8Ht8xFeS+Y7ILnmYBmsn4en0KjmXut4d6hzgHKuqemsZ8HhbGIJn
v3gXPfQ604mOmde451oVIaFRwacb23GP2OzZjrrugDPf3jOAVDLqTgYt43uQ6rs5mTajaf62JOmW
KY4cZ1t0zXmMjS8BOX1XjFV/jmt8RGDIYA9GNifJ7MbRww7o7IISnqVpe+s0YmzIXvyKE957lgwJ
IjsdOkuI6Khw131JD2lZ6VlOz043PZYtt0scGFdTo7UAMYE/qLXpYXyNytk4+clp5gX0c1QCDIXG
HpLTsG+N/BT1U7fXC5cuWSjzA0fzWpAMi3BShijrdDKuS/I8BPv0mFYh3GOUC2CERobNCecKIpOT
z07NwZN6f+OvI6i8Bzy9caj1yBPMk/gxgSFOsQIESjNG2i6lWdkap4UBnLUoUcjzhJmlleumjYDV
vfiwSLiqrgMBzobvyIWvA1XssuxapdJmQK/+jcvkm13Mb0t1UQxTtWFOtsdsIyCgrP05RLAdfcZ9
MLnzuz+xTc1jt9GVnoHwb2AjG//fcLtQo/NxTPYxgqoJn0DZZJ+40J0XenZp4o/nUUgzrmu4GRGt
SVd7hB+1W17lQphWEBGhNNcx3kBqJEHXeDRsAcmEen3uA8Zf7W2pk5qJ40NGhbIhIiI4DJo1ud1L
NU/QSYvzxvysjs+FQ474BVZ/w97Pu0hBKV4IP4Jy22Z3qajBOrRzyvTmNovirviwin3uWjDQETYx
SiQ+EUlAggiSRAusnEHNZTRtOPUppV0eqZZQc6r80oZgNx0iRCtjDlcLLHTzUwquuOp7nqeD+pwJ
SGdaL2it+MoikiHeS1/dF27/ENO5YwiE0xQ89UzujV7e5i4ZjmVBDGhixQ9NTs6K3u4WzdZCEMaI
tVg3Or3oAM9+62FopoiU31YdwSlpwTkLi/5WjDP2jS65xB3K17RSGlQ8IEdNPDZ6cCNAhFmleaW7
RRviypsDc5e0nO9Z5NyrjKB67ZaNIA6ui3agme6DD0Ol08XWnMRVePahnFyEJs5haaA9xTbuW+8J
tsSTLFoL905YXJ3XHPMFTVN6wEA7Nv+HvTPZjRxZs/SrFGrPCw7GaVEbd6fPcs1SSBtCEVLQOM/j
09dnzO5GoRuNRu9rkxe4maFwOUnjP5zznbB50DPmN3k0Y4kAStQD2iDkYcms50wNNCvlrgEg4G/0
2r+Msqdosa62iW6KTn9ocb7wv/HIrHJ2Sa5lEbpNdHCwdcgUzZzOVkjErK7hoorCn0GO1MXqjlik
xSySMpJ03upGET1u1mHLFNKfuEP27vrdIYmbX1jTThH7FXzF6bjTE1JaEj50C6kCuYqYqJ4K+KVb
B8OABSoWi27+2Wravs209/UviACgrzpuqwBTmtjtizLtCM4HTtv6XdWe6/wgFFQitU2wIvV5WzfP
KatrTDLUvjCIgyShrZdaeY0brdp6o/uUzdat1rq72EUFHTYondvGf9GjGFEt+1vH56vz9QrjTHKz
TcdDIM9csrdfRjuT22h61w1mOqbL1wGvySXQCh5sM/MfGkyfgX673wy30POPygSWl+oKOT/e4JfB
4MT+tVNW1FhZkULd4qMJ9nRri6jxI3xX3nlD9K1Fd/DkNkyrX3Ur/FtpC9x29JMl9p0dZCNq8nF5
GAs+azgn8KUkXFExlPfw1gD+852XUxbEWkTcEmesqlJ5YQfO7H4uY/15LGf/Q89z4NSYBdRz2xny
0fHyI3DYnzRMT4YagORMfqneyLidm++ByamlPiMAs5fKhfaf+EvHR/RRDhV0HznZ4uelgUZimcjF
HKHTaBxHjUfHD4W907RxJwcLc2Nfi4MtUetaU/J3nYh4KB0iLWyJj8mJLmTpvv7fmoT5PBD2m3pf
3uTfmEEFql6SQx/ogxcqrRXfgHL7ldFnYQsckn0KMHu5pMr9/s9ZFnGhxzL59Kf0y4vkTyGdmml0
hZO6L3ahGxb7ydjPkk4ekTj6whbfBJBoYmMpqglJKXsaHOW5azUkjUPt7pVpRfXjqiWxZ9prajL+
khS+M/qZuZxpFZS/PrG+4nTGMKgcHmt/VEne2iqWpy27DEC4/7Iap1YHhqFuqnrWXgsTaRJ26nUA
t86tTVU1uy2mlG7EfQNQAV0pjP+Rwi9Xc2YxFunW4kFNGUQeSSzEZp/KfxYAqz9Hx+e4CVF/wSdC
Squ6DmF6RHjvR/3UODZ1L5X9YGgC7/Oj49/6pTvkJRhoA+3JCUoNYizHY4sTZ0TUyYJXy2svHC6G
fUlIijaEaW+t1s32iePQjyH8x6Sr3YbFeeqqQrGzmUWS4cjU2/ozq1M2pQcduybcaA3Cc/o1/GRO
xUNUHMW0JzK02Oix4wbC2pkdV3F1xOrxzJuo8APstFNGQLNR0OjnI93e+hEE0fSE/9YfQur403m4
tUnct1PB25UTKclpFmuBa99lQKu3FAfpKII6nB+M2UCAgeuC7M3iZFW6uylnjESYNc6rQXQEGWUT
Xep1O6yeWnG/LjjXJtcExlxZ7rUnJ9j3mb43eflhdSQ4lsutHXlQV9dt6LKvtOup31u/e3968bWW
0D+BQS2eCnFKdNI+gLuW2CBIK3KvhJmzJXcZ5FezTsJk+FuUktmDbuL0DY8rpmPutfnOFG9ZZJPs
OELyXyc+diTw/LVecWU2fXZ9vAcTR2gzj3/LVEP/6aYrlXqbZQ9JjErIo2oqlcVw9SyvzhO51CdO
tBdf1B/rym2eedd53fyx+MaVSPlH4PDJBik8gzE/VSqFYlf7ycc6tsIpyntV9r/dcLmf0G2PpfsC
HvdNZED0U+dlDIe7prQPnupfe0YVqMbwbCmuQxhpZZArl5daNzs1Zlk+/NpPajq8hlGLEiCLKSOf
uERwThpFy/tuffMlVfPQ9myP2WbulQNxfbpSa94Lkli9wkS6lL6KiF+lTOqT36OhC+HsqvKu7jie
10cuVxuZdamhFkX98Nt1iEUrEe8esvktE/TuHTeXlTzEtv5d9DyXmib3g8PJCUDrM1KTYxVu2eo+
sg/1SvbS6LdGaMq6wvxnJW00RE6Q9qs8Uf2iXQE/P6+b3vUaIrVgV58wdG5Y5sM+O/Uuu4nWfWHR
xJtF1Ujk06q9FnY59NenacqTjVrGgzX7GcTwqwvHR8ZhLBzSiNASiPc8HhUDjPVu0Jq4CtbnYp0h
aCxYWPnwA5lPAl4mS5yaGdFmuls3F+sCq7O/Qq97Xr1EPtbmjYao0V6AaYP8nhkkLm9gc5E0hCBF
qYeZPfJZBUND2NQgdGelo0gZQdUZRAuduIl/hpgdVcE6VJ2WKwljWEt7emdVS/cWPAV60JPWFA++
p7y9HLxGxuFLujIWKg3FA2pvCiEYxeqN5yH5xMqdPah6DHLxLgddo/yCsCHU7EtVWgal5/otJ1K8
j9Sd3sTAZ7UqGq/uQiBalOrsJVuNtxgpYlQ7MLJBG0Z/1a4vluhTlvpWDclh/VkrZ3Cp2KQmTf1C
4/+30LBET5oLXTAlCUgZi3N1jnPqM7Y7ZIStrjOgCdXJOm+eIgPBKTsJtXVBf+Zsdao9Nrgk/+A9
rMdu2asVJlIzdl4elyVvHrA3/2ppbgFuvmJ9YHHBLANFvXmXZvLX+gzVhjHu3anBsOKWQVTOAXEa
igaefSpLnDOBssq86GE10nrKgK/cvK72nTGkwMXkH/CWUGaoJ9MbIH2DkVnog9eTomehbcxTQAz7
55SY6st4W1ccSw6UoHKeZ/na/9gzAPpJ8O4J3Ru+nM+ClnrjM7qAz8B6qcj+Wm7xGefjQ+zP2C0j
Im1oboS7ry20x6t/kmwGhrsVb868La6zggnkblrsq+kg8AOUgr5B3axzTG3fqemUKlvYkcW7ue32
q6tQ1XOxQiFYOfZX5VFcZSO2le8zkTAyrllqI5/CrakdLbfcOriCAqLrGRsn3LXqwWLtc7Yn8WhG
7Mt0bR73ArPzWImjFZV/V8EAEnt2pgS4j1bU7T6bRiObmEYtXnoKlMj5xAtzVF8ZJ90vnTwj1c7E
ylsr2vxBulTHavmtTr2k6gPU/iogM7I245R9qxnk2FNDrg5u3h9vESwdSA7c116KNVjH66Pq9IrR
b49PdAnt0+gQYrv+CnIg9sWHK1+X5CXY8nndYKz35uSFLyvXIsVmzTsS9W8XHYk4+kwrvd+mtvnp
z7RLGc9VXDJP9yIyATUWZ7XJ170Cg2hDKhO/atRqDmJgPC0CtzktBOlKRv00E+9Dx0vz13NZfLKR
Qd2S2IWRmNtiLVZwQj0UBB0S3v5XfaPqb5NWQ0emHB2tqf8zk86FuWN7VsEtTK8FE+TFVgB+NebX
aUzBkTf5NxHNd6pyWlJKNGrbPYGUuIoL7h3WKm+6wRgmxCOaG+O4MZf3useA6zLocFQhYZvCgN+x
XNYzo1W+9CRB0JTinyQ42bqEzbRnLB7wcWn0WKb/Y4unspl62PStxyzXgLDUOIxJy2mZt1QbKZYK
ut0o3ynyBWMi1jvK4ZA33Y/OwkMDY7I1Bw6S/C/SUYa7oXvqDZ95Ch2YUIZbuxt2aMlUQAIZ2UY1
/CFb+qBu9/VMTJOYv46M4HUf4ui4/jOXlRIl2Fpm6tJDym//8UosEH1+TYSUW88rwjM7ze1Ya85O
zcBXZIEX23v6qNuKKjCUKV7OTHlLG7NUTg25Pj+kSWLgYMy7ybPcCpoluqraS7jsQ8nguk1jqnjt
DSo+9xVOfoWM+3UdJqxzDK2dI5RA5vMKx2iyGbVtCspZ+YGGlGPU8yU9tOWeZUaWieTOWXjZOKYX
7duXRfDqTlOcWbnXY9f4OwsASKmG9bS27WfJBpzUluU4ddwDBbHliL0HY1+mx15hXnK3vNN6AYPE
mb+8kfQgVYHUKfISn++8Z1ZDrOTWruKrxKnreQOvggVflw9Ec6uEAR0dEWP4apsNHPDkU14nyTlk
hTWv67hjqQBzsN9Cyt+p7bvuMn0cKHdBeL91HMlqspITJsvdeKzpjEh+ZpXD3b820N3SPltW/zaM
Eyk6XJ+UdMXDylgKWZdobG3HHnb2SPA0c9VNO9JguE76QyTcac50SkBn2QhXSX3VoB512ccc51+m
5IhgOzdsx0XnrEOyZbqIMzRMOnEdiAoh15g5lzjUZyR14jFXio9sHG51Yy7sa+Kb8NBgkdbBYEyJ
p6qI4p1oFSj1VTDwaolmR5CKxvStZkq608nsXiUXnePRedrR1aFI2dY+53G4/LgUtmhzcL0UbkGa
mmri9CX/lde4MewGClDj8vMmssx4QhF2pU6wioekg5ZujmhP25CnX2TZr8m2VhVDawxfSddu+5iP
7DafFvFzXEqKY/UmVzuxlbwTOyxAapsfqgntryYIaVEDFC51TVXyvsJV4rS+g839rN6bNRp0Bvf9
BUIVNnLVwidsh1yDx7yNsj9l/74eoet5ViSfsUNTYFVoKcV75seHMGY+4AxTvZma5s5l97qnzf/U
pB0YefUo65/B67+qmr26l3DNMpOSLUZVt51cDJhWem2FEidx0KyoEIrxagPNj/nrp+ruisg/ejHZ
Wwh1rMJhyBMRFXU1B6nwAC3zGvTLe1H5F00LD7mR/l6hHLnGCZer0TQeAtJWGVlGoffid1RgoUUF
5nGcq+mXCxRg1XSMiyShIf6F4pDh3rRZx5wVqx5CF72DP7jxcQVDrUqvsYbcyXtgFQ6o5R+ZZgbr
6PQHyROVUUjgsajTnxUsZDu8UfzS2vEGfu8T8ZO02asCGKnXpl4mmDTK5tsr2ztElN/rug6132Fu
q/fFow6CulPBdlHcBsRoSjM0dKgtWza7Uj18TVe+YNE8rQtgw2Vjx4BmI3z/ARbgfYjcL8CUwVEb
oXnvwmfVPk0T5X0JkImVJMO8wVUEK6rDXEn8epHfOalvbpdC+1mHw6aj7MTTwHiq37IhQchqc92N
FiV80XhorBVch7BfXPm1iamo3w+I34hb435iMTps7cHZ5q1RqkX8Uy9Rz6pvn5sbXQ8LyLyrrowJ
r0qrhHvhuNZ+a+9Warc4D4PFY6eZObGNZ8TF/9UgfESYbQFoQqIbHyaRHoi/eDdMjmTUpr+lktRK
oyHJwWRFSh1iNd6TR097jofqvTO8esd6Z+s73Q2tGUJ4hRJTXRok63SP30+Q6PehZr5DnoEO0Bh+
qvF62b7AZ87/EbJ2ijS2rlH73vy2Sa3b9fZ3ZhNtpymchOps1HQ05g1YtPAYrMnFlkjLlvGvXWWf
VVIQgTQkIS1v7vU7WS5IBSz6M2HXZ2idHKOF+6UeiCRHmmbiq1FV9CqAS1sqLZc43Po+aWgocvWL
SlUBdP29dnSavAjCiVgxz2gfV35XuvC6jr09unmPDtCE3ce6lSTFmmG3JXmWQ20PvTb/BwJZqTA3
03lR0/GldL8LrflSRCvVM7L4eMXTcqyz+kExRcrYvi4MPRgiUzNOgu2p/wy29BcuQnyYnOQcd5wr
DwRtvazsw0x9fJ9sZV3TgzrFQ9wqGh0kkfwQWsh02wtDzK91ymJMnByyJc5Ab15L5vwYT2NkgLFF
wDdSddJ3+MjDk6fEPHCeLRYoiGBotayseMv0dau+SihV47k+uYui66kebJ09MaM4W1Qvmcj/WGp+
qr5lr1ru8so7uxXrusX5k481Nhkkunr+d1bMI1d8m/H0qC6PZTvpXrLe5LhnGeBwH3I1NIZM7Gxq
0uB6rqmon7Dw8UJnjaf+tUmJNuHS2NSqslJf81oRq3H62l9PLg/9SitS//UMHQ61OCXz2gF24BVw
HqcXompomHiD4zlKO8h7/ZQgkqgSoGya8m0y2ba0wM7ph+kaPvElf9gE9zCyIkKbPBq1f19Uqe2p
8T2sy3uHSNJV5bn0KK6b2nta3yQDKh9wRzqlPPv9pKIS4Rb9cAAW5kt+FmEEs40jqr8jw+5DnTXr
u98Ol5uF8ChAJyrmvUKx9chxNmYU/w3hYGxsPb4YFWzDuKh+deXzbNkvK0FKFb2OtXxmhX/Bgafw
g2DYlyh67256Kz8qzfquHsU+FaW9ayouqKoq1peN5uEGnec9kkgvVKWqml6YtxZYwkYMwykpxhM2
qXsk+m/t6KvEZ+708UnmbJKxRLzUpmmxSEw4utLPtb4lekvb5uEmbu3XsiFTYp06GAbDANvG2WhG
1j8qyP8Oi/5/EI0tvHQQbP/vRONn3k/y37ZfoBrj4uu/co3/xx/9n1xj7182P8p1HLSRNnlf/wtr
7Fn/QjPnOYLkZw+AsRKYFiqC+j/+3bL/ZeqgHMkEtxxGvv8lLdoy4SSD+nVt2zFshdv9/+Eam5b5
fwgXXZs8auHyQx3LsPT/jdtLRZcWTRKDTSm76GCEg0uAaf9CWwjmdXon1qV9GtoaM8o0DDspDPua
zBcc00yKbMc73Ls50B/hhfmNlN/QJdfRRy9xKDXjbJXRtBMyZA0132ZGb0c4eH9Y6LobtjHJzsH0
vSUvUG7iuGUQzwxlF2G6yZJnP9UDvSms1zmEp5VPlrY3lj7cKd6DPafWodMj8gIjz9sCU4v2omGg
SZm6BLqbRxu7KJKjWWY+Yw2fmUVkX3xbmXEBtJgGUQN8UGoXWcK6qQpmwqzCp2miKqNUtZrIJz45
DtJZ+PuwizBejc6tJW21bavsmRUDHdpgObQZyzEmkoyXuVFdqFE2Vj16JxwRNvLd6RUjgSQ0KWmu
GGz7CdkjDiBnO/tj+6FZqNNaAuSRAfu88mNxCzukiyH3yxnR/3eTzpzdZTfvBlQkhzalw9eUVdVw
bHQ8cfsLlt91HjT51pFEmiQxmo24tg5+7Z9M7qoLgAqDVsP63UDv2HrkbeNSOLmxYRNS2Qqi3OoT
exIkNsqyjlCA1AozOoNyRzYR5MT/fS1De82tV9u3/YullQYI0fHJ0hNGZRm8IUfPwJOhIqNE3flO
/hQyDaJpbMX9SP94aiEP85ID8RVGrn5Bk3hJUSycZYooPxl8wrL86pXEx25v9TBQwEraV2bFcHhl
kPVkIodtM7OKgGdgkZPaFKJ5JMsRK9BSX/XGfZuQrG8RVPa7OWTWOqYkvDAHofUEL0e+yrj1e6xs
88hu3IGbscSh/RZSWHRmiMq4iZ5QBln7GjunV1cyqHNGkqFDFrlTw0cywZ7M0lkuc0pvMHX2Y+Na
6RNf6E7znePChvKlIopy2/o6+aIZqsRsSPD8VyOjn7Qct1rKHiJqvg1+3Y3pOvieU8a4pfVR5Qbl
xdZKELgMxSP6RmwEesucwxycdxnbxzGZ8SpVerErYTi4DjG06YTcnenMAFp8vsulqz20w4sT6dVF
TvkTk/kg7rtn4ZsLue0y8BDfXSrDufptaAHIGu1jjeT9MazaY2WStG4UEQGTZLTG00SSaIfxRy7G
KckwgHYeAI+p7ZqNa/ftBcr4Y10OuND8tL4s34mGVMmN0QUUeY4jp7uZ7M4fqYC/YXqRc0n5wHXF
htVGfbGXNfaFJHdwysfWJqkxFXsQRndaVYxHtpDGhQh4Q/t0Z/+ljpsabzCEMsyZXCj25yzaEw8r
WjsGsLpQy/Stf06b9BXU0Fazff86ZwVJzqQHeFZ/P5lTdl8copvrEnbpTMllAmgDgFTX4eqY596A
NszuaDj4EkOujRsznCpgJAOFQjuZzf24TFtseDB2CvnSmG9FQxuhsvNAHsQ3knmMLdiT7WRo7kNY
Oi8cQe4DcOC/srWYHRTsYmNgXYGTz85VB4KXw5wK/L6PEW4L55DUDeCKlIRQw6lvuFzca9n5IaxI
bdzOMdzRnu3EnfD6p7yqx3MSA530xhmkTNQDbkhqC4yl6oMt89NwhdhmdeofdNl/txSDESU3JWqW
Hhm5ojMUzY/bI59limTsOl2TwZh4+cNuHlLvMjbaa5aEaLettNvmFbitwiHYpJyJsJaR9rAAgoKd
K4dAWt5f4YdvjcUqEEeetYmJAj2U7wRtxLfZo0dP6jDkc0/3fLVbGc/5U1385FnXvza9wQRP7BLl
wtNF0pPmzbwPQQ95m9suSoYTDs08gCKcIqnVp90w0BCPvASkh5vTnX/CqogPbY1jiqyNZd8hZYCL
DFlpaKAA8N/4qBubtKHvcKOSPeX0Wrh6uSPTyd20dniVhhIU6sWfxWOJXRodmabjn7XgxXh/6ptk
CNxZJtsSxoiFP5NxnHFgrAI40GKqFdcTjmukeF00703m5KxS9LdqBkdQInEExwveL7LMes9HP06+
PNW4A65CaNODZ0gCyJfThOAZlhVi3QKaKW5Ou6F0x4rfpsynFkZvQau9ixgNdjvFAWQInH4+POd5
/G1PqGsdy5sOvtPmJ2upP8xo+e2hgH1smpPDhuCpJeJ9Tu1HTxfxA/4pY+fjq8ZNxthndfC1In5s
ZMwRN/NoNliBd+zOsPyKO1YFzJIL19+D0KpQoRpMb1L/nBkYohFmtMGS5WixdHQW9nLfuUCOoqrQ
j16R/KbJwXho2NpmEQh+ASaRZE+MN3QwOIjFLacJAWNC7mhUJHmARcM8uwV2TbtI7GCWc3cGfUlk
mpiPfirS7WI171bnyKOJvQhwUVwEBIh/zbLbTpB1TsuS2uhDFntn2kjLJTdYViP8JUrAP5UoqZ0k
ep1y7ZhPdYAUeTm2i/ieXWQiS8IeOLNsDp/u7wyK7qXAwVDmvwx3rJ7yIXov6+VPwWg7WDrumXyO
EZ/Z7X0NcV9RtuMDi1btbPTNh+ekNc0oYWF+RYh2aCNzcFvXOfjukj8bZndKQw2zA+f3vrZD8yHk
F2AqYDz6jhPgyYt/zSmWyzY8spxLlTpG36NlZkniRN17Oohnj1avxfL4azCNLVpTdAQJoho2Sq8c
S8AcZPeOTfNbigEwRpq2NzfumUFQwaCpK/VjCqlvl3Z99iziEWBqRkBvrXPm6bXFVl+24a/JmT/N
uetuRlwITPNXJzLF16BHCN/cMbx0wIa8OtYvUjLZb53O/bKl9yuswi+pL+NJF7l4KXp0BWXEsFw2
i3gZ3OZ9ELguCLIf9p5XR0+240NWlzI/LjOD/y7WxLZyp5TJ+fRETsVwZw0NDnsAYkcnIi4xlD81
m0D4GE3ynIZZz5jeQMHfW/Z9MvJ92KJ0iOI25ZEYw1OFHuFvGSUcjdAqzfkHX//VlW51qifJplU3
9ktdRQeUucy4YyM8NLNRnDUyD925765O8QREdMR4X5392W8Y3nET2+QI/JnIbKuc+gl4l76tQwRZ
1RwyLSif+ar07dzG1anvLBLbQixfVgZr36uTrxjgHdNNr+ei2KzAjXpnTzFxxMmDqrPQAOzNLHRY
ZoIk9/P6lXfv3gFFcHLruN/1uv3UV+0DguywbLxPLxQENhuL/4zDxAqY2xR3MeUqZ3WHFIycBxGH
PyYv/63oSg3sg7UgoeGLQoOfBFjbtI3mEsFgF9bfpGUZKdEIH/NCf/AkVVL7Lka7+bZ6/yM0MRuw
Yva2w1zxggNMky72uLckK8aofJs8lQENzGura3YctHlS7iZ7kR/hQ2HFd6Cjp5+oKi9SSBSarfXM
cOp36xflE/uj0yz6O8ZbnCCelR0ygauZSei9wW3JzALUjTP+skckpLlNVVpu/SooF6P5wQBSb9w2
du69QVzAA2gsEf9CsJMX6HL9LtERCWjQVIKpddrAcFMBzI6NWmYChy+WMH5wBPK/WHvzenGmjpMI
kSv9vsQafDLG9LuCV0dgvTFDiJvelWGzrtA0+fPif6RDcxfWfPzEdXWgAsQoxOKNdV+3dXWTfVPH
FrVA4+L2en+GjVXsaRO+EeKhzjH7C3GwzE6qmEGXGb+tgYe0HstGL4d8Z6s/s/7BUTT9WQoE4yWw
+w0V+nM1ariKStQA9FhJtlxaXb4VmO3Qrk3fnh33QWKWFWdgh1jfC98cxltAAdDE91E0/vMPzueT
1KtH7Pb6rsyW5CzjEx42b4/S91aSin6gALubzD4Kwgp1iughMa7/GJlfMMQcPwyoLwwpjWhr6TZk
LB/t89wEg1OO0NPJIs8GM9+Se0qs/RxByHG7mnkp6JxzSHT0Lq0qIN5V8m4wPdv3XX3TWhefvA3N
S0Le3sZmBf2z7S+R26OtlUzrert2dpbez2eyPebzSG0ZWDnjQgFTA1WMFuD+crfkucaQcrqXepqT
HW4zejoQ+SQIgN/BWr/rZvlYQ53e21EPxCh/Wmr3qUQR58rfTjqk147pth/RPyT3ud2Dyo5HHyV5
e0ETGJ0QmIjrNJznItYPaef4hFgKeWcAtoc0kRwX20vuPdxkm0QmQZQnLtJu179TEQ6lLFlXpCJ+
SsfsYNQO0F4meS1avifCeQ6VXf/4utSftQTPzgipM8gKR7J1TTAJLwOeZzYU9lJgdoq8X4XJBL3s
RnHwbUBrPJJt0spzAh2mG63ueYFmsNUi7yOZyuOMv+uoF9mvPnM/BEElXWVc3VH+ljYKxDQX71pz
JxEA1B12j7BWE0Is6XyVy32PYKlL/f2CnlEfwet5tWbtIic8e+pkk2y3fH040Zhc0iI5i+yWMS8P
8/JSZ+ZO2Pp8GOmKGwmVrsC6CkLUPKwp16FCC+SLTblLD4hmPHGOfc0aUDpIvyb9XjjwO0Mb89Yo
zlZffw3J0rOLsp+0dkyU0lQP7JBYl1i+gRL8cibrgWf3oejT95ApIm4K9MeTfhMOoFcK+/UHlctk
HOsqxTjRnEVb8eKoLINYnGZju8u7GeXmJSx5jmXj0RYqcOEI3h+CAbdfn+YjXRDjA1QklxC+8SlE
LFXm+XyYc4KDalClzehnhzTV7tk5gvBAm+bPsELdvEbObfI7tYO7QA0zhx3D3HYHlvaZg+cx7i1q
nJwiMg/NeDc0tCOBNS7hZszv2SY1l0hFiN5XU2KcqhbWaV8jeG/sKDxp3bfGCJzht9tvc1YANIHN
zZtmbx+n7gSfAynw+vsrxh5dj4cIAoyqsGr7nFC8nX3ZWwebn1dVwtuKCEWRbmg5mCW+C78fn3Ey
f2ROd2+SiQdNaZx3pUYdRS3zYtQlydu+O+4BOnWbUEZ/qIYa6nq2M4LgWt20X8cptHAxa0/oGROj
fzI8GGIpQmA2QTm7luymL90SRAv5Obxe33RnlsxB5V3kZt8s8tl1DYXYa/pB09UuNyX6dcwkmwqR
EtzQo2MZmH/revjqjjHgMWP+GYsPAOn5s0nSzuK/5VMc7c0UUsEAhjPtLVD7s2ceMnmfQ/5guecq
0VF56rMW2tdkXBK3+23UxrGQlEyL6R4603tIIuOzN3Zt0dtEJukfHTPAc+mxqp4XROd9n+CWAYhK
BrdMrH5nGV8+E4mNDYe5a8kbjFJ6G9iv0zYyfyqt9u9u/ez7n2hXB2CwdZ8r4ySSDy+6OK2Hg7Cd
B1Qi3b60UfHIOVKQOJiXJDLcdwietrGeYKmEbTnFeXI1KfVR2AFi1LOeU7utoOoxiOdizKvIyfhG
CoOVoVE9AJMR7kvnEmoEiMaJNwSkhNb3o218J3b5qgPlCRQIu84BnrVTCbEmHcDyGr5LGHYk7/H3
EMpsjelu6E0yctI4ZltWWlstZtfk0wGzF0uPDcEC1ZI9pEV96qbyp6bXRa0VHWMXjImWTffVK2Ls
wzjV21w2b74m4OTJ7KH1szZo408TNfpGtzNWhliw7Nx9lR0HWskoZDFvPNf7ZK7OpGX/VB23g2nV
+NvqmWXqeCe1YeK5As5tzjhy0LmJqgBvHeEmd55rPcFVnaGdDhEEmAKAmi36r7mYjoPFW8632pvJ
u2ST08aRPRdo3XLnujbvhZKaxcKQQf8Ri28vkd/MDX2ZPLOR6YPUsrhAza/UST9GRyXfnUTDlYMB
txduf7BD+1FG/MLNkH2V0rgbJrhPxZSraDTgChocq/AY6cW319SnqZyKIOvsc1iwGk1Aygsq5U2u
g6WArXUSXVhdaaoueqI9VCUMu6q9j5rkhe3jsyeB53DC7xPqG4qjJ56RLiIlOR5+HBPpIzLl92iY
biWURMGIokmqJwZM59jUfscsazYiE/sqTc66x9ZScMxH6JtCHalHne851LABCeuh6Zx260+cuIOQ
VK3vGFD/YGf/SZb2NRdOsERQGr3xDQPL0S/A04RpvTOa+Q4P/W9tqp+XEYZKEn8PuvHEdh/lw3Ba
0uJjyKB4JCXzIxLUd32ffU0abhZ/nL4NIJGh2fH4cB1oVG7CZGxKm3DyY+B7dmS8Wg70oyo9RYRV
+jjSmqr7KGvMCXQBaNz3GYc5IdHHFlqphVhskRrZP+5OojHhlz2CFNcsLijEx7QyCOPQMf5KH86x
seA0iV3GNtkb9HQ+Y9g+gXk46EPNv/K0GglCS7RS9Zsx8IM8ify7rFnyoF6wGsSvOtQC6D4zD5WY
78qO4HlTXEJ7PpWjzVhlKt4mOyJpzfBZNVGXdTpzzzL7mcWp0AhPw19Bd+Plx1kcJsP7bsLxQwzY
IBKD+rEsvABt+H29VBfNeshEQOboG8E3L2XaPfjcUxFM6zrehTXMMShDqDfZ8dnhXkQmv4DFHNfE
8Gm3sRU4rlsiRiTyrG5ahAA9tbW0tedCKio+gWCp9Yqc6OzbzD9K/vjCDLoDjMEwdPpbiZQ2KvVf
G43QtdxbPqSXD/xV1kKgF9TglGmLP8q/bWHdOtudeTz9U48yieVyQqRaod/V5c/MHAyCcYBHyTrA
DWLr3D/VSy5O6NYlMw6ibtI5EKO6Iv1T609E2XlDeOp8eRemraQrz/YZWP0Axux9PoQUpgxzijqu
9rHG0WvYiPatYjw0A+JxQw6YFsPpd5TKz4JtbBPLy6o/XXWdRj5uvRl0JcPTS8ZqQqKFr4fDoIcF
vWK0S3L0qlrDWEpgLu401LmmnhBd7vPG81p6zIZItE08A3Zrw3K+ajxWZkY0Cz51ZrIGIXluJU4C
FMVmynsKT+CCWpF8OTIaTxMGJKKNkChy62/sCVG254K6NGPbuU7pwZoU71eD9G0ja8jdcx571EAY
FvvBfo0MvuX/ZO9MdhtX0m39Kgc1Z4EMkkHyAjWRRPXuZFvpzAnhdNrs+55Pf77QLpyzK6tQhXvH
d7ANb2emKVERwYj/X+tbcAFs473IPupgMJVD91A0BLSLQE9O7YwpGa7FiJ8QP2IW6qiNs2Zr9CTC
BbFgj2FQlzQtPyrYaRVDYmJDji9L0peUy63uENYUP+t44KQean4URBEKimrfDE1/bz8s/YcOWxwl
VQmAifXZsiNjKzTMgbCGX2ah4+fWLktlYgJ3KEnojhf5ETazlB42jR1cglkJiK9Kpx3PRWsvpl7b
WKjgNp6NjNwMiutMFQ7C8kvlZTZQgPhb2jVUn0brYWDR8gxSn2PpPeq19WKoGBrhRvGdbCKxirFT
Qzy3L1WL9X6O8D7glPnZRCG83YDDUBuy7oTUVUvR+HrbPrsZms2+I43J2WR1QXDdfOiw0EMBZl4l
FU+IikL9lrwF7NWeh63D0tmLmJH3aBXt1jbYrc2kDpIMqJ8bbxn8sBP7tCvYo7guqB4PnDhrlQSI
6w9wCaIaYXKcfGtmrXq0QjDtDcOwK4iUyyCv6XnnRwPwOk+/ssElSapy0qOgJsIOJPvoS00g8ngN
U6c+pB6HMOgM5oMeLj9aO5eMa4hgQ9RsFd8zDxzEhbZSgoGfXRUjgNM8eK9IC6QASPLCYHoYOuZs
JzJ+bTpw3q6HK9X+fjP2CJHm42Tmv0ZEmK0ASUvP+7sliwe6674sq109mCXhWctb0SJ9k17xPDm8
KP3JdUpWHqr6jT2yH/4hnPHZLShhQOPW/cqmoBCmzIFiqbecKlCIQIqYJLbxkVsdomkBqVBhi9km
VpHtjQnepIONCa0jMP3ZwCYGY+AZcNlzPLFwOwkHOF2Q5jMGT1rgPLcmnBKLuTstnk8ZE99NYm4w
QWHkFyNnzYRmWEpBgT7EZVYIKI8QCnRK2XukXMdo5vL5lz2jWdMDsTEq2n5mXF1E7Bse5IDQ2uVz
cl/lzY9m7Bix2Xeb7a6cpnMchWvqv0AzESLa0olZlQc055wNzMVnO3PX5d/kROcwSlFVeHr9uWQD
x5ScUwrlLnOX6v2TmMZvdBeRTJqbRjhHzeu/Fm7JYFuf7gRUXq/4LVh1cpV4ab6bQeuLNP+VG5sp
9J7KWU5rQ1RrHDFnoUu6r0Hn54N8IhsVoSX2HRCajgzv6rj90YLKb8r2yi7P2sa9e99Pzh26hk3Y
cGpFrpm9DH33VtnBUf2uxk7vihKUPjW+znyrMdnSseCwNR0Nnq2xNaL7K05h/lA7xZsn5kfYcxev
bzcdSV7L8CaEc+aT9Ag+EXOxsxPkkrbDPoXVx/TnwtgJlkjIzj2AVNvPWKSaTp1PdKia5cJRp5rv
zIqlMs7xzc3LS9wWbxOFjs5McA4O51xWJ3MsXzPrhbsGgWo6xHrj9/RDmsl7sMf+QX1e+JgOSZ48
cMl7BTEs5VPQtT/GiqrWkmB2kj1n7WlUovtlpQX7YBz35hwnpIs0PFpynowWtfXKbMANz/WTzPpv
tdtwu1ueAOKirJVahzZILo8yafwG0Crt7O+JjcYeW85T6z0VhryvMdM37ryVUbYr2Bavxtq+xr3Y
SlsnX6O4q5veVIYWspCajjv3RNYVQBHHo1kTNQm46eSKHeUXXUVspm23rrrw0ezTi+4Wklr4gCoY
u3xG36DF/BalAWDVwXqoRYjpIvpVAi1YRTWgrym+UnuOWAmbYeWITuBSEA/yPrB+UNg6ZTMAl2Ki
aD0kezw/u2IUe7KW2OgTaUDCVv8YysnvGCOaMd/FlrGLk+jQJ9GLSNh4a/i6u3mXttU+QEpmp2Sy
SbouVXEMqomuEvBmhffP7P45oAjcaZxpvQIFHygUFsWzADQDyP1ZDfxOS97LjKoHz7RyuB+Bfg5m
vUFA/ZYBk2o07540XB9d/iuN9rcxJebGnk6csFmuav2bMbo20YJfhYlIccrbp5kpvzJkyIczjCjE
jeLE1uNcD9ZB6M0OiSJgbqxWVB8q9i9lDnsrju+LpHqnff29nVzAuB29cZHvnPGjIGMU9NHZ0pZN
w8YF/ffR7bSfi9H+6nPrdRbuaxtRd6cY8avo5MuM1FfTxEGCOaGP+WNhr9gHP3Q7eLKW9gv7+GsB
bzW10yd6zoTrLmvSraldhVuvSB70AUB0/SIjcNYTU9nLfgqdPrA0n4sw9mO7/6AMs1+6zdyn742m
X5qs/Z4z67WiOvdR8iaq8fvYEfURYkdEbKrMG48LLVizpPcdimYLR4r3XWI79Y6RA+gTx5Irw1dh
Go8ln4npur94rat6JO+kbXZl/qrTSZM8P2vIgMn0Qn/pk6jJ+zpEbJURyFbRjFO4iig8x8t070o0
J1pxt5jWqTGrz3hI13AKTrbWv5lMKinpQM0GOkV6pqmOwj/+Dkr/mDX4OBMOuD2LCRPsm63ZZzuO
cfHEq8qpV1Fc3UeOtzcHmik4Nh7MpXoYRXPsFvMedDvlZ56XbngkQuXcG+MLxaXnhmcK2rfwUmIW
CufF70qGNqunjSt3dpmeuXgkO+EQXAp71FYw/cgfWsu+O8lSnb6axs+O+uI82LNAS2sjfvGKmawF
BksgSIsLH42g2UaVCxZfxVNqAclMTtugzi8oWhHQFOTmjHqi2pZNA9/wwRqyvdcVL4ZK7jDntVPa
gKLK2u/06iHrZr93ns1kPNjEVyOTuQtC8WbPhQnpnBKQMz87UlVjxp5KWvNA1O4dZM5HT6t/mlO0
Dxtgv/lyDuiitstyn6ftDwhglzJ/8aKIOAuHyAr3B8Z10i2mj5KQGxkY4Cvb9BKs3WV6HY36fUTk
27TnsW3fImv+7vQG5ALvGpFrCOKd0Nm2+0Bbf2dRBactsqv0ki6mYDtlNuUBu8QGZ/c+dZyc1hid
DXQx5IqcRo9aXE4zOi3vkmghpII9EiuGL00+prHKVw7ebYw2EUxCo9jiNK7WhfVsaDO6Wcd4pbt1
5xWCJE/nyBlnH1vQ3gem/biE/PblpFN+qODEFUbD8KPwZFsqT+cTK8YpMFzfw8Y0GQ+4NV/I1dmF
5hOYwW/t2DxL2956bCPoDlAuj8CII0NPqi2OSQrUtudLw/pS101n+aSbCBbr6C4CK7tqBFIddcHc
Mp6d3I6hX3pAXvqLFxVHjh3kE8WvIhewt8urA0+fjAwjCqGoWpxDAI5ktnvSIvrP6i9Nef2td0KO
e/GnaCMsBLl8KUX11EdbJ8JBTcho8ewiKbH6BRc6yWNtgGjdtC/6svAk9zYLBzgIMAmV4Qkvtlyu
5tLvQBQg4G/JkQNpbFEU0RqK3Gx2QH0ICsxtqt2NBklL6czjYIJL7gwPXiApE1rAvNqHWXPu5tA8
hBEMhcU8WG9Dr4SrL8MSb6Z43rtu/6CE1aqUOZafyej+pNp6kAU90AjvUej8xAFIi2YfBtlnYLl3
JI4k6xmmv6u374SiXII88cceQBUx6Tw211xAQGzJMNOwRFZ5uqOEt+7BBJB+BgWIDnmWlUcjHbmV
aW/5C08tMFlYux3aqpCZCB8ZkA3QgSrWlkkFAEfQd7Vkhu30JnNCz+n+QF1rH6TbmQSZ6yBDy70n
WB5RTdzZc7Tv2E8cgYveNI3/X/75H+SfqC8t83arPqb/E36Wm/fu/b8+iy4GyPOef/7tL3fvbfv+
EfXtJxibP6s///4v/67+lN5fPTZhBuAeioF/Vn865l9t5PMwNh1TWIK/8T/qT0v81aUdhDTURchH
pYw/aktm9N/+Yhl/FSbnQB0iKYB9ulr/N+pP5zfCqesCHPNgUBq25Rq69xvh1DNnkto4SOz1Zrwv
LX0TNNbKiSpzq7nUDGOXFKE/3aTHMiNer/ivos8fCd/r2r/95V9dUei6ZSKINSFf/XbFjB2LRXm2
2o8+ajT8H271KuR5tAbyooOo/w9Uzt8JiOoNciHPRN8qLMtFfPtnkmnIqRmYRlrtjWxLQjUcZWe+
Vkv6Luvl+u/f2b+4FJBYCsJ0DXl3wvrHSw0OVXDipKu9MpumWfqlkKVUyZRd/d9fSb3oP+7s4dff
/sInxXAyXdu1DIcx8E+fGkqYpY1snA+BNiJgc1GLtxE27HSK/9P9Mxjz/3QtaXjYJCiPoKdQ7/pP
KNiQXSisBN6VmTakMZj6lVV9U7nyBBcaKmatDzjsDkbTkeEy11tncO7NEJmNKO7+/bv+Xaas3jVS
IE/waRrScn+7vw5sQK3zxoqIB22rp8Gd7FVSznTlyXuF2XxpLeczIFvu31/29g5/v9vSRL3tuAKs
q/3bHdAMuzQdo2QIqcOc3h0EaldKz5e6my7AiSBiheekWK6JW+M21OL3xmoATbCri60GE7orXxKZ
vvy/vCzLtE3PcSxJSME/fjCyKXuRESmz7yzVHsrsvXS4WkfvBUtG9wsrD3kL/CChPKMICF2ZPc1p
jnCpH55deyaMhdaSDJG2/48I/l9M8H/5MUGCZXlC28ny8o+va+kTonvBB++1nmioahCEkPTDZp5H
FQjPjECsy6nveyXogv/7Sxu/M2hvQ+RP11Z//qfB6rqeNWh9Vu0xdj2MOlXBHkQCoglA8s10nXRU
unoy7Ucpf8bxa0HN4j+Mln+1CMg/vYLfPpUxzSNCIHgFS4R6UTjTFdnp+4K8hWyf9Ovfv1+hG/98
tz2X9YBxSWAkZY3fBmcZ5JT6yU7al3q1dWoodMA8Rl2BjnSsuVad70g+GTIgM0TVr+ZIA9Xmjhe7
MfedNwC90ueTy7+Zs/nkBYwdU/OO04hqvkXQGMZrLx3uQ72/WBSyaI1MdvlNuWq8mIKzAcC1Habr
knE6LM+oqXrJ1hkfK6dY/n4vVYg3Tqix3JWz+TxTVsNdj4fKPcO2O9WSAZqSaruyO04yZn9fLIg2
scszVmwMwOgV1YSahvFiWfIwoJyPjGhPHBe1fbx7fKLF3a34rllgRer5fWynx7hGDRyax6CcDqXH
ayx06J9p8dg5lFp0QjLXeU65A8/3Ia/D/RxQpE6Wa1fre6v9lfbJe4ZUPaX1Q9L7ln47MMpx8IWX
fCmHoDJPqvEkPIYwOYrIX4sn024/2PpDUOHO6CkRQ5FgLzsiA57Eh+YQWawrtm4Uq5CRu7ZtKdjx
voxJ7kGSvSCN9W2bVAHu523x6OR0ImQRl2dTaRR/8neDa3Laq1fUw6+jB/FnnOeLEWO90vv3UePN
uQvNtqSjmN9FICIYB2PndevSgAyUO3wsqm045yWYQBYwdfuRKX6NKWrDUnuxO7baWpl/NXlLfT76
wsp1JwD60SzONeSB+ikYqg+PDb818VY11Zm2F/06xMN94n1OLoIem34eysCrK9D9dB7rYuUd68h4
gAA1rgKLVxK4y9NkugzY5eq5w8UjRybPIUamA//eaz3/KW2pB8sqfPdsbkER1FCQftXDdLIooapL
FAtGKRClVPX6rbpePNc/Wihenpa9kyhwstWdYvNzP1UkMKb6lUjvjXIlpyXxiUn+Pjh0xczpWtcz
Bt9o5Zbhk1mKcTU3xiVxG0XQYkyFdod1oX9Kc/oKdH/BsVFlptQf5Gj+zgPKq5XnRidLZjXFivm6
8IrWqAS2dRVr6xblHzkzgDHn+kGGw6cbczlh8mE10pt3dXpffub4UR5t+ru0x+SReXW+vXoHMOtq
MoaLeu4mdUtb6F1QQiNp631EEobB4ux1+PAnKC5ri35ZRudKDeVRPZxNXd7DKm3QH+T7xOCziXnG
7iwiA0QwXE26utuWuuwhTeZX1J6c1iZeW59FPV9opMAFChrEqnowMT7oN4Vm8nAbjrDivhI1cRfl
VQOn/maK8MnpCrEOHC59W0pUFvooQWtmzJVyz3ILzGK8mhHPKVKqobcHtLU0cNthGYBg8KL3bmAf
YaUlk9NLd/P83C7sCW/L1qAe9ZGC2UwMoYrOxDRlEnTefCV/o9wAL9M/AFsMsfOkL5gZe6e/rPs0
+nLKqgZRy9LXNaHvVOmr06TvGs2hOu5+2DDrZubAwHAxQuBmGroVHQKsRNnCGZEt8OTSbYbmYO5u
f8HrdyEQGS4wXDH2pdDdVCdA8tJNk0sZXCXgObRpNPO+RSVFR5BQuu5cIQ6gktkg1N8uzXTSm1jb
kOp0p5PLsPIWrd+NaAm9wZ8ahyqoGU/bMWPd1gig2KIxBL5NH22exBUWIrOLJgm/qF7JrqfzWzHT
/4AyGqQwVrSIfQzXm7IOsk1whyrbPoOsAmcCesHHe+2W1nisRAsqLBqPplmjMGAVbemLUaomb0ED
6LdFPfjC3ALQjhhr1jA1iq69o+xBbnxUUDyprGeM4BBPp8rzsyp5JYmUiI3Cyn1PtekzQ/cTjXmV
RdwrOc7XG3fxNiBvmxfZJ1/qcaDn2Re+lj2inhM4mGvXkV09d/ovNLbPSBwgQxtPY+CdZogc8BPK
TcBxeP3HRzR333psu1NOkrEa/H2u9M2IxbBAazEDqkiKd8OgFWxkeHxbbPtzTbCKzbCOpqH0ydP7
7LH++naJCqSg+DSCTTWwfmxjHMOrbEZSNPUBFbywea177kjYxlsXqFbnac6mqY2fsm/tTbCk4O88
bEhtB9hCJmDVoXyijwq1HfproBtTjyVdaD48ZSZltRDMNqHwa8zwSNGMxyEwHOrA3Wag4bjqk6Xc
VGVFM2OBTk92l66386Y23A5YrHeICxwYEeJH+EzRmoks4KSUd0UlgZEMbNvd+bN2seZQclzNPDNx
OH9KHW92XnOThpTMt8yM1r2LMt20udjAYl4nJv6JePAB1sM1Up9dmTGHhoWAEOtKvMfDNDFcurwh
1dcT72kEsA/+tgZ/tkZkB3AlQmoLcsp45x/eC4vOd0H2pmUhPb7tifD+fHj0KnzXA4Y/axJsOmzD
Cj3qqrQpP9mgVgAYmTAgO23dq70s+t5k3X9OOhaI0V2XcN5XiYWUuJNXZIXdOgr656WA16XWclve
L7qNCIAMkXU4mm9OgarmtgTZPSqoxMj9qMLJ6AhqMNVH1drXyXE/s4lpa7o6AjJH3yw4E6Ahkxhe
xh4W7ZHv+FSyTedO55rjwdaq8iMHzW5jIpRYp7AOEH+dQ1fQDgsLusOYCZ2g6zcyIfzF4rm4WWZZ
7hXgxREGM5yNQc9chrM/2ee+wMpXPIvOHZ4LFKKWgM8gFvdjzscnw3HHnwmFIxp8xxA2yA96u7qz
bTttfElK6zwMZrXn8B1vkjF+c9tBP+VeMp411z6lcRZQbE9OAlVCTYrWXVhPOs49sM2dQE2GngNH
GglJAKSwIZO4sytQVsfG1QMWJ3Gdr/FVvcY8Sgkkg4cF3W6uGx6CeoaNAOcGA5qm5KQ8OrlbIg7R
9I2MayrMYvbLVB6ayLzTW/FcjJLkxx+3M7nFsIe+6He9oxKP0YjkE5Fm5rmIoa40tni0J/wARlk+
pBL+ta25+yqqNgB/Cj/KotyPZ/dqxHN5ID94U6eI4JFdPeoG+BWb4nwu2vBk5fWptvp620uq7bKb
Bx+IlbIroZrE4dkXxL5NqOtiM/Z2U5WfUDXXTIr04mVKSnJ1of9Ct2J+EhTE7lVvCRSH6AVGT/p5
QKIJmbdftvPRTTw+9H6kxTSSx5iVD41pkHFqFetYa8q1kWx0l/3WMFlvlgY2ZQ5ZySn8s9EKOZjU
ZsfUl8z/2bP2Q45WcSqjnWNyQY80zNVCn5uYRx4Bg+gxSMUuDFGHcTn7ttcgEZ89d+fMsepz97Ra
U50E1hLLuLSRPCU6OiZYZqMz18oPdSznsOeJNG37mXaM6zUPKRREyB/VvCk6a2N0qeO3zkxDaxi+
tzEzbVnGAbMj4gnTzTaFGxOAIYCuI6Lf4K5p9ipCUMFW6nas6Ag38W7s7X2pkWnZ8ITZdFEwb2Sl
A7zW6N2F7PyQUP8ExcFw4qaSs8nVZYdY0iYK3JaArBrnyBzMdrcnXWGWHDIR+aA0gyA+hdZhaVAE
htQJWM68XVAUF1FbYreQjRS7obnvPYCxPBV28LaI4hbRnQedDYfPaxYgXpuH9mdWa8F2DoGo5iIl
O7XzfDN7qyXVVV0M29Ro2RR1cbizyFlxaau5ThpvOb3JbRAPd3JuXz1SctdzPqimkErGItFYF+wN
lt7du1PIBrFgm25QPS4MBgEgSDbvhkAo1Hsnm+MDYhDjSpICKZAz23SNbbIdm6zfVfauHph/VJco
i6MkSmP2Pwk8gBVzHRig9W2wBQBVYHNSbQpSZxlALWmnUqt5vgv2WRKRyeBCBgXyT/Zm5MGxZ9ua
RqYfVrNKS/9Gn4cnLKeZZOgq/GHj44TbbI3iZocJmVeqnHA0pFL2eOvbPVlM96UsykfWpG+li49b
bXWpS6crV1Bvb+PkKlw2b2nYXQwCNcUnWgsmkl6/e9VO7ZThwl+LjKaWgIEkC/qNtNULurrfbdYO
FsFgNREq5S9YttR/nuBNpw1wkAbmzQDrlOzN4AEXLvjIgh9VY4l5vO63gq1dU7DRyOFzGBAm9kCT
3aY5R65vcTDdVnEDUhz202D1/H52F/BwWDYCzQ/wRgcODkrNqIF58TEm6rDVq1rLzQ8YuWDB+9h5
DVr8b6VOylqjrUMzfRcW939cWk6cnNM06SXHmk+sS/B2ZpxIdqLg5pbZo4PcEmHVc+7Ke5JYkcfh
oEo6f3Dr+zJQU8xerjbP6XUV1xA3q5ZEqvrZVseQkfwy2rX1XquzbGu4JCTLtjyZA8Bix8q3Ye0S
7B6Dq7KgMXO+dGwMlwFnPY4rIWK4lanurJby5Y8tVVc8wVhdAU5lB1bTeKnaYO0tPFDVsVR2CJS7
PdmPfKaQ3W4jNOzbdIVA6ZTk2catAmTNwHNvL7t30QyXyCcGg9MC+R57YeoP5N+VG+kqPqjCbaO4
fo4zb38DVhr5cDFzD2FEZOxDc7yY43yKGzbHvcONZ2fPAY289fhL87CQJ/1wSWv2PXkWHsO8vKMz
ysm0HU4w3q+3z6BXGB9TpXX26jWodbUo1dlCnY/1aP5mQS1DbV2uqgY/pxugfHBM2na3U7KZgT1z
tHsdsxSWd4rVC/PQGBSZQL0I0ZYbTx1tC5nfqc0U9wktiDqsVsly6u1XJ/Ea6F/zsRDiLGvmRGvP
T+Bvz44zn7IUNT1liNlYjhBbSAYu+BvqV6v6hx0OBLm+WpJwRfy7m4QxUpjRo0dJzxRyX/buj2pA
5VcZ09kgIBTaTfxuqiP6GLIlC77dym+3F2+oZ05lMV4R+r4DFQfCFouvThabEaE2gyCnzuv1ByrP
6ryLGrVlwKcxCg3EQitjImXBeJqMWFKCme5AvPd4rx80bEvc+Ve1YPQwVDJ9neqsNs6EejI2GwYp
t0erOei4WXtmo8EmmLMe1gOQCc+3anIdstI19g8NKyW2KI6XqTWf1HNZKK8tWaHNwJxWh/qhZMve
G3QrnBL9AxyyTtIR7VBMEonn+mwxPL/jJMwI5l/AUQJOhIOXaD81axdVHYM384tsXRuBCMcIF414
9cdE27rTsejbH+nEAUQttNU3pNG/mnq4qKVEfarR0u9lab+jnX9PjA/Y3esQyzUY4IJlRnuYAYfq
XonAPOZtqxLE0DJ7wmm62M5L2kcfNQbEgqpKI0XIUx0jI0sGWEvW5YCO7/Sm3qbUVE2ZRbHq5L3t
Usx0ND57VbjsW3QS7Fp5kLwKZkctKVSMpCP4U86T69YbMDu4P0E38S4CFJOYG6+1RjhJlV1qmB3L
OG28iOk/sVGHMVwcyKbRMDBCyzQgCTatOOKi+8qH4m2WyQIRjnOHKvjYIVA9i6qGHHnVUasdaPXs
DDaJjhraty9EP1KcQkIFka/WY7TNdCllJu8nRShqaxpMNCx8OU6PN67BrbAQvWQ2KVmBUOaHkYEX
xhzAMSNhfGaAGxA+RYZYk51A3xsGOzPq7EqvmxPkeKt4mF7+XiAmHTKxHaidSFudrRmVgnxfWJo7
kHGc1m/ls2QXezTgIze4G6GcYbTmxM/NSVCeqrc4NeNPiod+3YywKAJgVQZPtNzI37rBuLvNhw5F
dCMbTvYxByqAuRuZy1/20nEWqmeunHZYmDah7X4zaSq7SEFWNAiYfq3zYgaInW5H7QAT12RmR9R/
X0PJmW2eyD4hvzJQx3ue99hUvmhOAyDLFr8fORYB6zs0Y3/JRvKOK4FEieL/ajascA2adFWpHbVN
FfZ20gpVqSybWBkKPHVdl7sbPJIBswyftKqR5ngErZiiW2GfR43TahKxGiD6TwlXs9YDStV1F/GB
2BlDEgMMCymVuxyIErKXPcdTDXvcWFIZjHY1DEoMSMTp4ux4bmVNwORhpOO/bdJM2xgckHWzfIqI
r10VHUk7AaaKhN9ds7wOyWsXAufHEymRaWW/imYw7m9nz2KRSFvdaJO13KLOyV+bbj6PychTKug1
ZK45jXXbeXeMnB3DfWha99aUf92qNJrGm26yeFNX2Bqk7ro7O9axFfJoAzz9x8OOrWLq10inY5uj
sWeTD5skbE8JJHAiYFOIOlmXA4tBk7ifbsqRt4H2R4g4CfSqIFZh6cQwz71LPWSnGXtksPePZZI7
W7WU3Kz3lUcPKTKKb9Ykv/oJT73rlZS6HaSW0VdSPeYzj5BkoaK0lG/t0j1UGkfvoEw5RGU2CyqP
NzNEmcUh73Q7Mxcmo/r2bEP1ydLnyM+61bCNUqxeVGlK2EzMwkwJWygfqDKsaFbnK9migQyhz7Rs
SIQNtM7q83cV1odaMNLc/u42l1tNcEatlofbbu72Rtl6zZvKtlibOeRRmc099aGbHb/U0nZDKOKn
0KgvLV4HjwbjLqvvjFn/HthstyuaAEFIkFoMtB3lfkDJgWBJ1SeRFrvrsT6URUgWGKN+Si91mrL5
wvC5YYTs2mL+TswBmzsnvl+8p9GBclxFQXfCa401Qori2N8hVacYGDTwAIv8mPDWjtZ00N2KQ0Ez
/wpM55tmFdWW4zl6WzJuLW/uYWjmb1XdHcMKkDEx9ZPL0FI83LyAbFd/4PqX28h+IKT7AEL9+xK6
mF4dzroIO4FJhtWhSB2NxJdk2KCKPo0iFneTPvTPs56/5qg8tNye9qmiZ2qYKXG7V16k+Q7lO7xb
eHj6uQLdV2rNlXTwZbKPZUDaY7mYBOiYWUKcsnUiZnTTY87d6kN9P6SIr7VsqLapIE5Tkm0DQhTP
al1n7TYz2DYk/fSAZQN1I0DQaACaobt05qogGPZhMr4gY5FAi4DLs93mePQO5cxCKPlqI3G3cyB/
baX96EpP1UhD/K0V6JRKT7+BWSSzB+bd2SBLD2Zg8ViMbmigb9cvsu677S2CKIcTcEzVF4KJsTHA
6735H29fAgMnZP+dJDGAUZEp//7FLp1jl8xs/3VPo9AB6nqL//zp5qy8fUENK482M2cMw/LQYjg8
2gBgiKYNfahIfuoS5BEZuKpR6FsgqFlpjDrsqBCy2gUwJjeyhF3TZtlHq2sQYXL9O3q2XtGNkZMR
aLcqkRsdb1/iNPjuNbPn4yazj5Mb/fnL7WfI+V0/qtOfcVms5qycD9xN69gp1+rtu9/+14wwWoZ2
c4xLwhUt3NW+9LBm4ebQj//7pRpBKBlelaDvDyjh1FPcAo9DqhxUvq0N/Z601ZLZX4818jRWATM+
wxx6Js7B3Y5ev50gTfl6FJ9vYWa3L71KJGtaNa8o+Pv/+wdJwIWylIqGoZnG8faFcr/447tepSki
1OdPnFHVJnVhMVvjGnWfTnOv0i9tauiXktTGLVwxTFOBPETQgs+piF9N2dRnqyN4ftTifK9lenjk
U7qUACrySa+eddmc+ePpXho9QrI0Sw5ehuHIjYt4LV1Mym7RmE+2oYmnGAO7LxMyIRHwFpvOQDxm
sSNg0QGUQvPX7RhQ6n8ptNePI9e4/d802oZPhV9TgmLCe3teTjjO1WUx8+oyWyjeADrb+9vPHI5h
ndfLR0t7wE1TPgGrpygGQxDspaWX2QO6Mo6GKo40Um7exUrB8KjQuLbXJOVv9a1dRL+MKQR0qTLg
Cmpzx9t3g/oU/vQzXbbbIbTeSN6JSNQI8EkI57umO912UsQlgsbCU07qnfLgD+rL7btpiJ4pnC2r
tuIJ7rT6dAxl9pXQaPdT2obH249uX/QUGf3tu6ohb9zJqgxqdp4dSA8H3D0zofA1CeMpHRjlouzg
gmfW/fzkdcFAt4kv7jx/8DiyVtJZgmci10u0iTZkyKApEdhZpi/ULHbU7OxmDxm8lZzrvA0ZfjCg
taLbUnEn8sXgJyIU7P9t3e+me6dv0hNx4AIsCqJ/yALYZmu1P238GXQIoWVMcfDXGqW7CpdQrJM3
GpMWnfTHIZWgqnIEnsdMLTRlUO7itPd2plUnBkHYQbSpBKR2nTPlLpvEfQQGg1ai2AfdFhOMuwXN
S8K4IdnQQepK1a+SOprLJHcf+qSLiL82ljUSYmTgiwatUhYfdc215x3mX16CBayhVC8mFCl7jNu3
umuh7HNDNIOlO62LICZHZNGt4+2725fAav7+v7FdiW3uuTw5+8PsVMQbFPVwjNBCHucx+vt3t5/Z
4esYBsuB6rHHc26iPB7FC/4hEmgwa7mdD+vYwsrZ/oAzfrJjh0f0PDxWUfyGR7CFBdtsoqqZ90bY
vYrU4ZPH6j7POtkpZkbhYQzPQeweRU8anFR+0sqzKdLJ8GBx5AFqR2hEpf8MXGuXOKc20fdROf3w
6uq62PBqJnaMBgLhkX0pJ1+RHGfBFj6czVc7ITGpj5uElSQC2EUNg9wq6h7WDx0g23oY2l81m3J8
Wf0OiFXlf5mVtgJbx5xFU3+IZiF9w0FGBkLdlU61KdOgIfmpfUvs/Gcr3Z8cTAildgh56sOfUx28
zxY+Eqe9gAJkWV9s+iHTNtQQVvMGdDHusnXlMiUmLDI3zH0Ci4hFBIopyouXjqRxiizragi3+MCo
oE6sbf/N3pnsRo6k2fpVGnfPAmkcjFzcjc+DXHLNCm0ISRHBeTIORvLp70dVoutWZqEKve+NEAhl
pCSX0+wfzvlOE6wtW94iLd9lyntPcvuHmvmfqJkYt5FrTmN3S2JGjZZbvEY11k1oOU8iiD5BvX/C
h2budZ9kHvTPiArOdWm/50K9aSO7me3T3AiWcYJ9r1eoHdAHmtmpEzdFlbxxCl0yM1bEh7Oekk29
F31/FU1NZtPYT/D5ulWBu3JrDyG5SgkX3Axdml3csFL3BJjrLdWsupk9JuCson6nAjP395THMTDv
VeZ5+THipRHI0wXi843ZoKKGksy+Lgwwb6TVoQjVvQX5oZe0T98TvTSIfi+jIDIXaahMJix+Ua7h
7Z2MYUnuc/WLCoBjuDiOUuQWZhfSQNprl0ZHGPQtTkrkcivVNWv01vayD5wZjxikIOpF9Mx+QaKL
LMEAMBeAyEzViJSgZyyUJ/mHaHxjdXCa4PTv9TbOIjH7JylYYNIVIGsK2AoulM9/1hehVY+cHg/X
YYmmLtG7M3Ax462Fa2hkRyLr4pNKL6SNybnOCuYTy6gpYKHWAzrGCY5VhKqbAUVCstTSGXy/lBFj
Rsff5LY+RoJ2lpJnGQu3t2PqsWV2aS77kH4bBrAept+ezZugT6kJTXlIKhcgMNOeKvWsXdv8IFzq
Y3RTY23oZXSQ72aOa0r+dFP0BmSdYfvvXxRrEXT95UVBQwpezl30j3/W5UUkdfqMRA6qsF565ETf
4LXlW0pG/2LJ86wPUaA2uK38zb//2uJffG3LRBToOBAGEMX+KeC6dQbcDrrOD/Wy8S5C+i++kBW/
uIwZDOHeVmJ68FCLTKP14ktxDLQ+LV0Ya9GHMIhgjUACpo5gpdwRcRgcR4eRz7//Lr2/iMICE/6r
C+PVDGybpeE/v21KNcJU8zLeNj7fZdzRIPptq1ccwzSTgNYRuECvq70+WJF39LFIxhqd/V7EHEnC
b7HAM40iw99VdMRoDT7spZfzc9Sfsio/yLf4INfzN++JnSMoyqI0Jg86obi9fksQQUPSWy/jQByx
t81bCvtsNUY0hd86DdoEQnEqbyOxcouBRl5keb1PuXCjeTxny3cJe1Os24FV3Kjyy5g6B1gu+Rok
08NUxL8IMbz7EXj5w9KwMef58JR+yFW7gLhfxTJkTBDQuyX1LYnRM6tHZU+POWaQf/9aW/ZfxLG8
2K4lgF3DXfL+Ilitx6QyfEYfRDRlYLRMZ4tGle530Zuo5SRz2kUVVdRHZjQDtuEJnjSxJLfW4Oy8
0ay4Dpgo+xLzj5HXLdG6iT60g7HPl5t7Ai+6m4tcEkURMT9RwfDgwK/Z1VZ1M7dBsRvM+XcxGzjZ
UaXsvGYizGr5ncRMLGxgXEX8EbUGQjiLeTVg9o9loVgmDMlSzdmv6FFMNCoE61B1CQaidioOtWT6
xpgBfw4zN67QbdpddcxiKrOAIBRV/iZnOmJ22h+FAIQLA39dT5w8KpTE3UmqwuXzcc6H731rb/zK
U413RG5g35HHUnZf8N2XLUMB94YBxDYnTSs2y49eMG4sbHPvY6pwDLLQy2jAoG/LZTUCR0WX5jOF
HvMqJj4Oozk8MzcgO3w0DPzUbtA9fM/aa6O6dWR2jGvjVyWW+EryKzdV6P6wBsq90JlZjGQ0WCa6
sjZq14p176ps9d4ohAc6BFQG65KUVM76WH8IO4UAhWxqneXui8sn2RCcokp/OjpWFGe70Onxccpj
vYgEvIR7QoFsJXb9PSp4zpdvtTlGVfzL0OMD4dfD3eTlZFD2JBoP/fhih7ASR0z+me7UCR788394
u/6LGwWGs2eZOAEg6C4egP9fsRr1aEwco80O9vIjL7eB5O+o4YKfRncuZUrTii8ORU6CWWZZ3i0L
s2pR0jmLjKrp8v+g3/2r4juwyVkULs+RYCIp/vQtdZOnvTqxkkPuRgBq0yvl83EZfeea+BI1HcNF
cVbp4WWRXkHj+QjN5tX23f/w2vyLw90O0FsLLBIOksg/S8/7BPivV1bJoYPyj/KGp4pol7TFblWj
Z0Yp/qVo1YbZ/fIU+5cIyXm7zDe8RT+GnmLdTnNJgKn/ZPbJEw4o8KXUseukHv+DEjf4i0w+cEzO
HBTygWXZzp91uBTYDmtwHR/GDLMxQYxEz+MLHFqYwqFYltm09XNOCqPLr40A63MsQn2SpqO2gn/I
gPpmyhK97RO/AI1DVLNYplFJARLfdpINc1Z7ZYJh6Ks+eIEMgeDB1AXNY1kZOG2D9qiz8RnTeIUd
EVWsKEh4DjMIjoYbvAT0QsJ8EOrRyHK1/Z6JR0bC7aPmg8jsDZO+YDtoBmv5a+12Gfyqst/WfRLv
eCzWHcrKZw/nl1cEt148zZdgmIFUsLcwcHtFDoytVPHY2OQMEypgkdweGK+qxhWVIN/lHWy+Aee9
SMM+LDPHb6loyUzND4wnDMa/Te6IWMTXweNAnsvyEcM6p6ZdTJvCNo6B6ULzin67ldnvPfsQprk6
VK3PQLsa010DnmHtAYRugrp+yCcMgF7GaVVM3XhQSfKr00n19+rjf61R/8EaxaGwFFr/bQr4izXq
FXbRf70kKmImw+nzd9fUYl3541/+YY2S8m9SuDaQZdP/w8r0Xwv26P/+H8MXf/Ncm6LOCRxP8B9Q
UpV/J+M75t+w11BP4UjxbFo7JPZ/eKNs+Tcr8D0TaxH3ugi84H/ijRI0g38ubfEwWL7jcvhYzuI6
+dPpPDk6L9MoPmrDTXcMTH8h6MABqZO7VmJ31zZ9Mqxyc9X0/UcH8Po4GTeZttg+7aCDeEcNeRx/
yD7p55TbDpy16xRLtFS0qz35kaThXT+a5bbykFu2URSQTlfDf07pPOnuL4l35hb3NpN5EjamQkb1
9PlCZdtQz6/6w3PcmrTeRoLuPfg9wS4yoik2l0l8lTU70+Op7myyqhr8/2N1BEFcbIaJYY0o9YeM
UDY4viZsFiSJFY5nBIfzjZ6n1SyzYBPFDUScmalp0ED58kFKYNzPhXUM4jbel2F5gXnUbJx0oB0X
j/APko2d9cPOdIZLDg3rOnoVTEbyq7ZNOwDo71IM8FMWrOsOuSgJh2rtWnGxd3y6oCoiiCVnasOC
YHwEd09QTLJI4mP2VsDYRf+hJuJAHGx6d2lgJtCUZLShIpjAU5LMXF+UHskQS/BWeg27DssYGTXn
XbOJmgZwWp/sdIJ8NI7rdIPIZBfP0/hkD/5DwcaxrXKswW4HuNxtL4vq1zoUtXiqu0HfmLHxZAmL
SVT74sX63mWeMGiPs8daeSDqS8R7VfI6C5ZHwbRtTOOs6+DOq+YLop5niroPh85tqAEzZ7badQRC
b4zOPy6ftfMIs3nMcqaED5EG5D6VEbwJlirwMZzbLlGoybwOS0GOsgPlJeMxsjQN9BHwJ086Is5x
AvEZVW5+9s3hIgbzLakINZqhAGwEUs0dUzmiYFgdwvEKsegidAawbO1BrNSIYVyAbZaHb9ZpdxWT
yVXRkp5X8QZfdewA1mYD5qxP8uZttteqK8+dlIo3XIRK3idturZmvW5EgdSdlXYOWZU5xFdXRE+m
KOqdxXRso6PsIhTmcHK7H2pL3GRgz0Qe3FUZXJNGvztAg7fKSt9A8as7hRZoTOggDRtaXdbju6er
3PaFardGizdDoS4YjSy+ad0BSDfXlWakkpnQpqKyObUDmmtHMwScehSzmRdvI9vQ+z4CftT3r+yS
i2OEDRl0B4J/V/KYjTUYW+ZGtSJ7QBn3g3CbjWzUXWzrC2EEe6sdyLzFm7WCU7DNC+lvrSR+JAwJ
+O+MPrRrLbim8rZDbniRsI6GrtPP8ROqpodEPfiFMPaVU6Kkq0Hod8US8kB8E0qfMJyw0pg8i+RX
7vscj74c4OBOMxtouILxm3avIezFQzCiHR9myL9dKA8xotQke0vTh8alVOwh8QwSmIxtubdSpQ0T
q3itptfSGn9NxiD35E3fNt5IHKISO0lCTeWy8JszBL3MZq/TFLNgIuaI6E/RgfYykJL2uCiDZu+F
0T3BGbvADO/b4S4U7bxVAW50N7+VJSk4NvPDtagF1hdHNoxKXfbfFUiEwKXDjRPzgJEaiK67ttoP
xgIFNmhJ7pz5Yc7LLyhi9m2xViDHbC8H+k6VwlUyfKoFN1JfvTDzDfnTzj5X87GhDrxBDE4onx0+
jAQMPMdFfmryxwISElxpQOF97GwIl4K7UDJQUdT7NcBQK9D2XaJbWCC2vLOjcDiNsX6RgU1vB8oX
4fZqCUUayPNIMpIeBxt2bz3ABhhmWngAVpsgIk0vj4mb03V3U/juLy/9nRjeSz6DACmmoNu4mfil
e8hPBUKGyWMYY7jmkyyKdqvbL/Kj9K3tVhmoeZKWhqLaoeiB1S4/AaswRZrYdgc2Bxa+b3txpfg1
J1NTzfuxGiKmAk507+2hF6kL6XJIe5Ka365KSLByF+mkYpFuBGCNGvMmk+yiM/tMyAFmGyBhKnae
i9okQ57N/qZNj9OcJyAFiWWoCB2zja4+RZaBEAkUeYyc0LRlf2mK6BmrFM6GOxxMqGRrmI1pCf6A
WzJUoSCeD/UPVEWegkKfWnZUjD+3rutuWiMQq0GM20gjlXVhoRO8VeC7t7yNP5WPKlfTOkdpzAg2
ePfYkx+K3wHxjKkPCV7mzX071ePROowQ24iCnu5yqK6553HCcbx0dU9CjaAv7+wlPR7dnBmpve0x
Ew2DJt4keXQGvm5ec+rdlDHfTZ68cBc06zAzs700yA4eYvs4KK41XTRXO2v9a2U564IgK88BODTS
SZy92EDMKRNA32W9AaNe3SRefYHqYHvGncNYMo294VbSgEKOMc+OGTwmrWGfqsHIrkZv8iHXxdEA
dRsTxOGmcmt1CNdlw841eMoIjoK99xpD7MN/ol8Di7elNTY7jQTsWEmIoY0HcCMC/aLt4Aiubj4M
7ZFztdlhzjglc3PnszK4J9uhRihvN1LdBnpCNYTpmnkv/52aAwSvwf1MNPR9iGHz5Ezzz57EnRXc
K3/Ho/ZeM8kB/WuwX+X9HzQD2RC8Mak59CEBtLieJ/sEG01gYN/y/gV+BN28QoPdl0G8qXRdA9j8
VYHL2jUjrM9+8hjXIpxYXHyKnckOrQUxoto/tSCpTgOpWsT9sJP2s93gOA8RBQhZGMOqD4IeZByc
4b7y12ZhHkNcNa3Cc2hzHbEXmjYDghUuheEih7dEJIdwJhKgICjQK6ID3KzizlQsaUnKem8Iw4ZX
Z2QHtujLSiB+HhhGINsV73GIVnkOuODJ+A3a8dVTxMsKmBxWJl9dNgf8j9cem2EzBBtswQfG/HTw
gq7fzRG/0Mqyht2Ids+Y9Zsyoy+QnuVe+SD4hH32Gt3yAPGKmaxSV4Q2PQ9A0WTiezfCc8QuiLS1
8WTANeYKxE3UXZ6XE8Fp4sVAYiGbCApjA4neMFClTd0LWTkzXp842lSYfuSiyo+Cjkwf5FKzHJ6b
wI5Wc8rJ1bJbuFQpe1xJ2OqFMA642kh0608TovmtjcwZj3sHLmNMT/PUIQyI7xOrxjxQux/Emaqt
peb7BK1C4iLTnaM3Qkg4EZt3TxlPWYpa3CbzaYUVAhbnaLSHiayF1slaBlDzPVhoFGF26t6HvvUb
sVrEJAZOnDX7R0X5tFZapmCNyf/xWbJU4Wu2vFGVSHeS3/ORaiW/8a2REomzLtHAbYq2ibYdKvOt
H7nA7bJh2jXTyPtLXaJQMgWXn2lWY+XSTDZZPuWZ+CTYFlgqRCKwMOZnG4l3bBbesTWSO2RH5MGR
MropZmanxh0uP4RQeq63xlQ+hE1zx2qJXU6fPqTzLQnQ92iCim3nMQ6Lc6dG80NONJsBhjdwbaQm
DqF17qdSIfjqFQGzJtCxlkX5OJS3HbWPBLSoAp97TMMrcsVyuKdOs5+XrqF/cE1trcdK3UvbvWH/
AbtydqBIjf0BSQrXS9gAaTdagKvuTIrtOBiMQMm8nttZ/Sic5pWSl9quHfo14mbiI+r22jP9BMRl
BAjtiUwAAf2UdQAL4Tb2FysHUAZb2ufp5vVG0I+4qb1GwTjCV+6fR2kNlOWLPNsfQ6hbxXQeDMB3
jo34abSjYzePekMkaX/Kjd+cMeR9NT3RygOJBtYptPsXhfrCSCVFqiNuBwIA1g4/M6icSqysGsTi
YA+bMSDppV1kfD7nqlzIp7Ux+zvY4fjbDZndpaGJ1qfum/emHpGU2XV/mENMRLYBjBGACgK2UMMd
k/tZlpcJnt+qQpZBakX6NfhUo2mGQCYefvV2ayMD96INjOOrSbNx4/acKAnctyIi7jz0rCMa8qvJ
+68Knfbo6eSztYez6fMezXgANogpP+P8Bp0PX8qokl2sm9fJnX6JJntgTcowy0B3gX7npr04hrsv
m/JSWiQnV23rbNCOs/vCtibNGMpoP5Oh3bwXrQKDNXHvXQlrQ1tAcFQW3HsDVmAgOSasw41gbps3
79iAun1UWg1T4GAJMYEt7EQsHlaxSXTDHOXDen7AGfDgjtEHbC9eYdBxLohlQUqOij5wLx4DtURq
4MOhvZGOvrATEITe9JtgqE5V7p/MXB6TAgauGLy965Dd2XoHKJifgfU8zvMWBv5uGOsfsDLXlhc8
O3JEL74NxuApnIIvqs8fcuAMcYiMNeofwroEcBIVe/OUq8U3c3qD8jp3HH8yvM6ROJdx/ULY2rZG
1zb77dUJomHV5fLBTecNwVtITC2yvCEsIqZk8gYJuI2G0/K/SvPivnYw1Hn2yQIIy1iQlZwwxjuk
pDcQyq/pLN5KVR1YVqzdoWM9zwltkOvhVmeim25JfYlRPwsUUAVZjTGrHN9rdog67ivTerGhHeTO
gvDK3M+M+JequsyGz3apyZ4Cx76ktbqbpHElk5Yt4I++rgjHqbCIhWvZEs+h4AIhHrx5U0mZ7sjp
e4Jwe+hTTmVSTirm33Pq3I3KeW+q+gn7FMat8LbHuW0YFIVyG43ZOzNm6r3G/eyL4Ib6FytaDMbQ
cvqvsfF2EyUOOgh2Dznq1JGrgEKA1TOUPt5k5a0U/bZo46/AHe/zEMJjmNL2CXl1fVIX6uEpScS6
WaLill8NQTwLHXRXqEMQ07zjSDZE8wgZFocFOyM5ygBIqV7XRnEaK3HqAvsQ2zXaMPGKU12zPA5f
NTfS8pob2n9SFTzIKH4K68ug6w9pkhYqiEwePNJMXblYmq690C/RUK/rFqhlmNYcQWgG3WfKihem
FzllFN2zEYfXzBt2Ucoexxkc9/EBO6Q6s0nrtyMOMQyi2TUjfvCIteBYMXG5GJlp3iRuuzeruT12
wJ+HGjuInumjIPFhrjE2uekdI8QhqdeyIXMMciV8fHRdiebD7i5ki92NPRMALi4w2jVJxtp4TCqx
M+JEHYzQuYLNUfiKeONjLBpJGAzPZTTezJnk3A0KQJnNr8rjGwgJg7V5huaR5Le2ka8BqTiAHpiT
ekjaxr7F/pkGoION+ZbkrlUGQFL0Ne2rGSPhDO4J6ViFecWk2PJv7Ah9gE4o4yL71o3Tfoe83L/A
CFlqVUEzH1+oHT/lAHpbH1tFGZdqbguPjKU1757babJJZKFFW415ggSw+qyTgaxDpx7WDPj02ir0
DkTYtY6I2uuM6pXkpfMo2dqHrfmpDD09mckdwg6MBWFJQl/nPjkR8YFxcx3sFFWPKfdyMp68wbjr
bf0iWkYwVcu0yqzRqCbiDs8+92I1v1tZgwTWjp1d5088bf2B9+VO4CVa10UQLV7CS8I2/zaJrDMM
63jnk+0HZjc+MQLfDWFWr6sGWmzO+8612n4f1+LdriqK6PrLWcIeSOjCVZW7R9uURKrYuD+zCosS
AmpNxuCMpC0Q1S0m6e6pTLJjGKTbGGTDOWfiuXHNmPXp3kSDt0qWxSnKLxRDWcSivz6XFjDWMSK1
Pbf0z2LZauSSBV88q0Nbc2xYjDq3RaZvbD1Y21GKs3BpOaoRJ/SwodwK10XZvVu+gAFOYaNhtmrH
mI6uVVdroAXnKWbARkTvW+SwO1MEberM3JVBizUQK+LBWphPLHroRxlOJnNV01Gg9ecB7WVDJ+kO
bwiH6Rf0Y54bOL2VIh+3SjnF0c3xFaV9DtTs7URt3Pe5QIKXoZ6OBY1f4cr9aLNHEHCjV97sHrhT
5Sr3cUSj7qFLoDgLUi5bLbv8mLnuYRoJzIgR3TaF3DpOSG5By3ijsKbhYex/VjZuBd1WyB4JT7d9
+9L0DuShyCRwy2m3leipC4rxpqsZVLK5vdWpusqx2luMYld6HMZtY2Dea2BUMgpMvfTnDMoPbJIg
nNK3vmTo/iokTD8898aq92V6HmrzUQXtAV1uu3H66NqZQCIS4zb0B97VgUQvjUu2psuhFhz7tUXI
KhqV9FrnzlfSBunGT4ebpIousxXu2Isuj6hdbJRsSJercVtg+DyW4imccbUBTwpxx0D7IDzFZHyJ
SfA+r+yn3qgYDkzGe2kIe1NI89QNkiVXg8U7Mo1LyJo4hJOYmB6O84S6zbSXXATWtHKPW+SlaiPm
sZG3rQMy15yMxbyw23VZMBktEXf27TbWiq2jKZ69mYkUmWmAxN1h3jNQPYRDcQglfYeR5NNKomg4
RZhw6yWGBK19sy0J7uhQeGA9CNazODbhTW61q041XyiQxJZwFr20TPcBod9IA/kQtbU4xWnu7gBe
XO2xsw4JQj0S46gtKk+edNz+8ScVqXmrNfER32lrPCh0hPQ6Gxf35en7QxGTtzI5wjuJiR0UqiA+
0wXJtBY2jzqALE3yEdJem4HVMSWb7xT11i0DGXdXIU48EV8XbxjNkBGb1NXJWT7YUQRhsRui6kQA
BH+0I7jBTGFoNlLr4EzJtGec3JzqeTjoJfrFXsIn7cHhw/In3VHU+NMxr7nAcg9ObXVfWE2CLZYQ
l1CDKF59f3UojepUO+GGfV6Qb5jJ++vvr/v9zXz/iZF4xa+d7+Uff0cVuhnTWhzaRaE7LLkyOpDh
RqsZTkPM3IcxtDiV7Hn//iEuaVvZrLzaVlGeRuRmp7iogmn9/UfpJygFmjaBCZmExSnpuH9K4d6Q
98YnWsc9D4ga8XfwA3ZJ3JziGr2TlfTO2ip5Eb8/9Dw1Wy3Mj3/8lXD9E1UuSG9EdyiL//u/rSf7
j3/1/XfpBGB66jja//EJXbHAsBuKOczARyaA4CFBhJz+8SEAnADSYfnLJOlw64iKXE6eAr8NkMCJ
3thLcnDKNupw4xMw7hfNo8zDAkw49fCA+XrUDLCbIjwXsjSPPs7G3CRK2MJjxBq3AJKNSDjvcZAA
DaosxMUFkVRVSbOSBrCmoT4ae26C+6Lk4tdTbz7kobpNamqklLt0NYpZcJ/q5Eam0UIzZsjrYe8F
xu79gsjfHepyONITYP6fkr3qlj0wUyljfBRRg/6C6pYppLeKHAJ7eAw3lsFUcUqK5ylFIeFgTJK8
Kc+pY38lgotldJlAZFP6ZIV5fWPUGQN6GW85o09g05ZLAOS1K7TYVmF/dfKgPZszarZqAl9WlgjH
FgHZaKeHjtHQupbRaUY6sOaYIx6OfBfGMPjpisw8lOaE8DUcfjQGNN6xFVs0k5UHZkgX9/SJ9jp2
kWHkIbZCreR6SaJmH7Q30p4PmFkJYv+k982vtWGBHAlzlFD5ui8dvVFl/bMR1V1r3kaOODRYCdEO
7XPJ3LNwXzJrUfEo+1dheI+Kpjpv6nOeT/nRnrClGE6Iay292LZ4zpoAYrq7wkp/9BzYtNRkBFwM
41M7yVOaPQ2iZN5i67uwdx4CVR91kN6aCTaXpnphGE+/X5LMQUTE8+Rw4s7VvB764T0uguvyZWvf
YlVS4JbwcMDHSfoT+QKZRjgzTG96CxsTQgDGHiQ0j64jXx1SR/n0QkYx38qek7Wa1U+t7LeOn9BN
GYwQ1QgXS7Q/4okZdiUeVXdT9YsMLLLkypna1+WnWzuMGy6Z5837YO4+5BAhx6c4r8D2MtrF77Di
ZbqFGUHn5pAS4z7VIfUPoRPclHm5D2vzuenG/SBmusSE+FjdUV7R5zIB564UR0z6xrntgGyP4dYl
RYDzzD8KKCgJUQecjdzyTQHlNil+ZY5DTmuDhZqUApLF1TqOiIegq8CmhZrRtqanWgRfXuSSXlcz
g7J6UCzZ1HZ3xuShhtAYGSq45p0RKyYOe7KHkaga0sUS4A+HJk68a8kUs3LnAh6BewvbEZyJ6jDW
z/wIJZu95aVjUWR/NEBfMKu/30JZjzciZAkhe/fN8BAudN6j1ad7tpTORbCCw+uOj00w8w4tBr5h
c1GevSD2p70CeblTsQoQM7dYmfzXQZkfnJU2Uln7B669Re/Ez9yohYowfWUKJ6ORbyMkzftOo/JA
DvXkOQTPsBClsLHvorLG7KQbtWNekxG55OLfZebtyco85V36OZU+u5D2PvHa3zJjEErY6QqAF4Hb
LhnBSTDDfWQRYfJb3NhjtCpj+x13Dr+ewCf5NriZg+Yh7O2fuiCiow2ZuVbYFeoO7LPDH5ZPJQl8
jCxrf4qWBDPfefESHlJQBjyO1YuS1h2UDQKSs0FvFd6uvHmhyQrW7Pv9dZQ78Em0wqgRRusW8PoK
ltcTG3VscxHD30BLOjfbYNrYbO00S1dJO1A6A85ufpg9rBi3CBcIAb8SX51dWb2ahnvroH3ZMEYA
wvzaDs1ROARcWWivSdtb28J3wB70R9KsrQPp4U9p7DY731NLmcryzjecPRgCamOj4eBMl9qdbisQ
+wk7IgtQtHv+gWn2G8ll0S70uczPmbRuFCpubFPrdnF66yDbhLWPWdb79CWbG942pd3/EtV8XzdX
Kart5DAGHEPei8snUjdjEdyEb8sbXsU4NZNgScY62o5xGtuK4UTv3GcZorsp/WiH6BB41Y5vbd70
CF8W3NR1CpnEUCwI/GPjc1zV2Lcy46HI8pt6+DQidO7ono+za8JdSbE1qQhVo8Xy0PW3dtuvZxTv
W1H7+aqRwSa0jQOJ67fMqe496V3tvLsve2NVlh7Bj/bd99edOux/ZpYhounynZLVQ9zCNROoEvCT
q5VjohVKPInC0BRURNm06538WcZjwNY1alETTL+MoNtXvoi5eZYekfxbrpcGc/5DK3mWBlNCdVcl
dOzwwUO3b08a5L0D4q2sV7Ctv5DWX/XE1lY1z2mT7lsVn93SuCVF5JTEnIpjcPWZJhFRnvHoxpxg
jv3RkgOJP/O9Iw7Fzz/NKkSuWnpPJdqHNoWyUkqLEDK27vADOFwBTigmrKNJdrsiNZuTRfspbWS3
LzlojbL5SKOCrFV9pwJ3ndfOfOgGGFpDIectNcgNRP2TGThPLqSNuuI1K/gBqC2PCKIIn+Z7AZOL
b5DJe42UomYNg+gyZnuW4RAeMCN6W9aBH3CqEInn9XM64OZJHky3+zIjahxBTpJu9znPCRftPu+G
O5PLwIpZ2TjTsa4YE1szc0m/top1Y7FtV6BI0omdWJ2KvSLIYg3/4+InyXYynbdmNpftVXiugErB
ttr2csrpEtmlmO4a68APEAqvbdaZa0EKEnykGnBHcq874sZ8JkiZ07/5ebNtu/azmZx3mNSAOigL
+uS58YYfyDoxrpfjPbVGuaN/JPCmSUix0tlH3Nm7gO0E8D8WDaX6hHB2Cv0R8BYL/bGytkT6ZQd/
eoxSo7tPK/OmHjfCbJo1uz77Lg8tpKVNUpJKNcxrl0epsjcJMb2rusfYVmrYRZWLUbpIaqKRa8D9
GHspGdlLWtlH16AIIIp3xVrM3hF9cDEL9sUOLwxygpSYGs3+VkQ/cIfvzKlB8kvl4/jclEhIzkxe
r65hxisZH9PR+YCK4/BSP/mT9cHQLF9bmlgE1P3cl+XX8nyH5BSs285bM2KrsSSBIhod78kx5XGI
QcIkHls4bU83rmTT5itcYp4g4CrK+0MkO/eu7TMaUGF8VWS4rl3jhUxR1H8Npt2CusVVzivSgINT
eqQMeUQKxYyMv8t92f0Ui3mpiwzsMIa1XM13JfGdWGk5MucSDHn3ZTh8F61hfbaYbWZDb+aA1ADg
KbhWvbVQboCswzpm/LuDcWqs5DkTZQ+mL8N/7l/NLE3OPZsSu1jWZjMbmYoFaRU+BYlHUDB7gSgc
L1MWvnTmcPZaP9taTXsG3dXyVepfU1NyZIj5vkznvUyyYtUS3lnRDjFVYBXS4bqVdoqqSX7YbTKv
Mulu5IhFOGzTrZeNhxJkosOGf21V0QIF9eEX+LbeV4b72syJPjYtaubUYj8pk9dGEF9KEbkPfUFK
nMjuKYHQKEzyDeHNQc0qWFNuAfpHu76qbHbcPaA4kCrY/m8nhqtDT1jBaHrvI+OK7VxxrvDLdXal
ET80cCu2VgjPQKc7r4ruqrh9E3NqwbxYMpcRJrWBzSRUQqCwkZWzPTkFUded2N6sJRtXlkHnuqWr
qFr31goHubf98Zm3guIyuQpX6yOyn3tDps/azEvm1ly1SclF1hC7k45Y1ZGHNRuKNYuqmZ+cI+pY
oh0KJ+Y+bUtAZs2zAsuFXKxBkv8wefhCSeFtDnVEgjoiciTRJ7MBhzdo1qVW52jmBN41mBCGVG5y
yZlb/T/2zmQ5ciTdzq8i01ooc8fgAMyutGDMEZyZZCa5geWIeXTAMTy9PkRVV9Utk9Sm/V00msEs
MiMjAsA/nPMd+HXowI3Mn73G+dbEeXYrvFOY33c02U+DxPKTxM6JlVkvFt4S4HD7iRtWuUKAvDhY
Tm6D7aUR3g3hnmilmOY1Q0kdmQi09NNrz1hotKvnvh5vWwPvlR3+W6/rcut4X8LmO3HjemvpFBsU
sWJlujxXDmM6kBsYKeLxOcqf4HheFmYivsVYrGZ6r4ZiJOHN+tUtCyuldCSwZpnCTW2bk+cNv+yw
VNsiwsSXiVfX+ihy9VOgRR8ru7o4FcoZx6S3i4yXXRhj3yHub5eO1b1NmK/r8bGuwoYNBnqCRW8R
RJP0rBK1JwL9OOr+3kj4au5sMxzs+32UyHTHPDq4sXOSpRaE3zi+sSk73EN416htspMG58hQNNnM
RQRONzyoyQ2OdQUabXpjPMOMUFn+PujNt8pmLVM20cs4+V8kcB/GEa9DRfgWWpgO4Ty8jWpgFj3/
kB0T2WKgpOnY2sQFMSjlEEGstU6g7YZDHiArl2PsgaTgRmIV+jFT5EYkNZ5wPzf7vvJOLRYakrqB
Ghd0bUP5ZSyQP0XDh05CxPkde/kmaimoxjsW4ncz+OutaGP1xG7Wd6qfqiLhMydQYzMMU4abzybn
tTxq8kuCNEBzthi5mbllk2hmPxCERaHFqNNz9gn4QDOCVW4m+W2cq1X2L8nvzo7c++JDLV+H0IW9
YFPs5UVZ7R0LqGtBJIxHyBxJ409hZb8Y/4fOym0IsnVDtf6t6YcvipjZpivvCi+jtuF/C5IlzIRF
cYii5Za4adpcW+ubynbPrLuP0HB2IPyYpWtxpOuzmPvtRhqxbiK4rHxN0+EG+fIChKMj6RYcKagz
yIXVr7bKiQwesD0Eqfrmzijb8zJTO5PK58QV/WkaMSboWX0ZvgU1WfZ5yzaJEePgS0GqbMG4p6fl
AlyQRLS0+fgaeO1dYqv0ACd6heSskITXNNLtISyXF2VbOf5yjJcVjs1dbzcu5IBE77FW2jtUMge7
x2mQVEfp9CPsO0I3Y6LpvPjBIzFqK6P0qwrs9GRs86CJd990gHu2xVRmmySdANy43iGsjP9seaTB
K3GboQjfJYxXkFNWgAw6KHWk9KayOLLMiQBtjuboWUe7McNTHvPM7Myg0MM4cxM3O0dMP67q4/8S
av8boba9GqGuL9X/LcMi1Uinu/TvGu0/fugPjXYQ/obZMSQ84T+HV4Teb74fIrEOfAxYf5NmSykV
C8HAsYWz/uX8/jW2wlG/CSTZKLOlFIEDtPz/S5pt/9McAvsIXzNZC1hmHBQP/3T+ofDJQLDGydmm
5Q/QwGGn6g85gpNzkdj9ecYSdPBypNTro+tBJXLXCUGq2Jw3JyN/eOuI93oI6llTWK6PUQexQOuX
+zwtt5Gb4HLoC3XMgvqjF6xOwxhOslw8LtjlTyhrG1Tw3Z1Ym0wTjvuZ3TBsww5gFunLAAlXxCBb
50E+ROSqQgmO21sBV6LqQCJW4ZDtZrk2LMPyYrCRHJoFXNjAWFjlpMpHFnfKNihHwJfbVrNl1Up6
2y4skLbYU/4AuVuN/rnFbfsZ138FmHIzhMVtnfPDVfRNN0jjwCszBkDLwfhb6TxkH9OWaJVzSiBE
d9tAsl12UFCfbQ9uWxQ1EIgth+Y5Xje2qxiO2qYlgSZox71tpfjEkFmlGuN8EbJLhc18kHb0MMXJ
VwmS8mboSK2bGvHTsT+FGmpTNlc2Hu85Z/eNNwtfAKOMAKdvDY6aBD5Cwxrz2ohyZXh53S6w6TDr
S+M0+SGLs18q8yG82TZwz3ibGihXveM/Yrt+DBgK9xKdkFCIFfOWYFVKTWkPQCyXnQ6W5CEuyCbb
0X7a23Imjr5Km60ioOFujAAaomuMdlnrP/oWjSJ4WNrwXD90lsLfLtGWm5xn7C+8HnmUf4IFyxaM
mv+cxtm5rJ8zOSxftb2f2vEnNIboVEa0zgipt+PcFVtdCCIG6+LFG8NtE7RMIipUHm0/JDfsugWc
oHraLcBh6QSyaF/2jI9SDGmnxCrObEzmoAJ532Dmzn33U1h23TnqrZNrgruya6wTL83Fb2t5iT3n
J8pU+HhRL7c444nd9qzH1PA0PcmsWB4mwb+uK4jr8zut6MrgEMU5SXsRysZt3Ai9WeIK9HE9p7u8
k0/LIv0NKU3JJ6ZvOzzP2B9adIBtgRCt7HvrQdBvqTyPT54w79OA6NQRisRR0sZIHqx2pMPbozZb
uBBEi1lFfTDtlDCMr36kxRM6Y0a9uZgfyIUeNonlocELefa2dwZOh5bcEQhLp/4EgYj4Rad7VnHG
PJk9YtJzngXdyCvueTP7faBogfuDdrH8SPRJt6jVXag/czDcSJPfupKS1A8+xUv1LquBIMA0dY9J
Gi17XT/HzZzua1cfIT5j6LBQWaLEu6GuPoAYKfceqI5D6W/DYOTdS4gNpLdBm5tQ91uzvYdNfjEp
DXVaNPc1Idp924EBnLVFpvTGdNB9Y7ZcbEs9tWf8vGxKQ3HVVy5nuJ2IQ19m+DxtdJ016KVGsFRT
ebUZO7wiBZzYgZLURulJwjMaepk+2BMaEm6sq4S4nF97bS0HjzqG7N+jXVrxC0rD8C4LmGGLAK1N
cNLjQL625d/WpfvIHXxgVBeaS2N730Robdcd8EFp3uPbtDHshPn6BpBPSFL2K0pp3Gd5l0Dm1U+r
EKhXIHbjBIP+UsNQrEzFhsSiZioJTGB0PJtleTBaf7FM8jlzQZlql2zaBfTbqYtwM/M7Gq/+1mWE
1AqFSI9S0o6XmURVGFFWKL7GuB3RWERlCp0sGmPmD+WvpDDnIWx+RGgn7u1gTT5FJX7j5XAduskn
VXpemPMKJFTRzHCy7WCVMKUzQ9VuMMBk274J2Ob4lKhWemT77RMOJC/Loh6cNGoOtWqaXT7ob3h1
mM6F4U8iJb4MLZm/9gpmTu3mAbJFukmAH28TWzQHZ2Q74LrZlm2Zs51TmDfZAC99nuFOzM7GR51L
X6ePgtktNOXkzomdy2holugPbmuyODdtNfb7IC/PdmeOukjtx85m1xEdM1/UBwI3GwrDmG17PN+z
duqXN39yoYJpwQRlCX6MCEZq9EmacvwWzdlj68ftEQUDwQkpiMIgI74Btn9tVWYP8dLv82DXzUG2
9eCDdjOKJtdbvnYpa36JUpVfpMjNszCMNDadf5cW4zEX4695qusdlse7UZNVl/ZiW2QTe/1qsXZE
d8LuSvMn4b60de398EfGycUXLMj5y5hCEEGixDUaZNOmEOPPHlULYwDzDBcMJl04MT8luU6zEtu4
Unyk3e0Y5HdZFbEUZtnJGrCbyAIdIthE6JD7hj6kiGImFmimoPfxKvXGfC+9z3EZxy/EfeAT1FxV
yvuZcKGDWGaElKQfO/ppcLpip9h04tgZmt1E/OJN+E0GC4anmYzKgMnOnDovoi7zeztJuDC3+bFv
Jh/PBPPzCY8yDn25Y9z3Yc2ENzoFPWsYjhFkrgYcZFQ7u0RNr2Q2fUldtDmKsbccmfDy+fhgWurs
atG/9yoINouKKeClP26Yxu41hh3fmSpOfgXERC6YQhLNECvVMO9l+sXx7eziKesHq+58l3tC77qM
eQNZThglwra9T2cafWxk6d0YFjtvNCeEow5qdoTnMXBdVMQ24wJFID0aTEDM8Ilybc6eu2Q732QV
dgdPHUqKjaKFXEa3Ex241z54bXIO4AexJK2TMxPhk4VcZ0syMJAYn0EcKqpj28XsdIZC7VlmvA3C
fHFSwS1EVzvhsC6a1m1mnTvfk9lsVefdW7pxkSHDG0eftrEV1/Om8k+sbmE4mMeRjxEcdxjVmtM4
1Rbo+I3jjtanUGQPsWPQWNBus8ct+qU/s1+Y0XkHXHXm5UvecPK6tgmP4MsYyVb6C3cdb1/NXbSd
cC/d+B7KKganJGyyYhkc2d1w2WSYw5ZUY8FZAcBnnL24dmp5rnpmCoguwTWp5tRN+iNa2Sod4NVz
58mfEJkvLZqOY2YxyPb8eN86iG5nHQhW2OWy88oaVU6ACsp3pXyUYikQ4hSvk8QqhfkOjqEtovtu
rEgEBVG+Qaud3+aZlSP/wI+ffLGkQ1wpdgkdrvodacVviGTnnR8e3Nh3DoOhiOxowRqEpLu89LIz
pxfKfnzDN169nJgkRRuPu/VWlyVXsMC5dddNTJCn3AWbGKdhmlOR0nM/1Wg1PESrWDVRuRJlWjIP
oQ5V6lD1u0FL76jNKiryJEkwqX0RExPz0XN/dKANsfz228WjYhlQfAHi2KGbX2dQIt+6dQkVpgw2
5ThIVsS0uQiHtkgSe2IBgorS7EhvmFxChxFuObAZ7Cz7J8FOmhWa+nB7t91O8M6hbDD2W1mblSER
eXTnfZPXe+45yRbWt8fuCc9Nyus5Q5cc4vXSWaBQtIR+cBr3Y7L5rMDLuDAMhZaSex8V6e272dfm
U0825NYeuD1eH7amknAqORt7yKYkdoSP2UBxOnveqefk2JKCxd6/qF9E51b70k8xVYr1+l2wlWsQ
zB181jZcBevnFh9Zj7h2nxvTvpWxPk+qwSzT9qyDXZ1dhKjusp6C3QNViXB827ZPFiLxbVH5CUs5
gKIpbQprreyiKv+RRKEY3UCHapG3vMy4cpdNGvEhrN9MW6q7JWLCXy6fG2s1+knLvUg2oTYmPl0f
4WGNO1951saH/K+jgWqYdJbbxc6/TdkSbYo1wFxNY7ktQvviyh7HwtQ8wJHVWKqYpJFqs3GGYh8w
ibpTKaNX3WJDUO0u184Bxy/9h2/29Bz681KglsjL4jKHKUWBqF8QHEQ7mTj9TT/iMJS1uh3zZVr1
MgfX55d7TLoD+xn44QqhP9mJ/z7XLGEE7HKmDWy84Z6jKOUyOslwE4eke6PjZAOZJjzTu85a8nsh
+YcEKE+9eOFjpvVuiT+SZp7PXb/JIjoYGocvXeCyhLK5rdq9OXBp/A6vw30i1OTSEaiAvLo+OUws
N11DbA9W3GN8TrQfHZLYfAcWAP6GG/smYjWQzW70YmXmBzILRMNe2hM/+2zirn9LPFUe0uSHtiax
x4ODFnTJLoWF4m8+L+7EanZ4D9FyPdDK4O1PQXKOG3xEa/wqc7quY6LWLl8M79rXOQMKMeXVr3gn
MnPHe85QRsjhELbLQ9P7KyWM4bptbHtfkCvL5H8/ALetfO/kC/CthBzHp06ljLXYIvKGA0yLg++2
siizLNsFEM6VsTX6FZdLdvSabSw5SZOqC7f2zOcIybmfDLcVeIGbrF24D/jBqXYl49VAP1sCLj4S
cPdrCQ2pzmp4rlb1w86g+xnJqd3gVAbiuOHN4UymB8Yplt9P83Qbx+lD19sFYRosIwfW31hGrO7s
TKbAwRGdCsvxdl0lqJV5Xcg4Ktg7iyt4QdaH3N94YtYPjRpfwBpwi0wJLBPC3EaYFY56DTWf6/5h
Gpd3pykfJ2EPt8Y19j5lQoYXFqpfXa2FFYE5EcHbHvfkXSxStOB6frKNM24qUSBW7wDJ0NxPrr1m
2c894jhzmkyjiBLzpsMAsminlP25d1LUkkS+n6w1JyWU33UQFJynkLjwbkNFSO+kMQ8oT3OqzHUl
lKFdM5H5FOZSXTqXtXGSc4+fHH8bUxfcVvZIMVa2xcZxIkpLdId4Nn42ylK7Oul3XgFkfeDFzoD3
w8eUYjs3TADCqmnv2ozV7dix8CfLO+Q6sGdr5eylMPIuYJ3dC8EWCXF1T4LaVPjuLlzpSTr9DAA5
ZY+EgwH94EvSK2pH458J42W15PvUOkhb8WRrlgwtS1FpfupUvuopdk9+TCBzfBHRmuKAr+MgdjG7
KRi/hotJEw7eYbDzZ3d2LzZaS+zbukTznvYbFbGskVOFPj/XZ9aBUIVzsUpU8bNaWMnwmKPm86pX
u07RWPHryLmmPXY4+afiG5XvV9v2MiYO+KRGPttVzdkmStDvbte498iIJZejo5p9jNMUb60/cDr4
/BMqTMPEgIjPivlAwqQ/Ak268XAJW8GndCQUPosC6PJyeLyK764yPK5TPqyfVYy3DDUcyD9lecRK
Mx0ezoHSeGqsJ/JUMsgdiTxfD62HX6ZeD9eHXLwlsvwRgE5Z2OdmPSTF6HI76pJ7her6gEcRum8R
Pqooj07Xv+1KOL0eGqfVZ+NDG//XkxDoWuE82hqlcbTwZxyuX/2fHuoRfUJl6ZO/PkFReuKs/a+1
qOTp+uD67clmM5ub7qfoZLWlBKH1nhcKp/XJXr9iqfJQUObvhylavWjrn1rpgts3jU/IH+xzGQ9/
yBadrEJhaEPJcgfkoaofDLWI42fnIXnse5f5TG+7JAiJ/jh01a7lwnOu18P1q5D53O9fdbxN1/+i
pwCwd+hxwWSNro3bm30cM5P+7GisdUbU49YaDCTbBeczkk5+bpo0DShvkxuF4tgZrHYrnXFZwYzX
A8aCEEHnn9/E60+t2aIKo9d9tLoc+pjwDWUkX4Xr4a/vVVTrx8qF+DNBhumV/ONQWIYM7CD9NKl1
3ObL57hFWcf0rz6bZIR8PJh0db82578OshAoUNdDG6KWDgQSDQhfKXlW7Ht6Qn+P86pbLYaiPfvU
6Hyg4Q+7ndXyDlXVhsJr+P0hrgjsyAOSTPi04zkrEdLmnIknqd6HOB7PQkJQRpF1Ozn1eDbr4fp9
YiUhW+WpsdAUYfau+2qtgOfBnFmtGCzaIWtQKwdRupTvMrsbV3xmPnmFPjYrRNPyg2wzjiN5kXED
9/PPQ2FD5kTTMu2JM3y6fp+/PzsjScrEMopNLFGVEqemf1f1Mq2DEzPL5hDDFCbMp9lkTTJsrlTi
vw7V+pdqt0emf/3mo7P+BrkCg9P1F7brEyB/AfDn9TF2U+Rmhc/auKs/IUCgVnVDNNJTuo3RuvQ+
W1VH0CZVQORvgngCwdC/hWNDuR7mXNOl+2Em0rWyfGQusqjvOMQQp2UOMB9E3dh5gw7diBXN082S
96iarZy9ZA2ExHjRe+DXT3DFDkYYbz9k8qV1ws9zWY3IrXFLZMkBDO9jOkN1RB/U3yU9hIJSqR+Z
9eKGSHOmMgk3ygveZi++dTK32A8riDxMCAAt5x9lOhVsHKddaZjSZTaidMsFh4oP/DgSUEFC3Rgc
MzeCoxycLQIldrVTkCgy4blZ2RJFiQovHOgvMGq5XfFSN4FDTET/i5JuOA0eVamVv6U5MlqVcb1k
t1zMHiAGPoJqHZezGQALHpl9GPjDA+FWTEnJpmZKWd85ExpHIszyfdZVoOJHUBn9mtHm/FhJ+MT2
0E+QI8gzt95dweeinpGVE3WxcaIJ5PgIXU2F6qtVvGm0PVuvU9ZNCF+/t9FzDSq39vXonzQRZecg
61ARFZ2686uOxETzxtLrzkC8Pbdk3Wxc/mU3BRKNRw24GKf3a1vOm3qgWC5H63PtVJ8sfCuHoF+7
zMocCDrycCbdRAtYvPrdhEgqHd/fF+ey6j6nXjGcmd0z27Dsky/l+wAGE2Gp7e/qarJP8Qh/a+w+
MclCPDIe8hDiW1iMa9tZPE0xbimNj8zzub+1oZx2vhy+GC+g3GsZQPXqKwub4psyw3vlT+hD/eRb
j6Gd1bgV3swjb4YVoxiwxuobLzikjAyZjr+H+QnXwakPsbF/mNK8pFhbLcgucYxJj/xLcj2Ye4bS
O/QhAxDGEjeTmlA0Ix7LSzfgCs6aecjqcMf4/aEaj5GY1NYzkSCXzCdCysVzjeI/AdIb/wQmQUAI
BTm7hXW6ZgAwW8tRIpFa2oHOTjRQXuridoYZunV0+EqHgNBhosXsqRFS/cGs4GOccD7GHuRehD40
Sw63kiStH1kjp0w5WOM6mE/tOXk1XWWv6FEGVcxXN7pKLqV87J4Xm394zlqbEvx9AeW4V80MxpNl
aK9W6UU9ojLOQQrbmKa6O04tPl3w8dG0D6g1vXe3BHldEaNbrhhFkkeFREESm/7jmhaJ9wCuhc/H
TGcJk4uMwqe2INVU7zFvDH04vvoYwxMmcMY2dIw6gMwGF+emgtuwATbKEqqMPgF8IUHDC+q9XI2u
0kvuOLlu1lVG4WM5x5AAWb/0T+CLmn2RroLlEiOz+9iU6ModPwbAysvNLMZBERJ8jQMkWRHBxrTn
3kOz8gW9LDIbAqZPJMhDVMg+ZjewzlEDjVRC1YzTBOptIZ9kJFiv5x8MttGaxjXqDtB9gYwvXFt3
Vd0fKOJ2mKbUzppo7RLVSKjE083Avffg9SkyOrv7hM4QRX73w7L4/yhx5hszWR70C6gVwlH7oLC+
e26JycqIX90Ix36Z5FudjgvYCkSc1Eaf1IgMT+WGSUGUDzvfJa6rjCaYLYb5c8hlmHp6jQoZNdHA
ZfMwWTdFNZ+bRL1CfbQfxVEjgKv55EVN651qPDWb3FJfK12/VhOOSr/vsVU6BC4F7bH1SHqrcs9s
07k6DuAsblC7ZLATUWnG3E4xrr8HQ2KQccy3wOXuuWDZyGBpbmxiK2+wMiqay/ukePNM6qHzbN9Q
FcHQdcy+RT/EfDZd3kYTEMIY2UzWFu/U2eqeqGVGtPa+cYA7k5V866bhW77mW/UBSWgSIzDzkJJ4
1fTO5DFJXJSfboE+I5m/xZZeDllEaE1h1CcKz88iQUFK4NXBD7n/10kHUQrNPXyfuzSFwyPCz0M0
ZxuvLyTnDOm/YOkZhJ3F6NCMNKHE0+e/jK7cLbM4uDYku4x9DA2f19AqY6krzOeWzQECR9Ccvvma
1qNNXyuf9QTRurchkLRRh8IsHm+NGB50WfxkGOgiVoNFBzLCZS7G3hIdWR2lp2z93vUProfUaqtz
WQTVOYuLN+aa0FQWqpTroW0pTgcuugG2VgQWVYxt3r0fZ8zEYfcMpmUE0b/p2vFM0h3suVpBBV8P
kaBcuX41Rz0eZoQ90Z7kwm0DPrQNb9LGZrUyWOYyY78+BCwmArmchlTEu5SZJGs6/D6sP0nnYeUX
u/Vy9l09HYsovysLbjxh2DwkE7fxMJMBjv0Rkju+slMuxEyFf6W/E33CvMiG5kT9yk1SU6FQxCq/
QFah69P1++1S2Idy7Gjqgye4CDXMMNaTaf48Rj2aR6cMz44KKayxjfQk4jZXm06JVCtklXXyAwoh
BWOBmyrU6Mqq0aAJ6PuzKMqLswTFZZFDeXHjkYkI7VVM7CAuSayjwI5rOKyK3YyyEe+5MWWnWg/X
r66HMSPOAVoE34Txh7t8bxKRXyoU4JcpdyT7YfmzWT1Hc8C5XbgUcDOmIyKd9I9YZN25t1R79mrd
na8PafVQFOOp6eaR+cf6bvlR+se75ZsFu0zW3baT324DG6La0sEyh3AAeiZK801I87dJ17/KnSpm
5/gC1kDhLB6fRJlaEOUVgcqRB9eMsvCvA1oxylQ7ZZR7/fL6JzMm8cimX0BdXV6SPkaKWaX3eNnf
8/UzOYupXdCyd3e4Qfz9377XK31n5JJxotL5qaWP9xNArnH9dMv1R69fsY/uT0P1NmZY27lyOmcc
/5wJhG2tegY3TJvfD3JtEZbFzQkqQAUM5ojZzNpFhA39xPWr68HLUOaS5NNs9ajTiw36NquYU6dZ
h5uEed7Z0qDfdEwOI2YI5UzAKpsWuTkfOnN2e+y9tt/xGVtL/evBT4dwb8f+fbm2dX0a/CQNOwEU
VZ98VvODk5xL2ExgcPnsXKn5fqx92hbUgOmq6WBhlxY3k+6xFDW+D09gVmjOcdj9dQjx+cOyp4Wt
EpTXvK7lbkmtX7i/m7OVJe3vh/DPr5wWebfj8xn1eoIyCKO6z53oX2qRAe1nrprjdk4WX2yIKrWP
vcITvvaIOE042zyHfiZmjnt9I2IP/1mxzKg5dOeDM2J9zeSjH1niU5I3NRQ75O/kdzjy0rMCYkBZ
TtZhWU148Uow4Hw/Johfc3RQtTkMs3scVi8e8j5o1SHG1PWtx2eI222E8c1fpCOX2ILxqQ8W1jk+
CSJlVDP4dXuerHGPgT0QtbE2QpaHijUnTWh1EIJSR+qy0lvc0F82GUEp5/UGf27XP70+dKuuPzhh
f+rXJs/wX2AlEAI2h8uF0ll7QVz/KXeOgQ5EL2yGEhZPgWEo7AzflD1DRoFIba9dqO8FzbnIY5KX
r4/XiOhD2qW8FqYeLnCd0lPDWOEqwZmuVsvrl/X6+ey00x3ZHmyvTz1pySIrutP1mdboy5eNY/d3
vuYtNLmNes+6fp5Ryi1tuCd09FKL2Tkl6nj9lfOQ8lG6fnk9iDz9/e9mVdWerwdbTzzRvx4bs1pl
3eUJNP0H+taDwtR90GYV+Nvrp4tPCMEQyWIdo2m9uKzf61zkuT5biO31X+z6A46b6+uQWfrL4spg
m01EOa8vT0LKLUEgvydmgHCpx9z5/dy8PkX0fyi/55Y93dqWd2XwLZrr12Idj+h2jg9qHaWsj6I5
/WGm0uxI5qghrEzEwieR3kg8aOfrU72eL9eH1wNmI+xhQzJsTcjM/frMp9ki8hY0VogaOXYL1CW8
u5nvJbxuM/QIZ5+nNIFmHE6mLPOzIj2VQph9eDN/4Q5mYa4ui0OTd09WsRryXpwhcI5hPtzLStI+
xNENCk+5nZi13PRhd2dS8UgFwTCSK5dd9GSnk9/GtjWebxyiYA6tTDgHLQJJeFVRDn5vmGvicSqf
g8b+kvXqHXDzfdvIcEtHCUWiAQHre95tkS3LockybueiP3tNfdF+8+4NDvsOTyBaxJNQ+qhyZsB0
yNA/4pBsKvLLSsie6aZK4PGnTBaNA7qpTV04Exenje7AtbFs98YtVqL7bCwArhdcZ907LI/VjZ/X
3xnH62fDrNIUZGFOyYwjVBx76rFgNXRSFYLBsfqtH4ho2xXqjjH9Y5Bh5fafJIGxu8bFTDSp9GEq
qIxTLFu7YCbNASvEhiKVQqVHF97V3zkjMVdYFGV2CibRFhpeTmZ3YOaRP7AtqC5z6yksB9UJjubw
rRaPWA/c7wlJWKwm1hVPTY1qyngbjOItJusmZHCxy2Sen9TY/yJ96Ea2wMSmFsu+rkmuup6MDJ2H
Y4YYfqo6cRhVcLheRUJEuAR8rRcUYkBwg88nZAhc1+ZePkik2PswqcLzhJH99F9aT1rQfv63Wk/S
hf/fWs/voNi/Vv9Z63n9oX9pPe3fXGmHvqTx8fBBOMRb/MHjDcVvrghk6Lmhp4TnQtb9U/QZ/LYS
fFfarqOE462Q3D9En678jXUcSMDAlVjKV6no//qP36Woj78nSOh/PP5v1VA+YqPs9f/872hLwO3+
LWnCDhwyQFzHV24gXJe2jj///vU5reL1P/8f7WRNPdY8ebEi+QJZoL6LFkM8moODfwy/TRQ4ZzGw
7fWLXsCDSJeHrp1ZHC/EB66PBlkHNALh01x07hP1/hc4iuPl+sjDOkG+b1LuZRN/d0vxEzPYU21Z
7i27LWezyIYOj7iesz2q3TBTy7Gd8m4QM8EHKwcGjF4pj05btc/At94bioeLr8yz7nT8YHeV8xpl
rGpZ8ukzAtrpVI+w6Dz3UffW9Fz5Ct+zithMh4L5STfgRe+z6egltn5w7Z74VXEgLSl+kh4jh3mu
WHR4IGAKJs9fVd8eSzjbeycxrHQmWb20Oc6mGcPLLp0q99SvQLbQd9ynRXCl9iP1aCLbemEN99Xx
tHiaDKvv1LN40u13XCzji1+642HJimGblUywW3v+iCn6NyGyAIaUHiO9UnV7154uvZ2sDatWuzkT
5qWMWYW2QXgbIDXH3ZyXpwiX/ZG3D4G9Q2BOMJsebbn2mExmyW3gmofGpc2qegbLvWXuaxB7jRtX
P1mh+LcDSqOXYMF8buPiMQY0hs4z8VDbkQJ2QGBuapDCcjkytwpPrxJJRIeERr1Rsnqoalyyfqlu
p35GDZQGt6NGLJs4BO2hStjX/Of32I2MFXePpOFWi8Q2E2aut7Ut7v38605oQdSjWnhbEi9+4jJJ
k+ab54WB/rMHcGtWdn9PNzftLIdYYIypHrALeTD4IJm8YiuZUdX0fdheoplLYdG+MQitLxKV3CYR
zfOItWLDwra/mQ3MxgnP08YG/HIyQawp5BB5ZcwesK3JR02fvRlNRsB7Rb05Y+OUzfhv8m7kP6j2
eGg5z2iAfEEegGf/84QLNDpk/NqArhVRDyYiIoSE+1tW3uhbh/ROiyE5eU76Ar9OnqpUv7sAowBw
ZvhIYvKW/3bB+uOK8PcrgI0E4J+XAM57uSbNeG4A/FOteQp/uwSAPXAaxqjxBeXseCqwTuw9j8CS
ohnJbyjdkzCrmazVWCMH9VFKYT0xlLp0BiJv6HSf66xVmwjFVl+UwSMriGXDyCz+GN3xVkFnLt1y
fPd53xgRZvGn8DuZV/PWtULYdkNWbqQXgJ+WObKXLEA2rBlC9cbamJ6fQIZwR8DttgWoweCbH4xV
Y7ZxSPRzbOvx5DSQD13fkgCVh+XBnzPQ0OWRLZFPPQsQtUJYiJ/6khgCi4Xsi03WxdO9K069E5Xf
LFi6WxFZ/kFZyV2HTOtTPPS3s0yQAEd+AFjBsE7JpXNypbrLLRnfKYlU224icApN0iMZrl5sQDJ0
tfNz0Dk7rxNvlM3ubU0vi1vEfVw6FAyRTLDEjcE+DBlwghj5xISjRo/qZpOAujM+T42dHZM+TMib
YSjhJmBZLb88mvEXlIP+QDDaq+wUJ3f6vwk7rx25lWzbfhEBBhk08VrJ9Ka8TL0QsvQu6Pn1d7A2
LnAkNSQcQFDv072LlUkGl5lzTEGYrw0EtlXxbWYXAmDIrM4osS5umqqtXXwuio6pyFg6W5kDzSXH
9YtClsEubXH3GaRmzyWubO6oR0h7DUA8oTkDhnLnoYtECQy6pYBDPC8MIVrW035U6YPOMP2UXr8l
FuLIJVWHeK7QlsMDoCAEftGM02Va8MGEJHiySGsoZtCAW2L47ilUu0kKoKeLl40QkdxaBQMC0NCX
2EmrM3kPB8Yt7TnOfDoTJzuKNT6VMMHPxESYe8NlT5RHCKRkjOq26xYDJ2dGiBhT3U26PiMaF8yC
4SBow/njECfAIGaMyINEOkGeCqN81kmkC1ohwjGGt2oFOqHzuZOxZBu+zC/8TvdIx5/hZ2I/k8lw
RbN5y5eGOKl+ErccFz2iGBoPuuNDF3ds/pVMdlaoExT76IFmkrN5OjbmHCJq1CZjxi7dWJXqzrFp
HirMHBcn9MjqTdmzjKQlY6ny8B0q/4J3514LIDOd/wp3Wh5zhePet8MvjoJhEqkIZYyI90TUAEVC
/9KTe5PHXnOVzKL7QmEjLDex2wFNULjcFCIJdkoaD2MPVW2SDXbr9qXtxPQEjYnsa94AIS6C67wO
UhnOHA2JUniqnWd7EvJ+6XdQRG2MqdY3o7HQYCz8nlkSvpDZ8QGcNcs5GworyfXbJq2qCwT2GpCj
aJvpIUefspmz8oZU0AhCy1RbSMgfLEEaFyI/Hgc0GEGaslrwYiSCLXBK1sb1ruqE2iLNRLI8JCUD
TmoBnxiMzg8zcmMx1be8pZpJO8+RJraiMVoD3PMjNQkjcGGS0UGjs53nSSFFql6jYf4q614fpB09
pFqZ7yoz2uX5acLZvG9k/kZUHvP39eRpFv0Wm361HWJjzY/TH4ZSvbboY5j4L8WeZDIZjOvnUGnn
bDLIDTKK/ZTVO1zIF6//RIYRvZeAbcXmxyCM9S7qmS6jwvMD5eIvJbe6H83kUsUOs6McYuVYy291
Qi6k/a1YrIqaoQh6vCHSET8hgHAvEqoMMPE76hAX1yQPYxmGD7GrDxAa2YoOZAuhwtm8n3F1JnkY
JEVG69l4vwfgZV1yyKfG2BTCYVSIUb8ax/RgFBu3xgeoze6tLqomQKJFQn0DjiwdrD20G2OjZsc+
puuTy5aazEF32dYj7Wo4ljuneHJI/t31Zusx03NuiMy83fsTWax67jmubkDtT3VLQaXZAh2Y+d4q
dPGPg2asKRd9qVHM3KHOaxi1RC5aqO5HQVz5DZ48C5eeGYBV30It/AeFnfPB92e9qSOWCnJECDDY
/WXukTdKuIbLGuDSEBs4s0DzQzt7cmfjLOu5PecRJWyVxMdO1ZhBoeTiSSDWgbL5Jcxt91CSUGyv
EDpSgQistgIvRdleRpgumcYjeF9iwhJjg9RK1kSFv5hnBJLObu69nyMraAiW2SoWTszzUNo/3DXW
NyPueCsFbj1XRd7OYbgSUJWESOKc8pRHPvOyPvqeqax8bDJC7KBcfka5k5603T+yvMNJyGFy07lj
ncm8MJjFdOJC93DM5YQ2EjeTaEmtYlBK9NTIrqK8ZWaC4xU+gQ23vc2tcMvQpDp3UqKjsvMvxtLP
O4RIeCAXL3rwInWdCUpGvuq2lzVhcc7uOl5G92WMHTFuSTuYTbg0TY+zYrHLBZXMXG0rUd9GM26u
vo8RHq/wl76TDAE6HkIWGtYWr+l8Tvzu4nKm7fxhBF/BJ7Yxh3lkrt+t3t6YF4RkW9rYZDwbBg+j
NFgFeRpQv5GyTi7DabgY6fgI99UL3v8Tq3wGyV6d7HnVwMjjFfuc4+x0lsVkSzQke5yZd/Te0x33
WBaYA2e5iKYjktLwEYW5Y7IZ9f3wY1H3Ntuqhq36ZN6bJoLlJSWhHNLql9wjyHWYo57VC23J0AId
KCP5Ouu3OlTdtloP2GQ9avsoJTYXfMhG8SgdRT9/QlCENtJnzS5rsRtbC+t22qIIb3pe8TqeN3H8
BBj4R4bg+5xZhnhpCWvGbzteckpa6hb9XaSQPX1P3GpbvHA56aHMkh9TZHYPgwtEMcO91k9oHaOo
eW1r4e4T2a0BcWG3H5t2CYb1a09Gi1DvcfqQjX0dcBSZpCIB3FW3rjGOjI3vpZ39TEybUWk8703u
VSLJiLOM49vQkhwyLeIb4bdnJ/ObvR1bW4OHjIcQVTgAmHn9cGc2QLlXGk+8uqQ7ixvDiweTY/cg
FwKLGMquidHgbaGbfmY2qc943x6XuCmfag3nwp96ua2QIlN3rgxsNT0lJtopkXJY2JDlQXG68EIj
vSPo035tETwrzahIVd1DMWlyxd0ULPCa+vz+R1+a30EK8F83YhowHc0sClA/DsU57RlSz/wbNtYC
HwxT0caYZLiGDSNmn5qJPXtLMkLnOtXlvwZSJx62+HyXJA78VxICjnWCdLpZlh5DG1pCAldbkp9s
SXxbMR1iBMFA7azoMITdfa5jPAfszgNS6LB415B0wRV1B1LvfoQh8B1jGEb+qxgCXNbRx8TrWGdb
6D2Svv78fldivJgfhjG+ILG/V3VTP8RNBG12cmrsT9PXmA5pk3Yac402rR0xzIS5y7ne1V7z0aK7
I9qXiR3VdQ2IDtXQULryC1fG5QG7DCJqeoA5WUF0yWyhRZzj3WKP6Mo4+jsfh0HUwyAorexYqdGl
Da2DeBpD3lt2da5KXBJeCQ07jOFMM3o/KKP4GpqqvZH50GNivWn/CCwXXlFGaU7u4ZONnmbrG/k5
MtS3qbfMk9TJD5lUX2lxJUmnjYcogb5h8P1tWhNfOukUBXxGQoyK7extRKSPtgVgEjZZXnI8yvxz
d6+7uQrcsMd6iCbzrnEIJmBkZg+DuABZ+yqYExqRhAswW9a2rxckl4DI2ZUoO/CSsAmGWPoIL6mt
HD9OgsqFoFUNFrnOsQ+WHIElCSjFvm2H8OK8+Zxst7EUT5AHToZADJyHZbQzK/8I6rj64FRgW8IS
a92iPft+mt4siBf2Y9W5/gEpw7KvJuu2xvY4hXFAPa4xFhYkjKDK3/CusE/fPIgHt3yI4kCqxg1K
8OS21S9HIIK8Mtzoc1P4+pmV+jPsVvK3m/wSzaN3sfmwtjT4VmBBn+SLIePci1IB70/+5FtJTk2d
Yfmv7DiIsHMsYtxVPZwmC5/z0YmLRzxaH8IEKr41dM6GVCOeAoVNjWn7HKii+RqiQYfoPYPCkt5Z
ZOl86w5DWfrXfMTmUiHaOJjaaC/Csa5VH2ZnLuwLU33v0YEYjYlvDRq1HPNqUnPvsJtCfJYPHX5b
lLA63iIB1bzJEvmBKvcZpBs5LPo4ld2NGiC7+A5StKS9n4Ud72JoUQ8mgxyBpPTEgh5fYwkCk3uT
/j+/Ovg7z6ODfgFX8dlppHMVmdP+V82VVkjUewrWM/TMnePSORia4UFH7b4tTDvZe3OrLmZmbMbU
F+f3P0AZaymzeygU5lan1rLtO6BMGHQObklTm1rj98ziSRoHCkaL2mpyYuNpLPHijsR57kEzVdek
XgdfC56i9+GNAhZGQyGORjUPZ12h8Qn9DAbz5MZnMgSS8/vfGoGhekjyk5Idwt6qNu5iv2ouVGj+
wRbiPknM9In5ZHnv9AUdGgfBBsDozDYRCak39V9sOO0oWvsMdTZ5PXZP84g1bedFVn3fkJd+IZBC
QDARE7WoEednSn0WyXgYN9qHZY3NJjzpHF/AaHUtiE0//ba4Kbx+oyyeGIDiYJl7sbU6I2ILs0lg
0e5Ibfoc9l1x6YCI0pG6KpCrCrV3aCOGNYlDast4GbPyI5VuT+r4zBajwAbHLUmYSRVumzqZ70Wx
6G3EhplInKY4o9jaEKmRPRkVIv3cxq6L4gDXrBJnP7aK+3EdehmTfRsmgOP4tNYcsSh5iYhuxoDE
tRiJGb9wSi+XuYq+X0YA988msRbPcQOMzhAlNsTZ0RuNOnbPazx9rGZ829aKq69yOhXN2TinsFVE
81YtoAkTxxmYmQ3V3kgK66H3w+eBjn1nOyo95HFvbFAPGMcs84/vv3RqZ7sqUuVm1tbV9rW4vt8r
nRBHuuHHkVr4oa5zXPTrELK23Oy8MMoI0Ax+D1lb3VEn54cmxNwQoiYoxwe6r7toQdCNp1sjkvFn
6mUvDRgGUga35jVuXhdPLxcMixluDvcp9KjSGgfRdmWYO9EoeWmuXfcjXWJSWTAtYLHCFTYYFi9e
XaR7TekVOFDvzpWDrGRWKBFVdB3wDzIlzC4ekMNN5mcgoPsJg4NPznUd8SuJhI2dwrO2af32Bas4
4YJT1h1avdxcDwNBnIfjlZxKoJNsaXC0LcgVUElebTOtA7P1oe0uYyHvkgSn9RA+sTXzL/ASgcdz
oPO2Nad9vIgfMHzqczvmORhJ2qR8EMYeVF9Qpqo451MXMnZF/T4S7Xp+/0NWVrdfxvHZGSzvPIym
TUk59Yf3AsTHJrFEugjadhInW3T88EUc2V9B7MO0EKAo5rwg8adIBdC98UetyifkEeexNGxIgNWX
yCZiEzs8ZDneUMgAEQhm0aFl6MHW0PaP7JeLg5kiBhiWIdlJ22lIabz1EAE/qLx51bV57cWoXsvi
arlYKR2RRreiFOLqGMnOnAzvwCvDwkzNCdqssTsLPkjqXf+xJwiFSCQMcGohG8NP7HOj63sdQ/dh
I/XJrgXPtxqxG5FNCnVBHvEw4sipXjAjY3Shkazagr4RYE3nM9BpW5pbo8DvJLsSBjO/frtu7oGW
fkna5UcV+3qn2o/GBKPHdVetXHINI5NsHZ9yp8A7s0lTeJtLZbhgevr4sECfjVqYcz4/DVPKEees
famM4bEr4+TqROWnGF8/laf64qwtXpFv8rWUnvCr8RkXbBTSrXbDIOQtfyrPrTMyU0jp1WVjMW8K
uWkLaFe0vAzzWNVAdw3bXc4xjm+ti84yIVPXg7m3p4+zAJ7ndIC5QbZZPL+mGheSAMznVrb5Ejk1
LgtskExoKnP7/v1TukFSN0i9cWX90Ri6cu9b+IP8fCCQANQY5qIPpD1393OR3wamoBdF9pmKIuuy
5KwXEJTJbZ239hVs5U70o9wbqpQ0FQwydcYSsxUtKFpUyBnvynsCWccMoA+fo32kEpwekKwGtaHr
fajhJxTu/HO03ObacjK1/SpoZNK5HyIjCmJzdE7FVKJmxDfPLCkN4pGDUIOUoyTwQVCUxOs5pc+M
AJ3YEDKorBMbGSDtzFSDO0iNGHp2T0RZ5BMZZcUQdLCHNJqEeSdL9SGZuTgosr0JsK4N11iGiCkm
lU5y2toCxNY42J/8zFxubPufyiJDp2BGH5zYgRtoqZ78EaZ7XdVFB9mG31ENB/TDvLNMEE5TAthI
OXDFYOGzzGbYbmyyFKUnIwuaDCbDPz1SPC5GHhnPPcsdt5rVf8MUsE2fWHs81VM2gA2H50Cc/F1a
kLY8uyWuPxIKmYaDlxhx11BaSbf6buvkNM/WsENvAwXQMLwTLsMiEHF9UAtJ2UxBzUMchbgfK/Ew
N8Q3uQUafKoZtLgt6kqXsY0rme8wf0d+1cRtACex3BruWza29qmtOHdGyysfEVfvoto5UXnJXR6m
aI6HYgSfwigoFRIuRAPEq/oSd8P4pjrnpeLkWEoWUWl4teehfDSXKEA2gJYKcC9tpqg/+9bIVl+h
pinRNQYD9nnM+C8da/9jJLvkTCgCarpxAQVexJ+AUxoJU9D3yb3Nfe1JXNF2lzy12GICtbCM7Ghz
FaAl1MCh+jAo/6azNfInrDlA9Wic+wo0zPtEorc5w72UastPUcZZ+agPI/uvKPqYJmSfeCbiE19O
TLwXYgdNTyWHQdrhSQGf8Dm+mHG58TOZ1+TINHZEG4Ml1LX7+LmdJcrkUVVbR9T12Vv/cBJvRbZ3
+/eiJbamR69q2ZxDPj5b3DodPnUQ12GH3lS0KdftN+e0TrbrTAAYgXKzo8N/JHGtuKj1j9I1Prh4
kFabEG5yYKO3ColMDzr10HXiMRNZHLT2T9/o7AOmtTc70j7TDEn31MC+HDvCOPI28s6MSR/CUUIQ
z+rm0oKPMecaPnTqvplG1OyrinhNt5lICByTj7z/v0IyVM8ZJxf7EuCQkoryQIIRupp4yl8A0myM
LiWXJi3X8RGc1pq96V1tc6GaSIqP8dJ9y1qab6oicbJSEnqkLqb9lGFfVBgOCr/374pOoJmzXRD3
GqdsOpG9tJgF6jayWYE9wKWbeva/ENBQfVfOKyXQASxDvR2HIdwuuRle014zn7EStEAjjlLlLy8t
zuAiBZuZKm84jFg7H7q0eNM1eRe+ab008jvGbhdoomc+LGlzUWOS7xoLbAhZ1CvtgCmYvXSvmNHC
na1rhh14UqDUVK+mz+2Mt5mNZo94I5qWT3njtmi4PtlV5vJKxUvohYWzFeNk0YpToCjUUwXLwJNJ
bkTKXBMcU+BWHetItrSwfuRD5PJR57k5fRyb8CdhUbSDTN0u/jDtTI7ST2VtPUUps5usJBhjGXmx
8BUZe5Dl7cOAMYHxwYWnQ1zTxCAZNOyyXVxS1S4JPBXgYZuojP0nPP8ADwYzIjzSr3fphOMpTXGn
d+iSvKGJApHnGWkttnEaVq/M+ympOipMt0xQ3YXAR+s+988qXMbg/f/LO5O9KJKcVJYX16iyoGL5
uKmJHjnL/g6j+nzfFzRpaV/tG2d+ACw5HCMjtq5DHvM6mccHnsNkz6O+YS1mbqTv9K9h/KUxZpLD
RSiP4RonSU+kA1ZY9VU6EJmVopbvSyCVHpzJj071fY5JIuQKGIKHcuSMaOJz1IOdTNNiOmOCBqbR
+I+0bwxhWQEueu63brHIK0mTu5x09xmrg8HT6BFxOenigg0pY2WDBjpZUgqSRrf3KPrsiyl+WpjH
3tfaWUqFj1zqJewS/eyPH03XenB7xHYtxwh4Ef/bsGba6mQhk1fb3TP2anVmmPNggJMkbrJ7iuwt
A3zkULIZQRpA7R1E+nPioAp0Y38pLfMF3gTaR1Nlu2CSEWgJBWtljmaoGmBXZZvsOsjke7Re96nT
P4NPOKY0H8AwQToqbnMX+kQYQTOK4ayyEqaVaBx6cqO9dvS2fJbtThgH08R2M7U8PrEpzvQ3CR8b
aS+VzHY+UQB7bzzocHj0iI5DApByJUPxXWAsY/cA4xYvkFjGnSj9KRCFScAVpTnLd38zpTMP/Zpz
o40cc0Xd49HYVSB43ow6sXhkKF0IjkxrB6XqCHqryMJrHLsKBix/iyLymttRHTt36s3Azu3hgL7j
0xj5r2PElMCxUXa7TRyx2ueP97+9/2EsrXkaLCx7k45uUVmQ/d7F3xssIMjI8ia+1eF4bKthRqCy
/jPUhfFtbIdu30neE2xbsfq5LpDQyqtNVG5Vcnv/w7QAUvfocf77ZyG8kh0EG/D+cgLlA3vxRum/
HKOoIMCoTAmZ/P///P1vwqxcagKN48zbmYnBOKWv/fTkuNVFKp8OjYQhXuQcsY03rzUktGGjJOF1
wIDOvx/wydDnB5uBcNCEmA2qPjMx18k3a1Y8PUTvbEy0thDL0XODsAispSETUFH8QstftviFxNYk
4P45YzR5GcBtCVM9gaePNrNM0oPFiRB2zPuYxT+QTRdv0D5TOOe3pGRCRsja20jnRa5K8lqZ9U8I
vx/sMT7Q+SPwZjQJyZ/muWGU0832XtuYAQwNx2BitVKgY/QrFN9VwXp6/F6Wn113WMMogD5ocRib
vSVgaufexxyXUqJXGGLkXtTMsJjejqrNBbIbl9FTyx41czzsO4q4loXJ2R1xEC3QiB5NOUZdCKux
Q/RtZn4pJ3Lp4rdefPXYF9FJyVMFk3NL4DJbmyEqtirNbrYF0F0OrnkH799Aou8Qi5ta4m4aDlJW
073UADCk+3kR+Wn2/OJuEQWSCt97zN2cFW+tb84yELOKRpGYU5PZmgwL1tFQPAG3xRSrTKJjp38M
GYmTgYZPJwZiaxymfIo/2k7toVuhPkgpGg2cs6tv4+KhBFw1DJ9LH3MflC+OXXgNuIoYHTvkaPDv
NPO1K2wPmTHjf66+5oMz3qWOXQXDUnaBEbobQky5DhKABRYsb36Y1NdswhEZVRg7cD+7+MJcsQGr
zthmx9aKergAmW314IDZ59Hk2N+XMXylzluQ1jrPqvbAUiXfJzK2vfW50Ga8SRP4pbL2vi1wmUCl
Z/k+9senvM4Ab4WP7I4biA04B82MwFRXh2fL9ngKIpozzE8b5DfkczfOi8+aSHkdI56Y+Covdn6o
7Dsp02xN22gd6IEsY3acBE7lHorIhm0Wlnu3hj06E0W0NXsMoV7xPA44Mo2+OVvpDGevJOFrzOVz
bCUo6d3W3NbpwAjUlIzT9EeryvaTMyYb3h0/HM88ULbvrMzEG9VluA09hvFEWZXQh7NSEGuwNE+W
Bm9fLM7OD1kk2Yb3qLyRjULkkfSMoScaQGfSZ37HsP7Qa6aPMiQQoMTzbzpowZvkhycFX2TSBywr
/R005aBXbYR1yASE4um95ZSAp2ld3cllS1/4uy4z31hKfuZzTep77Jbc4C43VdX5q4WQBX1vbNla
846pGKPUrUTwMFLVE6xBaJuTbXv4FJOVtce4aw/0nCVbNoclTM3QPhusuwX7X2VUOcr29KF11540
c8SmbpQKmKDxwrHQQt/ZrQZkStncDrsyleTMJhV7Q9kGZdtXwbI6+7GC6THSLOix5NcTr4rIgzui
YSw0JEFmFsMmM8cvSroymrptgrxpmwJ7JAD2sfIB6YdOvkAxUFsvYa0z94bkICzZlZXMt5Swb6xD
S1rYhYBKF6zEqMyvXY4yVwDy1RkoKch/JSTg73Na2cTkMrRfCEbbFOFrpaxDXjBL0WKNjR7S5140
sDt2ZFJ8Q8/PdmX+grLpS8aJhnAZq02MoCZvtbsbQ/Otgc61Y4IB3MP+0I8CGvlL0Ytut5S4S/zp
4HndlQS+cBO6DOIkSdAlyEhnrTfl6HTHhIRVa6GIN/0x2w/1m0byshm72OfjaZ/nMYHDUKKkrIoI
KCZfqmu6O9lmRxq7j2mafRUxeBCHw7gEMoRLLt6bvnqZJzT84WeLkyjoWEft/Ek+mYzrY+iLvfTp
fAkmr5aGYO/a+lZX0Yeepy5VFoyeDIsGtqe3QhU/vKGt98izQzh1UU1kqdtHQFsGVg3LpdLEvjAc
Yhihp6AvOmc3GMODaIuYNh7Alcl3UYQp7CfJ3rxOqwvz0u+oA96iahiPbuf/HBb1A8iY2Da5sRu1
b979XZ62Kl1/1adKz7P5P6E8pWzl+7+K05qqsP00r8NTj7c7IR+kdmsgxSXSq3jENWDZMamfeuVM
9OE2y6eRPeGVPJMezjmTeWjbLWJJN95HVEf/uDjvf1wcAdu+5SLyxdsIm/X/KudkuMRezC7hlLa+
fdTr+MtVSbfzYrllRM88P1dXZffJOtHCHurH3m4BEO2ymDUEddmIuRd9vLgQKWfucXf84wJRF//x
6bkel6dQGlqYj3+9wCGu3L5VUXgiJjgjLVdTTZTxLsPCs2+48E3cjiDYQzaOJpl9Qe7i+7Cr298v
4w+NMd+hZ5qC71HYPtlcv14FQZmtESE9BK1gsKRYyGVPyMkonLfKpeiEmMUrkSiGsMKe+fcfvf6r
f5E3I2sGjKvQOZsCsfTv8uZIeTXqYBcnHivplnUhXlAfbJvKN8v6G0c4WFHIVH7w9x9srd/9bz9Z
OJyf3LmmKx3f/O2X9uHwlHnhsIJKmntkX6duNAIVtuLQRcl+HiEciXZ6KRf/Z+UtZNDLh/m92it6
n4lh8rOY8iyY1cD8rZxsdvD9OU81/CGn+lK4FPFoHf4lT7UhDf9+2bbpm75n2ZJb5nd56lww8lFU
xie718xXjOU0rgqCiqVDkNlyeMCexaZAHxDoycUGIwmx/YIAF2BDQ0A0qsR0tIhgzdi5GzB+dN/O
BzL6Huuu7s49/sZeo9/zbGPP3hgR+fK9wBi/H9uUhQOribsCwcWltmK0ctg7GUWnqCdSC1ZUQe67
JV7+/k39eXf6jktD5pueB5nG/O2LWuPGTD5p90Q2BHpTHuA70262zdB/am0qwUQzAMb0DZCHqMe/
/+w/Tzd+ticckG7sPpEE/3qT5KE1on5v3ZMw3S0pcu0OkWa/rUmb89ax6d9/2p/Hle94SviO4yq1
Up5//Wluh8sFtaR7SizjB17EVzTeBPMx3c9E8XOqwx9//3nWerz89gzAubZN20dajGXht482a6Az
10nlnLIw9LaJAd081HvRyvKu6tdhx7oiSCrG/pHxVNe6ROaFWTGsfIaA63q00Z482lH99C4aLchZ
3JREqQdjGBiVIzF28hR0kXMftdjMDCa5//gN/jxAfXACnscHJm3+9ttHViZDOI+5K8lUNLwNM4uS
tG/9IHo/Ok14tw9CGJ9sFmEkP1RnBFX9nSomZmyrHHGEtwUVcQW+YbSXs2Kd4V59o/5ggckCevwa
Os2y//sl/4/bGYY4q10+dt73v3/myhoTc6kd68SogQG/w7bD8ZvygALwSJ6GCMrV6MAoPCrM899/
9Moi//375k72XJsBtCfd39+HHsNbfnZhnabVPdCU5PQIH+XOoLOzsNnm48mer6IDBCJTGOPZqqnV
kzndofEb/nG3i/Xu+u3uwyAj/RVp7rqOvV7t/9G1DyYpYrFyxSl3yZF+Vw8tq+bngfsv3i/1K105
Dxz1oeGBpP37Z+H9+WgrXDoOgjqPhc2fxwq7Lh8muXmqTfMzM8Ea5Yg9f3L8fWHnT0vCCtp2Ckag
4brCMeFxU+ezJIndNy+xDmFOkowW3gGelHM/wIygz0+ErgNNCMomIlRmR6a1up+keFhiSow6lKdI
9QTzDvCTHAcvvDVAQHbwAHdAdWn8O3GLkmhrM2e5wzDi7IqGFEWCEdQ2qXIVpLJ4GmxoT40qzywl
1qPB+Q98odyDrFHNipnoDje2kH61lOkEmvMuE+VbakZPFvnhu1SxKBxFeIi6jc+NQqYQScxRarmE
njZEOtXGRdjD/DaN9oGYegyIRfakDQo3itpLSzQ0ezHFsrOlo0p7AgykP/iX0sufuyh76NtY0J3B
ivz7F/Y/XtjKxAhlwau1aCDeD7P/c7uUCd3jDD/mFI3SPy8ZqPu4+JrGrf84dObZj5BhZDCDYALR
yLQOBKK0fIGz5RzNRbNcZlEVNeiKrT7fKzEyJ0DLuBrG9bFvnFdnIU8Fh4L1jwt3/nzilelxylIe
K98GefDrfR7lA7IVasDTu0zUQWOyGPNPcFHO16LQb74xn/Lc8a7ZsoRYn3J20mX/0CnIcnQP4gUJ
DcHELPJQPlzCPAHv6NqoB/W0YdlpH3EYM1dMP0Rsq7aEz3t7IvewHNXsGlrWWkJ9slPSM++EUciz
nbPJd5Gpn8RUP7xXVh19/wX4Xyk5GNVkbXPysJCzqPEsC/txMtiF5PqbDhE9B8RgsynkyDw0TPD0
OJNR/ebbNaaUIrEDdFj8flT3Np/wPagR8Ia4wQ5Vh86L4M3Pf78r/oddh1xpB3ccByoPsfXbK8wk
H2ABBuKccpLtGPbcWq9rtsjZ8Bep3F7TeMjzWFWjWSWxqjceIOQYUUQG7HWvs3+c7uKPV6pLHCiP
DRYizjb5+/U0ScviUs/Lia93PHotkgrP206VSS6qZJLQPYK0gn9bo3sE4wOUA6V66bF4S+KqvfSJ
iP9R6f556nNJuJpg2kKzoJL67SPyF0AMEcPDkxUnNjLTlRoVsjBk35BB42JWgbzOc835yrx/Pro5
wavmYJ1t4dmbf3xdf9T767WgNRYmXmpe2L+d+QXunLolcOrkgCu7o0Yoj23X7BPWgHdjz5cWWqBY
I/aeQecaIvB6rs0Y6/soIwJqbooH9voh/5seHj3dLs1kkp6XaXn7x4X++XZyKSjWpgRzEw3C761Z
bhP04tbeSquzFBge7EhFZF5Qxyr6tMw/MIAdOWLa8D4M1cFQ+6bi0VZJEV+M5MleMKGMnvMaR1of
9UA4jtZ+ccnn8RrvJoS+TzVhWhuOu1unuvqZE6I4s7HEcERqkNVzDFdZWwezzDTZW+pzWHY/zAX5
J6ibcAf0r0BnVZcqiEsE4U4qGS6uwuq4AYQ2+A7KQrfdEwj3Q7aATp01wUDPxIx3FsykGrPQ2YGE
ZqFM28ne9/Z9i/t8EF55YFhgIw+CerxUZRL06UJUASR5ppLjidloiLzR8AkidMozaV8E/a5/1N3c
7Ya5kvv3BqRioYf61e4uC25J3CGle7/MSBCGbdF71quYKefTLHotrPpz3tLiRkm+NWQnjjg4f2oT
PchgE+nM7OUaxQ5cq75X9++HaMrQ8Gz6wzOQgM8mhDFtGtsRpdUFJPRTaxHTHU1oKTwZXaP6Iwv/
FM+BUicXOtB7J52E+if+bbxmauDT4E1AiGokbiJPeMcV4aEFW/qPmuPPm98RdPr4jRWE6T+a3aTE
IYOaqz3BPaBb04RtUZTW49bHA7wzGhYIBEf840Zen6hfqizXETz20pMsKTz793qzi0w4vlOsT36W
dTuDyNe8H9QZAG1+JPgOGK5v77suYUqDKqvAzPOfXsHpXf/y92uxfmtwJGW651u8CTGDOeYfz1SJ
9UM02pGspo0XELnlhYeIV7DDwBbZ7x77hjy6cXg1ZD8Hq19j8bgTncpTH4gDhQ47sioDR5Yk5VcK
EQbHEPNrhI6TUVA7KVb5S/wICaQJKpTZxIhpYNHttpom618nvS/++HU4423XtfldQFVRwf76Ypc5
m0qJaPsUT03y/6g7s+XGke5av8oJ36MNIBNThH9fcAInUZSoUg03CNWEeUzMT+8PrG53V9nxt33i
3JyoCIakqhIpCsjMvfda39q4Cxh0XsCguUroa98/x7JoHO8fpYQmKuI2DsPCGU1anNCr+4dugORp
lbl5tpuE9jqOKRjS5SHmFI/EHVh01lib+5csraR5SOtiFdbtfCQMh4FC2+4FQjiGILXYpCkGikdy
PBr4R8cpgY8TWwuJNlooOb9/CCV5S0wtU48FhppE7rS1yNrNvUkjNouwdEsRqdrkKrDW+VhGKwHp
dTtkIt9LK4WLVTHXBoF4zJBrEwPLjz26MKuWDyfMQgwkjsXycP/IUzEFpV7oPOJOhtIm9KfCajHL
NMmtJW8INXYd7qlFs/1oS990yYwmL+VWd2xarGIo5uqXvM0RGpOpysiKAMXoXZSHlu/U2NmYJaAX
12xStZro5e7M/GG/Qi+I5S7s1taIH6ibGMvAkqqvWvxmtETKiLy+zBIkf9vE405g01rpqgz3eZBm
xBalB5PhxjPgLuOlABei0LJsAakxKoDHtDYm2Zw8PEF+xiq9nnLXPTvEptN7DnaVNEgx4Oqdhuoq
gXCtSA50d5lso32LUez+KpmBPxTM3g8dXJi17hTWrU3NeOOBB4dQ5TCZRyK0sTOtPWui7M4J4ieK
iwrJvUk0StPSa2qL/hqQs/2ShLoH7RMUnfSCG57/dVpzD+laLdiXVKVtIgLtUfvJh7AIs0eyPVzC
CFBg2YNtH+52HbYtbRUOjK40aCSgrwrs7RN2edxasGBpUi6koT3O1sKPgCuRj0A57Vkh0Hn1Be/s
Hgyl8TLIVKzSOtTwgNKSn0orP6NyWdRO1tlKUZ6F+Cj8FpErMLzEIHCK+smrFbPHwH5BMEacOuoa
v8zxQ6YdEeNurDH/CV/pET1itaINZYD6ySLjYOZyH1Lso1GfiXcLmiN5h/CwV2lRGx+K3HqVRf7B
VSHC0i7CV4or/mB2zU7rHWsvQgMrX1ge7CXvF/BdDofFfI9wlrNzkcnt0Mh4r6LtwJMmXTNeeZmr
1sYe/6NDqafIDt3mGUIpzD1sm3djKljenUEc4YuJvoshDL1Mi6PfuRi7x5Ic23WhkT3qDsir+ix+
jxK29nuXy+juLoZF114l8dprLbbjL030poez7XvKyPwhQt8HhMxcF0lUYmulXMdlwPU6m0+Ae4uX
AY04ENosQpzEp1ndPWDkIeeZMyK6EboLTjcgaonEeI0bTv0Crv8uj91kr2r97FlaQfwAvuckw7w4
YvjbSm2KcGEH4hm9AE8/N7fJhDWuW/oWKBNmLxsYVsLOu3ZTRp7lQU52dYPMEK6rpu4YnkgA3TMT
1iJb9EdYb8kHXGU6llMEBAS7hiUwXpI72HpJfPFaHQlkE51plkQHmbAKKZ0bgsRpbUfyptq0wBA2
PQOsByBrNHMczk+Dy4bvMKH2gI9uNZwFp8Gf0m9VilQUbV911uN4UaZgOMkQVp694olKpT3T6s22
NCC9dQ2KdueW0llnWhke3F5xyiTB7IVz7bp0C/nEiQnLiqceirYzLp7QEjwRzxh38hVmKNYYpWaS
k0kLJ/13HE78/NHRLkxyPd2RZMZiuqKgirgCZnhCTr2zZORetVAZjxU3U005S0xxmhxjfPBLAxcU
Va2dExKJg5AhWad/KKuRnlwxvKSmF7BTTtOmrcJHBMTuLU2/sDEwYVXCPbY5VQ+VZB2a2DYR80q/
xWQBTx0h1NUbDfVCW97Y6TWBPWlUZMcxC0/5SJhc7GAtad+yqWj8OBfhOqzSbtMgSzqVpfus9BGs
l/cWdeHBwydzTD1EcBPi913MWHtlZwZ47abP3+Xpu06J9Yjb6hSjJt/38JeYMiYnzWKLI3A6wANS
oWt0JMfKiiXlWUtJgIJ27xil91i2urMbG73xgzR5kgWtvrbixi+rQm40fUlkRmF+iPNCP4RT/o4t
n4UKjSrvtk6jz1MdhiT0bWvOxB4WpJEwR4bBfgjafAyhXi/T1KRCRSRddaqQTserzvO1uuJu1q0L
eQrf09DeTCJiHmsypQms0drGqKaKkHk3wtnyNOUcl+tgYxfyU1CTdgwNwdy1rsW5OUsfUd3za0gq
faMgPTABHnB+aX6YYRTALTZfGEnSaIO0ujFwE+8ibMtbXDG5H8w1XgnPSE+N/mB2uiDKwUWrBp/m
cWgETn5krWiTyNVx6dn7Y9tsSsd0zwjoui1psNEO6Zbu877u+zYj2ZZE3IMlajzny7dmKByvjYXW
gnTH5eYYbwOr0NZhCXVZg261GZI6AxkX8cRVWsK61SyVOeEw13kqC3/oSdGcGxvDCblxuyjoCGcI
SGjinYQN6xCSGU1qsYzE5zYeUOXNY/Kme692SuR953y04W0oq87wa5XkTI9Df0OlBsSQjnGZxoxZ
Iustd2xUhUkWHTyt3daBJh/yQk7bpm+ulJRfzbjeuz0JpQD+JUcpCqPxK3IO3IeEdzmOAQ6rNKy9
7JwLWLaLSY/70VTTx0lWwSYLs7OpdG9vNrm+ngVS2xB74roLB8PniLbt4tneK8wTC281phdH1RHB
77cn2gyt6iOqZvuQp7WxKWt5u49lulbAktIam9ddfBI6Co62t89tUZ/kIrYeQ3Q7WXouE0nMVtox
Tg6gf7ECkDPgDeNe8CyE4wyEnJR+HEbG2ertE+zJr3WbeJcAWZCgweO3c3OtR5HyYwQQmIO5A98d
bKL5VExedUFfhqRYEpzH5BnIi954BJOs9BhIA60gCAJT8lwSD/tgYZ8wJsM91yQMu7MgdzEY3u7O
cohNK7fOo20zq3Pttu7K8iDIeBCH78OQtiLfsIOQXdcL5gxp63aM6RGVNKLBHnNxOPoARZpcEjc3
niq6I0n3hTyiGjGCbALvEKMpgdNYEZusY7iXBdZ7u8L6PiwWRhyi+IQbwaAu+oy0eNxXBDuhaC2I
cmoqRABdcKTIQyePNXpt1G5zBoBZ+bFpvcWBEA/WrBajUnIw9exDMA5yxzzUWEU55gUHr0+sF+0J
jOHNy6p1Cl/1GORAa+2SCjSthlshlH7qJMAwT07rdpIFzWK1N7D9mhzNn+ntveSTqZ+yGb3KEKSH
LM4sxtt9T6SOiC7ISXbDjL0ZQIlzNjoiC+ehj4/0H4n2bll9aQvmFMzW1dbiV5bx5jjQPHqc2YwF
8taDcAnlUW166WbLe6R1YscIKGMmgggsGfvVqv9E9696sp/ugJMwdcbr/RyKaJrgShGdOe8LlnEk
3VrdNlvy0ouN1sxQ0p0QTSGBcadZbqRsuwMiD7UJhds/ad5w0PE1P7SdplDCQ9gmJovYqsh5THS5
hC5nmGZmhHcwCxCqqPiz06fzYRw6HKsw6xqDTF5sBjc9lJWfQK1muYeYNlsDZnAiJL2xrp6LGVCC
odnLzhnug4rnGvv0fS/Urc7JgTaG4JluEXqoKjUfe0zWtIcAzEyJQsyXuqQqp1QteJuw5vXzKVb6
/Gh2gAcakOSfJpE94kTqbM35vkTUNGir3qiHtU1jtmfIvmviW+iCtqlxaNKC843k2sgWUxUOMFXh
POptNZwF/tC9XbufoQOYOMdOdcuUbA6m/JiWdbWVlkeIiAHd6YcIWAEnQDzKOBVz0comsfQIx+dd
bZnbCGzfE2rs8hBHLgGLUffkitx5G7jBvBlbUJcRwhUijnyuYGg3rCaHmFTx1TjCr26xZt618tWY
R8dEfrBrjfNgoZAkVwqudItk7agqWJNRPl3Dei53Us7BBztCbTPCxyuT/hoSLkoLSYmLQwwP/o0F
ABiZ10DIR88a8YAMAto4XmovzrwXV+BxRN730NWS/sXUPFmqUk99jyKyr2a5XuqH+3U7oAlfDw0M
F0UCi985Ynweh4a8rE54r+w+3taa0MNj9NlNJJdse/Sxm8bpmo03TIdZo86jwn6V3iBPWq5jsNTN
wuc3834EK8qMjtU2SPR15aEOLZo8fFqQMlWDOH5KRwmgSYy3vAVaMKT93iZ6ibOC7d4y9yMQegAo
hncbwK/84IpwWzdrNcds68u4oDOxPXG1YV4sA8aIAPojJattUqTNisYZmqtiPOQ6OHW3Aecve1IH
8BpvCSAuT1ktAFxk6eyDqIdukJUSYDscDa0yESBVxXdaGd6WqYq5Vk0Oe94cp4Nu4IoIRrK/E0R6
D6IUO8Q86Sln2HRonZY4J6iuI0MW12qufDvEv8mEhDlNK7/1kGqQd6r5zTS1fhnot4IZwGmiIX1v
b80q+lL0zHA9nK/gKwm5wmLN0mzaL4zgX4ZiuhAWxZGRE9xUqATHI3hzTUXNnkT093CttYzA1HZh
GanEeo1jPDi1ytQ2WFxNWPVJGyIpyS9CD5+V4Z5YSHoff7W7M2l+beJOvZFfLECS9TPTBJQ7qz5c
1rBi0t7pyJcXjH9rT2C0XfPCsGz8mFlYUKZdnmWkRRDNYAfkGsiwKqi3CnUZ2jY9Gm1wzNusPLl1
+jlsa83PQiKOCskUrBTMw+6IpBb97BbZFhmkqbeOaUFdYOLsCks1TyLhIBkkzecp8iaO2uiy3Lhf
qSDH+2kyd7GJhtgASGlPfdiKYx5bNMxKqztyHI7PVn6qgjl8GOto2GEC8MicjTUk4GBObIasBLID
hEFFtaZvgd1sHA6d09j7OBgvIYLLPbkP351msh5y3T1PLr6IJZdjX0/JQGCrEhtdE58kiuOtTUVB
0dRDVeb92zvN6+CyNJiCbb0bhuc7CIqzERk1lbcCm/wDM4HU3LhAS131dQR52epealSLa9U2+bZy
baIKavjSxL9kD7SQg6Ecz4M1Hl1qiGMFAqxDWbdF8ZtC1bKbk5OYj8bgqmfqcy7PxSCbx5fezY9u
6slHfLmnsgMDCigrvNK/3/SJV2+dMNQ3rYOsctKi+tzUVbfOmvrRqLrpfbdDU76q9LB5VAjRJa41
yNXq4nTWKewjfvPgIXaBVX4aGv7h3XpoDXNB/kLxmGIV2hgh6ktCCJn3uO1r3YmXHhsyNqMJ2Ilc
O6BGDxIG0ZqV/3OuRXjQMrN+GHjOgzdYr1rpfeKssqqlm/nYajnm0tTws6bAQEPYfU3+3b3KbIrp
R6M0q2xxgOy6Uwaj19li79KXrqXXZ5fajDjwdtktEN8MYFzYw+uJY5W11+vSfO8Gb1AUP4cjnhnp
DME2MjP8kQZl/2gKd4vNksBeBQMbZ9s+xB1D8J3ayh52TORFDzgHv8qOg5xDY2BlG7W1ClocQQim
cauZL6mgJWYYnf11XtvFJ20W4UMZFVQ7rvHiEYCjQvuj6C3ituKMJDonOyV1/hw2FF5SSLgvwfg0
TFJDgaWRPp2Scaziyj3ErXlSXTht1SCst96Ira02WQeie8UjteiZS7601XigU21utBiP8f0EV7K6
GuCudzGqY34kD0EbEEaHEN0Av6A/6873yKAfhSsToze5cPth4l5VKFYjh/q1HFh2PCU+KK71VRRO
7UHM/YizSiu2nj5tWSZiwlmHk0kMNcMM8kAZa7JuIiAD/jRukkAXGBzoSoxEv2wci857MHFt9h06
Y8J6yJyhWZknN89e7JUK4SBqX9+tpbZB/1athRa0nJzJiHOC5AHX2LAKCb0EvYNFaJ7Hb44NnG/W
E4+O4EgsYgVULRjV1yqJmz0sEazn/fxZ8+Hy4PjxLoPZDUd7MEFji6iH4MwYCaoA7KQR2X5otsCK
TZq1d9Ekg2LYwzQvV6kF0MUKR186DV1Yyjq3qJRPkAj3aEY5xRZk9+h5C4zlq7ZPiRkuiQ1o07eO
NLkHjvL1qrEFexfnpkNUtk9D64mDgBW8Sif93jSlk7d8TW+ms5ETfiksYnTDof84yKbdDS2hdWlq
0/t0nGZLSjSF3rhYVNoBoU1Ewsh9x+9aSBJl2e8aqq1a4AvjmsSGCtRuzPLhg63MQyxxPTv6BROt
bo3VoQBNzhIBXgyrBnDT8YrE01k5DZNSKL1jZ4pDwCLbER92mnX9aXZT4zI0AEK6RsOxPQzcOxSi
7lLsZG3wuSHTEyltx9VcA9lwLeKRdW9IjkD4w/Xs2n62DBN1vHmUUQNy+rL2mZ+IA+HD4WqGmLEP
ZoxVRlB/4u8wv5jdto1j46yG+mIOo33QJgzg9NKv3rF8JDLDsukWVXSncLocklRXG2VU7oYYyFtF
8thz1iTykMuWVqKWX5uLPVjyyUrDc+OWX3SXbOiql7XvIk6gUeF2Ozq+xkvNVnUomHqUTXnNLFhu
Q4ybL2BDwGB+QNI8PccZeIt0chf9RvyQPGe1a53sLjM2LB9Xx57ABQx1uAYeTs5SNNlnTqL99EgP
eUNCMIY2aKdPaFYZ0tX2tLLsQXE3ptOjwOWGcZisA3yQ4klzWWylqdx9AGRmXXU4GqmVLUYRy5Vb
Q4XB6tv5wE8BdFlFyCCcXMGSLRcf9hBt89EkAsAgGsXWTNrVXmx/HKavboQ7S6sCSkxzzC56k78F
XvGps2iaTNmLyk3zndnPuE3RP4L1qE6m1X+l5o82mKagtaP+fWS32kjbLM4KUMlO4Npe0daGqRDK
58aytjML561kMZoi92hxaNpFo/xc1VP8it7gg2tUWzC/zTeLfmeYvnMLV5y7To8e4MHvDTRlZ7Nj
fODSbtlbxfxtiMsIa0PG5Er08jUIPlIRveR0jJ7LMBWbOEof2y7TmWTE026OIgymRFLsOdCfh4J2
upYE062pSPTz2snC412TwhsMFsg7elKRHaonPF6vJkegB1GdNTPWfYOI+u44RWnHNKh+Ta1Obeq0
qUlaYTMMhmp8rOtSfxqM4gN+uupKFuz3ooNGZg5J5qeD5rwnP2ch1M0aSSp4P1KI9zuT0muvOkI/
S6GpSzheOyhIpe9kAYE5CaJgWmxrCCSsVfYCKrDaOj03qKePQTzTAJzI/MMig58HmewBJSeNLo8U
5MgsbkMyvg9KbdyRW6DOgTGcxNIasae+57RNMZeXzXRBRzddTJayjTaOdHW76V1KiN21n/jGK8lL
q+uB025GwtRIyNONlId0b/ekNt4/ha3e3chyl3amP2Zl5JdOabwLyW93TD3/2DBd8TMwFbumNNp3
Tp0fOPhvehu3+2ob4FXmeoRQAypSezOq6eMA9OQ18rCBE9O77cmnzdr0nM/IyLzcOjgt9CmqeNdu
T2XUAR/muXGAkG7DSDrB7wC+rrO3/jN/vn279qt+hf+dP+zXW7SWPryQk3Uxr+5L9t7+SjfYJEB3
WA0Cgz8kF8ZGm5YTRLyJiYPeWFuPVRg6wLQHb7ykhj/Gww0dO7z5pNmgmvXlZru9bC8fLzjLVm8k
Iq2D1bgdt+bOOtaH+Bpf+1f3g/gO9oZTb2UDFqSds8YjyqfJc03QscXogyzlnft5ZFy11w9E116H
q/miPjaI1vGZ4IlyYD+taVwHaoMTTGt3HRkyxEhGJ5QgOEj0SzQRDmZV0UvUVTsFEA23FIPKrnKr
PSDE3g+STmLFb0i0E5N2cIfigu2uvBAY9HEo85EblcSkIhOfUw4C8OZpkGLWdfZhUZ6ztB/eygoY
QDdq5cOE5O7awXWfw2Knhj57zwcJyqQy5IwZZ+/pJK+tBglCakU13nIp34vepmOWcNxMipPA8FHw
Im7vm629wmMz7a6kCuLIPF5TwFXB7eo84aasq4EgLzURxbI81LLiAdznj0+dKKGPWOH6SUwiWxyo
bcegJrLl/un9o1RxaXR5fjYYpx2ZfJ216JzTud3dk0m8n4NK/vy0+SMhIlmCLEoCskmSCmseDeZl
uzFzn+9/Q5qttY6thg6xkZN4kYizw4Bwd//LO66+XvIvllcwDCRT/vl1gshpwuHBKQYjP94fwiTI
ubl5+PNr94/A2izLPns28e/skDynKtivgzkg6eVHxkq8RLMw0yWqkJQBUHdHAlVKf2qzRp30yuz8
ErzbPRrk/j3VkgNy/+iXryU1ACejyZo1c9J3c1FHu8YxMTKpiIxhNjSIUEv+0T0wRmHrzIpk9tEx
miw9ZoRDiEH1PaHiz4f710KnyWjplad7nMb9gXksvVOiC3kc7RHcjYZEQuis+r1FcifnoPJ4D7AZ
GO//0A7+638DhP9SVlNDB7f9wYf/z0///QW7fpn/2/J//vzigpT/87MHJoClKr+3//Rf+d/Ky1v+
Tf36j376zjz7769u89a+/fTJ9s7kf+q+NdPzN9619g+Q/fIv/6d/+X++/c/I/pT9fxGXLM/w+/9c
foR//MtDXBTfVNm+/Yz2v/+vP9D+3m+I2lHJWhK5NQoudJd/oP2d3yif8H24tg7mCRvIn2h/7zfh
wukBt20u+mwHEc8faH/xm8TjROdQIDkkaPV/hfbnaX5W5uiegeIe6j1DRbgp5l2B9hdBq4hS4g9l
AaJU18qo7sisp7t9KiX8jO2kcLGe8FKJb3haZwgxrpO5YtVg+3de6sTMw++OIQbrK1diqb2TAd3I
16FqWvU9nGRWvs2O6LWvPcTuZpXMLDmzmMGZjFXP7KZ2XcrFFdsf/NSysjN1ayxnMpnnKvUamwRd
grOtog7aIpv6siob5c6DihN8saJuDNeE1YbmqYr67DHVXFFtgkHDPtWXWks8jg4g8NzBFqAzWnBC
XuluNKHi6/BW+6SWWKZv4uVl1JGYYbzRu6z4pLsuFrCWJD7c+hnO7SVBy5MrEA6SUw4aCOObOY3M
mhU45BEZZ5hXq6ge24V0g4mJBk2n7DNgorSPHrsC2RmqsJb0ccWzJZOOJTO0sETnSWbFxpsTNWl4
AANEYKCuMh3C85CmyWGIiA2Dkyif5YDBJBFzTT1bOka78Agrxs9lkH6GbU4Agia9LHpoifYBVJA5
AaNtXcoMVMUcwc1CNuQFH7H7wxXQAzWzmVsiB2gaG9ORAY9INoRgWov72Zm8a4dhbXgnBrcWN/6h
V321ozF6F3pD9kVH5ah8ldbAW5KmqQAVWMzi1pMl2k82h79gK0ARXnKPxdE0A/FSkIKIJp0jN+Bn
zHZ0PiEewisczWMqTflU2JnAAkAvol5XRlmka1UHzrvOwca/K/qqHZ+8Dr4ja96Sd2KaYPiPTcOP
yhBaIDXaGMqkHyrn1q6u2GMsgq3sie2+qVW1jEvNDqqMgme3Q3kxq2kVa31xBY2lud8tZxBqpXnz
AHJzSRGGZ0K4DSbqmDTufNXHYaydgD9hQc5Nm5JdVtXsQsu2e6ddY+QdHGQwjnT9xB3ofVQZmOZt
oKscOAHtJHMPoiY3dzblln6pqt644SU3E1rB1lA/ZOiewwdtDEfntbAgxuyh/7juMWBFEZLBn02A
4TbWK34rhHeCTKA8I2zKnBhq2lhrj+kcah8qmU+33hHi2YDessWYydYH3PmqO1N45g5gUtJaFg0u
nZbV2Gbx10ya6YvWkLI3FBCYkEXHn+se1N2omdaJ9l9Fd1QGFNR54ZvV2G4dNNhbStSyWs160Wyj
rBUn2Rj1Q4ymHVUNjRdicjGwxdr4QmKr6Q+xW55yp3bOI8FyvhcMObH1js35Q+aHxgqHm12HpPC0
jGdBoCX7sBPmQQ9C61Wf6iBaRV5s4ckT32Q+TG/IQ5uL1Hr5VHZD8DT0M0ddwyieqqIPeT9URNu/
V09uGXaf+8yoDp0ei1tE0YsSp3OiB5ds060N6MVX42B8yAsVkx2SMCGduFXAiaU74cUgctyEeM7c
LZCCxGGKtpazGNC78BySdOiuEEpSz7JCPuK1KD4Vo0y2deeFV9tukLE2SbB1LKfFf4GVcJ7GBlad
qZj7MmjxUABgeWibB8Gl6PfQ6nYSM8G1l4H2ZsaAzuuurF7hN7RXt0uouAttgl+WQOtDxXWwEz1j
bbBbWKCxvGI0N6GzRTK/pPgJNlGS6N9zPSluTZerizG6ERAOLDA2so3cPEg1a++RtgIL6Z2MxsA0
YVLWoxRcrMhwuPe0XqGihxuTIRCzNw+5bM/8JCkRfNENof8nCDyAosBtjhl6fJ7tutvZAcY/m1IM
gwOs7n0Qmu7aZO7gp7mLLkBZoNFzGgcr5u2YOmgofOkMM+EKwcTcEGpxY9JvX5rRUgCSopI4ZbgH
GKGsAzi58WBWrQZVJNF2VSTEsY6NcZ9mxLO6uTk+aImZsVtN0NNacMxB7i0gaMv50gxSg6lQx2dd
LC38pkLUYIrKH1ySNUTs1ZA47ebiNi2Tw6mK3gUqmx6iDk2iaerJDqnA6LdgvrekMoqj5ebtOqH1
Dq/NJgGSW8nvIgk1Kp/cV5QMCRy4xDrhqKHBkWKwQT4zPgU5AnzeA4cluUgSat6y9D19meMDZaav
gXDMIzfGnxp6SqU5Vzt6gPGmaGS000KjONRmiZGAOPKLM1V4trKpO5LxEsCGh/7Ssm5ux9ChSV/2
xn62+wDwX9gj6cTRxIbgQleQ2NJDUsXqiozdQBKm0kKQ/EqvCb5FohhiOdAlCrfMfeRB8bpKE+Qt
OThF1x3Gg5ZCmkvmjglWggFSOB2/8WnqDxET0H2RdyCRhKB80EmYItvWe+8gdHuXNq75qAVOt2HD
dPzBS7JdTnz8MdCwbHN7s4i2U0CLjN0CrdW0q6Vwv0dSD09GrKc7bdaaZyhx9LUtMKHJAPsGRSTK
gXxGcDoTBA0rmWkSPLpjN2OVTfpueIQbXG21Lu8vBiuHP4Mx3WaOHaznkZTbRIpsW8QOpAedBANL
g+pKmyEeaYWIfk3+UXLEHK8eKi+L8bCIboFCkm/nBWIjSlJlvA7b2goJ3nwKS5tj+xzB9EMGCEKv
X5hiNrmjCU11eybtwAGruGHGT+fQ4M7IZTHtQMeRi1t4XMNx0+zaJAG6UwyAmxK986MhXzYQwqUn
9jsGC7oFQs/gKs2TcJONAXqpZMaNCmkg2Sa9zh7a6Nk5nrruWdOA8lv5XOxno7QP7YTrXFuSmKmG
0H42LDNKeNqexr21RUYxbuPC7vw5tXtvJadUvZVNBctL76VflKMAMjF2Aw7HuoqeejurDpnrEtMW
uKp5D8p/3olhri4yI5VtB1rTdDYkdw7mTqXEJT6MMbL6jR6HWbeLDNu19gRHDfPZ5U1iYFjPdvsy
yrmijgq6pt1IGnMPbOpZuRbG0qa25URLEDhFF+8S6Rm1uUKIP1lBRe5xp036uSMR63M499JkHHM/
2v+/roL+P6pvUI27OIf+9a8V1E/1zftYfSnZ/36KLvv9f/1R39i/gVczqStwkTpLNfNnfWP+5vKr
w2fAnYrqfrHVF2XTRv/4F+n8prvCxC/F39AwF7yMP+obk/pGODpxZ/iW6F/J/1V02c9BStLF5MD0
RDex0WA9QCj/szqeeoczqRXZxBaBP3SCdnyU7bNlFM0e/iPTirKPLhaK63t6SRGiaCyY4MSO0P1O
Dg9/efuuPwwPf81R+sXP8+PlOJwSPYlcn+KGn/uvbtOUN6Uyq9w6CWsJS6giuG3ml35yqke9ePOq
oFovews7bPU4cN7+m1ypn02Avz89h3jdo4R0SZr7+ek9cJ/K46x6asbgYwn+4maNdMfA2J8GPci2
xAbnG07cZ7V4eP7mZ1/e6j89IPcn51LhWrFIsnOoP35+8iYaorBLDXlK88F6K4Mp9W1gbPkEySBp
YvNFS8ITXugU0MGRo/5Xm1SKtEwg8TOC9oWKwRNHKFbzQc37v3lxP5fBP16cYVtcb64OReROGPlL
GTzUaT/pC8gqCxTpi6r+aJGeSSc7MHa5ipGUKaQqIaqrO9gURLOfdUi5QencslKbDoWibkNe8M9f
1906/subxt1g0AOwDdfGs/bzm0YaqsodFk5yqQLp01gb0V2h3iwC77ue4luSeuILE9xsMsthoxad
TVYDlOBGJH9nj+TH3AvgPZx4JxQYEJc0PSCZFrr7I3WUR8aUHLvmJkiZW02O1IkWiGGW2yNVX2M/
deVHu1YOEaJyH8+QHck6LD/ZrfeO05ZEIVtducnSBw9QuN4mxpPNcSkLzYqMiumpC4PvqpDNE032
EqoTc8wocT6S0fAeBY33N9Ye42cj/vJbtHVuK1vHJmM70ly8T3/5LSYGok+0h/IUl6W+CwPOCBiT
iIbnbQSzQtjCjBZ0DaYeYW7RfCkDgIL/ty8Eo5MlDO50bqhfbrQwEXoWTZM8WW47HJdRTa6jWp+7
0a/M9jbNqW8tIGIJD7FtAWS6FEz//NL52ef1473AACotOFYY/H81OcZtRbFSdvLUB9F3zdxLhzyW
kVY37aUrKLgdv6O/W97+62pr66z4xvJ7MNgSfrladew4Tmtm+Ht1NvemtDaaMm9l6F5L9Cu4vvX5
lFtQ9FqDud3sgPLPqNIN8do01t/cOr8k1v14A4TpEGUn6EAYv4IsCPUh4E8z6GWlLS7GQZzJVKb8
m9fQYr1n3Z2+MMXjWFc48TpD9bljuPpgjOV8UDOGQxFVxkMHpmmlJss6gkPPtp6dPaPAsohDSTp4
xWlwcNvyzBEOnF/J4m30+ZrbrfvRgv2pA/vXjcP8ryu3je8cZ/GyeErz1ys7MA2TBJBUnu6K3mKu
gsemQatujRHItASpyBILVi1AiR95YArRdTDZn0RZ1c8KeRTiEiRpXVrsXJpyazE0wD3pnB06cKi9
ZWoX+LL0LSL4U7mRQ1gD1aZNhBFl4N+wmqSMXxcZbOKp5m+W3589bD9+VVIKj5ReLlfnV3Nwmnn2
mKcV100KEHfUqvyH+OIH3qP/0IVj+TfQjl8MyT+eE9uca9EANYT56/0xVm5TNk4tSN4kReaem1LF
QDsqRsWe1QBaJ3TIj/CZnO4PLhWU/TWti//g7syW21ayLPpFqACQGF8JgLNmD7JeELJkY56nBL6+
V7Kq2lW3Hyo6op864gYvRVkWTYKZec7Ze+3qP2zKf23Bmp5lAclyfQ7Eqhn712dCNmBTdh1utjHG
XkhOzAtJfBjwnQQfjszkgQGpvm9plu6qRBN35jCwEw69IJpymND1wTMmC/2lNub+P2za9r+vqBxC
LBcmi86hj480Hem/nJ9aQMGmw/AZSTMBYFrpRgaFRoAAymaj8NfwRnjmud3prjlcjHGCKxh7D2pf
SZbSjMzO1WHkCY04DbDTjsyONvDovUEaJxpZ/9A3XMZ1bbtHuYA051T2d0UV83idhGTb2plrfJHG
ZF9lVyZ3NwGrlzndcR2BrJLI8wQ5E1+bB7VqsM9j3yb7Iff0Ax0nHYIJ574ihUBP/2Df9VgXOR6h
5d8I7kJRHhka4x5kfPrjcsyMpvkPuBPeQvr4/3LwAQzjuKpPT5NVF4I23182A9ipJFdVAvAGorZg
sJ2v+pZusFIdbe/UFXi/eGHThoKaa+NAsBTqDqJkcnw+M+yduC+Wc67S7EEQ1dDz7BQLQbeeK7GS
yYjSqxyZcaM3yvccu94I0jxtOcEMiAiavzsuV+XA9F3nSRImdyiLAguA1syhwSSpKEz3XHsDDUln
ue+SnEI6Ie4McfJwTq1kxRoTg+DcrKLc3aaDeVXDALX8rIXewLRQ5qUIgSeiWOpV6Ffret4+3nqM
Vm160kp05zfhVZYqmU/W+6jJAYou6z1pOvu4nKqLuSSk9pmQezkecAkhNR1xEgTb6h1ZN7InsETA
yASOsqz+Dm5yxjdWPzee/cy6Bp6UY1Ffzm9rRtBUmQ4AIKGIzClKTr/TQFSQz/RQ2C7dg8p6HBFr
PCwaiVxzt6WRo7fLifP/oYPjca0GZButnbhRIag2XRXlMiaIIsgzynj3THkGoR0jhShR8knkn3ql
1WcxGKi2zVdXR8mSJRM2s1m+D2zCL2X5ltf5q7CP5WZkEYJ7JF9zJq+DhShrW/TvzZwkp8mw0URN
ZdTCsdpB56DdD4vnMLgl0kJXZypRgXjZN3UndlabkbQw32eTcO4Gn5mybGYi4Ai9GH33ZUk2GkhO
vMchMR58pq/ndSOJoM6Wq8wFRgE9PemV86uW3rxHxtfRFUGJJJoMpoox0aVIx+SRJCT8GRMNUqzx
b0W9PgCdxZeazc+0z8Kb7q4Zp2cEkQVQEEgIiR3X9PlLl2N8+sUqOvcpNSCcegkHD0Aj4F0ckIhe
V4ZZXf4enCF5Rlz1OwZay4C/qAhTLH3MQ0y5B6iQd3XyrWj9/kywK6rdOr0f44pcms3zXpkzJYQ0
3HX54l4YlLQHDqrwgmJ3Qec8izBZ1/7LNE9EgLUHlYApvGF99iqa3U0q7zUbkB1NvGhr9TZ0uKxP
ho8hHl0oib/tvdltNexVeztyrYmw6SfOMwbvDXQJptzwZPkolUvYJRO6p5s5pNajsYq5Un3uGeC/
fdT8F6i0n37CHuz7W/NIz/GelcwM23TDKSvyAqczMAp/Qmc5DD81PhpfY/Ejr5dnv8hIeIDCFQgq
6UNLwC/BIPOdNgHu7NbuZRDJIbGW+HEktSFfB43lozIIj/yV1d4YkWPU7wfs34FfzA3siO0ylC5K
KUDhe4dW8tOad++WkAOZi357xJ36zqQEI4PjkzOBSZl/IDEMee+eYjN+x9K7Xsaq+U0I5nKXTJic
4kZ4gc67urP6KSPegiuszs6Dka3frPilN0kgTabJ/Ryv4HPT58bEidp6HLwtV6CwrYtwc6rqXOro
tpzut78Y2l1pD+8DnO0Hy50RiG8/EwJqzvW0DpFdYC4rsv41QwICSeX70PRvymaEKyp9cJqKWKg4
scLV8wtyQwhrXlw6tgO/UDZuFYwdSyC5lewKU3k/Qas/6Brvll75HUqZVA9qxpHXptO+9ZTDB3sh
pqKnSc5C0HxUHCl2GPt2lWG0j22RDIREo71psvjOTB0kNlv9oss03jsoFknefkvtVUR5t7qQb9zy
1M1WCAPvDQx+Tm/+4NeDQobRwBp3sO14ScFHeMZxpWGW+3J4Ev6+pie8d8Z5CiwbP/CwNEPUDypG
RYHuaqQnzCu/TACT6AhXX3srl1ew4DEoWutXost1521rQRnNM5nrSTwRngdBz1kwP/hFcy9iVqTc
LecQFBUJhtiqj5kLk6XHFYjO8LvkhLYzrIRg32mS8Bn8L+kKSxSfz+EW/6qlWNKtygs7iX1QSf++
JFepz5yuLR1lcKLfZ41fvM1JFyykz+wNi5q6IphyGAgXhH/82MVgvjprusYgne607a6fvWV/K85q
KuO9OWLUZeSIqsggmY5AmZoJAlxBzosv22ASmEVs7clndUIRsxubWkZGhdxwLbbHeux5yRgo76sq
6yM9H77QHHMvSUV8a1f4b3HlNM/VBm42H/MlgvdID9yU4vtsGfO+zREraSxOAhXrFSHdr20F4Fsv
Yj6RrpruNKohWrA4jHHIKbRrmKaYAiFX4nsqzKdEG9bAsaklfDNO+egWduQ6+OvauvziarK8iuG6
zr129JtuCsmHIYhw2sCyMnh7VCEIvdWStgwLAeih9hWilrWLtRmnDoifg5wIuwbRwp7fkxdeTqwp
To8CVtOqs9Rd8WAuBDQWkMzMbvFfu2F9xe/dH2VlTQfT735oXTe/MrKHfWNUTqQnRRXCz46hN8U0
x1Rx4VnL8LkyKWeBJLq0gCy7A2yFj9Kqf2PzxVCn2eKK7OhpdLrqwRsMDf1gK/ewKq/zPPZPnMM3
fp2fMOaw92Xbp5dyAJORGH1z1mysqLI+Ex5mncQa2fomCF5JQTaBaBv2ntAjLD3OaVkl1aWgQewz
PMs2Qwdl06JqxwpjjlJe5z4n751UR97HyeYc1FD9W/Rvbm68ztPOtpTtJSOpL+i3eTmzDus1JbHv
kjk4jvOiIh1CXDnOQ990HVJAknNzKx1PK565i4mo3p/6z84U61uWqAPYLeRLu2O8Akw2n+7JHc7C
2Ch8jKE+2YaCRt/W4oqt8Vp6yONDeEhgCReT2GkQMGGxsiwmxM8jYK0kor4GIstg9qHmW+i2RBXv
ycnN79abV6XrmDETK6bd5V06HVoHgElh/ygTY7nmsa8j9R2tcANyfk3JhGIq0ptXqzwLtB7BWKOS
T/HvR/HkFHeSHfwgHJxwEhgdfhGNIYGi40PtdaH3pgrjO8DzJQrys1WAXz7TUa2Qv1BNfxYKAmwq
HPACF3iuAAT7kIJThQxuFTyYHHvGbvM9owUKFWv8YWpQ/+WFvIT2UBntL8s23lDB8OkyMdLFOKIN
mbF3WGiPUOZac/U6NUV6nIuMZbqBVG04z7KSch8D5Qq7On1znItqhslUpAe3kStVCmCdjdBfs/rp
udN3G5wyM8Y97hmfBDxIy/g699uSJTuMpC+Sj2w03LjM7RtC/+JQSYNQ82qGcSLHUwked99bdUjK
RBWQ4XdndaQSAyy40xQDWq/3NWPQvfdlVoToXopvHv9fDd62ZVzfbFk4+A3kyVN86dKGNJ3MzbsO
enpi5j2txocdMc2qd6levhB7myC1AYxttRZC3m/alJE/UuDayWw87L39aZbkdw8F5OtcMbAn/EWS
N6OB57jzfLPbNS0CiJac5RW+b7B0oAXXsiBFuB0w5qFZjGGzMPhtrCBNCA1icJShhIwMMUaxAHqF
26HQsekw3d6liuWNnPDaKbp3oTjfgyJ+16C/OUWGjWKBlzpUcKTH9/iIx2ic967ihvdyfCFUq9iV
HUzx0PezGDsjaG4CqZKdtZSPyTiX+3mDkoloY7cpQrkDqjy1YZZnwMuJgmKTRUOsKa55qwjnlWKd
b4p6Dh+5D0i7wa1uaBFFX4O1m7NsiTfTxyrsbA9dca+J4gdJCm+VYqtbirKOgTTARvCggV+HqjwG
syKyU6mFnBE98segtXtg2yFm/6LiPQKDHKNekd3n3sISKx45i35am9OwJrFzJ9DgOXcuoQUg3tMy
oqQGay962PE1EPlS0eTFjSsPYJ4TupKanIjTJBlBssq5+rEFSb8qNj3ZMweWze9YnrFr0kpCq8Ox
MkEl2iTmi56yWlQVXq7NBSaKSCGoRPFCVXHeFBnfVYx8nijeNyQrDvh8X3H0sVViRlRs/VJR9uMC
abv9a4GGH6RgovbDmh9W6X4h1nSNio6gthgFA+HX0PSShIwU0e3FCNl/Vox/avynSsHpveW5VSkA
gvWGmtL/mDWWylllBTD2AaAhd46nfUjCSMVsvwiVLqATMwAx4FOo3AEx0ThXSQS9yiQgO00SURCr
rIJNpRagteBaG1FvG9NPgdO/TCX4d5IOCjdKCIDDd0V/1yYLoVKpCA3pCColYawT8hLMT/S4mHeb
Gf8zM0YX8AeprsO18RKQ/8aPGVV34BDDkHAQDAqCGfDGQeZQWQ2rSm3YDmM33ENHmoN48RGcWcMT
cLgBhQ0wRJ7IyVYZEINKgyDHCF5N4BASUWB+uq+Ijcg896meCetyBGAOnWgJ2/lh9yRNQO6XD+tM
Uh8ZFEKlUeRzqkFj4jXm0iXJk9AKU6VX9AbluEWzKrLwwHkq42I2fmZvDb4C7DnyvSSnUKpEjMqD
wORNAp9fUI8oti27ygO9J7rHI/qJefazpRI2WpW1EYMwivBeXXOVw0Ha+6EgmEMQ0CGBwKi8DhOV
mkuAR2+/lub4qfkFx5PxrLYwTKJTmAzWZVAJIFQ54tBsBt7lCeShDhBAIzDEIjgEk8O3miARI2F5
Vski+eJTDtsqAbS8h3oREe6aBoXvPGoqlwQyZLCppBLgifhCdP8ZVwkYUdJMaIEuL4kPoIzaYotM
xcFGFddHtkpCWVQmikE4Cmp9YlIEgSkxwSl0PPVzH5OlwrgAFoHKVzFU0kqhMlcmlb5SqhyWriOR
xV3IZpGEtNg+aS0OsS2zym8xblEuPpkuM9kupk7KCyFH+T1/T35/u1eqNBiUgI9C5cP8eXwYSY/R
VI6MpVJmZotsGUOlzNy+vN1QlLSKfMiO2wqSaSbgEjs5kFYz37JsbhE2o0qz6Yi1GdVj/e2xldAb
YqHSY6NycBBNHxOdZBy3Iy3ndmP/9z1HZenIBDMj9h2Ufc6rpfJ2plv0TjksPpJE7crMhx6Uu3TX
orW5hJAg+AZzAiLuozYj2KfcY6FBPHgL/MmIZFlzQoCIK/OCSQUDmSQEURXL0FWhQTjKAyBVpgoT
wu/xiU8QHpkKGhpIHPKWo38LIFJRRC2Sy0aFExUqpmglr8hQwUX8k2ZyjCYVaERr+65H45LOYx6W
DA9ZOCsrdB3t07Z7YAVQUIqE/pjNNoP55CUnO2lSIUoW5BH+2geaMsBxN6o538Dpu2NKW+wzEtsw
46xfBpKZ1oyIJsqT3/BXYT5YxDdZqseYCk7/XRpWNl1qeMS8p23v9qfB2tJnz5iJYRPp44QFwcjS
O9zAB5nRERWDM1/VSom8SrBzg7xF9iMuWoKTxksG/WQXVIPNNlQExfjeRbYTMWHAj3bE1T/gAN+I
Li4JhHV7ecBC3u7iPNOe0b8cLXMxQ4po83Qj4JTV9rmKJn1henHnmiNBeF6nHdE5cS5YY//BmXY3
e7FeuP6x52ix2yrDfUGW2YdxYsyhhowIu171MNighuGQLMecxLNjUZCroi+jPLg1OY5ry0eUSPGz
nuHxksgKNQ1TLpn36W5G+H7ozbl5xNCW7aQLYbTysdXkG2qr5XuVkh7JeMO+DnWN7K97sLMc7AgC
mqFzHeyvWbr3TJ5yjW7swL65HJzusSb2J0pjz3iy02c07h0esyz5Pg/Vvdca6c+mBW+DdA9ElRu2
nS1CzRxn0CzLD/IUymNV4p+/BZG6a4mB3P1687Svi9zu+F1lgaYYwVlP7Z2RP5efStKXoVI2H7eI
MFTM2XGbPcwsK7uracs3f3a/bSY4ya43qgv/9PQAz3qOpExIHhJnDqrFgQQMhwrFci6yrveuyjOy
/ORuWR9N1E58GpckYiTp7zBTTEE2GHHARBDQst2vzy3HeyRs3aVJmu9mAwsG17dN1EihXeF0v/hr
sfe1ptt7Dvv/OJbVtanonyQzhY/0k+99i6vXI0rPAZK04pOEp+V8NUrbuBigVoE/5OReb3jd17R5
NgTBFLPnwYwxLACBFJ9YC5MTXqg7OkUJPOUk3VV1zEIt4CtV9A/vWn3W70orN+4GvcRdTvQF9DUd
nPftwdufWWp7vvOw/3N6s5zhCT1X+rIsxbDPmAHTsOIIgGCTk0ldjU8zTKsTWyEZXbJsunBqLPva
xFJEFfJbmOlWjVdJMgkQ00J3pCbnzvtitGTsgua6Fxtpzk3dkDBE+XNcFucLOi3/2PXQd92m3zm0
RQ/tgraO1FGaKTlsqNFc9FNLPCggRbCndoEQbUif08141eUryi0gwiVObUuAndb1mfcgBUrQSi3Q
kjgNRc3RkwVLpw6N4GSIzL6UPFsWOROpK07fY+tlxyXHn1o16WcmGjbVNTSt+o5xPsLyzK73leVj
GH3wKch2i1zJQ++K9EM4qRFtGmjmPHMCLH7+0Rs082yZk3Mi7bSdQRPebvgcPW9W/gG5ipXUk9hG
oe1iJ6VHPy306G/3Gql6+G1OBk9N32CXj+BXdYr+0BcxCR/4MTmX27wqJSiAKN0amF8YoTmNnTdj
yC7zzAxxUSk8I5DqRgtnwDX2MmP7TiSMHWhaFBj0TzAoOjWfDZ2lWU/w1/mAsiqREoDpl+UJFnPL
WMch/Mb5INVSBcbf1lfjy9JJ+zAb7dPSr3MgWa4jacsHkvDoSZH5RTRG1EOK2zVTVlNOsn4NgpxG
bYKAKQbOeGIkhWv6VXWWPLnWcNG2hVkVR3XmmjZ4ALrRXdL8tnvCJ1j9cTfyZARwFiS/ZDBS8q2O
gAYz9VjoWv9ru7nZU+bGeHWTX5PVOedm5RlLGzUomkU2ykGA1uuTO8MhUb4lPzpAKcopq84bxOSx
OFLFJqVLhBArJ1G48XrGMACIuS/vaDQVkcLoMjzZ0OAW/jccE+aFSNoXYGOqA7JztYSIRJfmvpcQ
aCsX/0EvaFD5Zf82U0ue8HQfFqNkiZq5uPM1nneTFU3S7nbbgHhyKvEomABK1qXoELXQBlvN9UzZ
icwv34jrOGmLHA50+Q+JYz23jLQCe5s6pJMISwAf2mMG1QHGDm0QYnIqjTmG3Vo42SHyrMTWGC64
nlgTPzLD1MFz9HcjKaGnUhohw9v4gFP3wEjBC9KqdSJTftCa06jWaOk5HEPpL8L9sWhUdp86TaKq
dGnhdqrlI6sxStt3tzDT+1Q+4RK2jluhPxpJS0Krbw67pfbus8oiydhM43DSJpjOyxQ0DUgJ3cij
1uyTiGbIvKuzCnMd9v3Zmfi3eSnZ1vgi69b5hR592rt+8UQEgU/hkyvy3neHjQGrOVUPnMfYjn9U
vr5EneEv+OrnZFcVhLQ1rEvB1sosApMpV2U1U+QSUZhdaLfN00yyxd5ofw40w4+OT/BW6sP0d54T
ay7D0Yw/e0f7ZSeIUQGZQgwou7cMPQ+2BA7XVskorcPmD5zbPetda+1ZIL6mRvWim14SJU78Y6mc
DcGrVwOoo0uwDOgaCpb9Q18zpxkr91jqIvJr8S1Okh9+L5agFWsbAKFJCHrI4NfA5oxqqtUUMmFZ
xAxTCYvHwEbQbQ2VcKNuHwZhIjzOv42pYOJR9M95P31sEtur/xsufnXsGDuZ2dJe4rp1WSn2Xk5T
BJ7Hpr9ufUYLPwNlBfeMZcjDeuzPWaQhwcZpQfiDFsEj+fCBFQU9E2m4KuRH9l0FiACGp2Kf5PqB
iTA7XikRZxnwAGhR7JGRfbVlXYbLUH6zHeIPMk5Wu8rm0OwDHdplldOFxIA8bZr1tuqzw3rgmecm
q6PVsRooFbB36Dsv4RpbLBZCXd7abzuH/9L3XRk5q2UfaE7T8jAuBLwJ/Hkra/zafSIR4+PhDZ84
a8xQjkQUjHnahuZk4CenCbRQj/suB/BtppGhe/tu2b4SgP7kb97BB6F9HMZFP3ft3EWttcrHWb/k
6iBJ84s4dtg2+5iuNoM42SMBM/IXSQl/WRqgaxRhpKUVZ+HnnEkdnzxJA4kxy6odaE5nne0MurTV
bT/cZBy/Et9nPzjp/ABsKnkyh/jo20vxpQw8Bqs9yd/XpWRNiLU2P5ga8+RF5xBfWet8WTjbmS6A
1ak6IbRsr0N3QLT8tfa8dxS67dFb3WNXjO5D22Abp09PiFWf7/WSwgKXfOgjwH7ItvlSTQqGxMhw
V9bjF8wr8SW1au9qTej9+dQvwo8P22T5h9bloNQCMqblJKiDTaqjqjW5FsGxDg7j/JXsBOYGXH+T
8bWMFwTNkJvqoj1jEUle7C37NWmotima67uqkff25IHiNFGu6231UW8zJUY+DEehee9ItkzCDoT+
zUQgH4yZ2Jl1MRxbcgimwusYuMvHmgPXOa3pvFj+90YNO2IzeROy+Y5dy8B8tSRHTqUfZsO/ppmn
OfDg6yJ2wjY15ijNm3EUjGaNRz1p9UPtVjLkBDgeMyxdxhyVaZHtax9KsZdYQVW3kCJpNZFS3+iM
gpkSEebdfyHT/rNxpw9iiYrDGBt3dgMpW2TzsUBNcuq9tg0aAcYlbQShm+USCZsdmhmSFw5p63Ka
aBO4RNQadeGVQT0lIlh0b6BnNRkHdDE/mUcTtph3Tx5r8UF4ZU7CedcG+tCjP6xHQu2d9b4qNQi/
eHGjnu5lZrdMuKT1lBjVwRFUolVXIF7oQztjdZssDj9rXHHasjozIttz5NBrHKbMf556oNVxQt58
Ij0nQpiKD6y6q+0lORBFc0ark0Sz5hL8SzBFUTIPN9LK3PkJm26cru5eZOYP6BNgPBFHlKaE+yCL
k87KGXgZQ1EaugWRm6cNBNAOy4SFV3wwOEPTEQyHfDjGnZaeRUR8s14yz8yBKH1r8Y6NOkcRcgTj
QEeXGs1bQb/AnVe2Gqg7ONuMvan3UwAkCPb+5rQXP80vhTueQIq99i7+qVnNBi198QI7zn+v2drt
2kX8lDaI1Mnbzla5UqF3CamQw3rokq689gVMXDL9wI1kaQJZutBeYigcBTTEzGViCE/4wXFVsPMv
V6uDRLbWtRmlEyJRIelOQ/9J9sGxhSzFu/Sg1RxVYdkeKtQzgQUHSpvcjOkZvvoUBNjKZG1kHEe4
TMsVmo4cC4cMU6I2oq8w0Jp1lNfktwP69iY4IuAKFeUtMRmJa+iUAnrjFAhuCvymovhMXCsy+8I/
ezSMHxFRfdFRpe2azLwvMeTsPXjvYU6gOogjI3JeTVkZEf2Z6moxX9dk/oMqGza05eukrtq/O6/G
+OEhGTSyo7L/MQHJ1LYxoKT2F9IcxD3hzAeLsvTBHmbmo8ZwNfu+xyeaIKGd2uvs9HdzB4RQNOsF
tDF0pI0A5WEzXDoH0BxGtOQ7nBFz6MwSOEACc3nTVyguc/fVXfmoYCn5ChqD1Ix4oV+uA34ZUjNs
0GWE9mxv9xOvHHqa8QwTpw/aYe53G1nmYbwmDNWyCVpQe0zM8Sj8zqTC1YyAhgQg/pbaNe+Lceda
+Dh9EMJnpZrfpTkTlLVPgtyommjNXcAHNgQhdhwv8iZCz4t+jGpre9ScGmcWVRjeyxZhgzsC0h+w
hfWtsR5mYMi73nRlOOYjJajw4nMxfyMNedDNB7fBhSsxLu5diYIknd3dNHVib0JbJ2uUSU47MzPx
KqC9SAVfKt+8FPDgOA3l8TnW/aCVUzRo83f8a3OgJ4QLtcqHk/iXRfpE2+Q/jQnuODoBtt78X29u
j83//o3bY3DeOnYEIXeeXmiR1TKMHvC6Z4nZnHOXoBrENty9PXi76VwvD4bBWYKphxncINH8wzrQ
NmMs2TEwIv958MZDgBDDd253b1SEIeY6S0eG7BUGJgZqrBa7uOhXpvf8dFVvl5i0y0OhNzyH229O
b0/ndlev6goCbMoGUmPy/+8bwu/K8l8edFfOoZmTf2g5PL0btmGz9ed+Wbu9ZTf2QTOHw+17f/6A
3kF9Gs0WCpYiPNyerZFsgwJfQ3e43aTqnjuRAN1lOcd6ZzxjkONGvewLH/+yKtaju8XNmbHqS1eI
am+rr/wC7Z7j0ApVX90eIvQdrHpivYDNr1hBk2KXFAWgSDqsI034jTAQsWZHguJVKz95dzb78/bj
hXpnWssjza3+MuAnd01cPoHmI3m4iZ3/r805/w8RBXhubi/V36XE/xNR0NTje/0XQMHtZ/5h4DF0
628ER9CdQbFtCt1Cm/sPQIFhOH/TbcNwdcFADhU/v+mfBh7/b7qOaFU3sWnZUNVRn//TwGP9Da+N
7bviJlZ2LON/Y+AxhfHv4mBbpyPoGIL/hO2hR/2rBaLdGkj9DCsenHV4ig3QW3rR1McaT+au0vTT
VjfuHgkiB0svj8o5e2OCN56FdBiYFWlAG5xESaQfxga3Zqp/e8QRlO1o/zC98ZlBTR64MzXFigh6
b1DKuqNfH6fO/TbYzRNelQc/NQGf8VHRvxTr+HPbyqhxaWpySAfR2IsfaSE/aoigjlWNDyXYsqcU
mGvNfLLQCg8YCTg829mORmkx2h8tgRrbCEXx2G3bN82uvkOayQ7N72RhnLj29A7XlIGXVRM2Armz
w3YXJHF5SPgxTj1MyfMseS1LFEEMbT+lBUSWVy+A/5moXuWOUWy5W0lbSuZ3uenFUzU20eSjlxu2
Pr+6pnvR5tQ6TltsMhBcyftdEItmfvbZTd6lnks4Czb5IWhE0WsddK85MG5i/qyoQ2QTw3xsECa3
MQx6siL1FLdJ6o/zjlCqkGqIYaCcSIrIEObajN21MiOFGIHQRLvDRH7Hxg+AvtzXpbQfEFWHZsvB
ZrToEGTCf2GCWu+2Xn8c5waZiUYNtRU03qD5D1wD8ILZXUyrfMXujlnaLN+NiR634KS0zyhq0L2q
HCeEqCIffuA2NRkFiyaqJ/1s+s1ybcG1GB5WVsOlii/7Zp85/XRIeAVKsOsLpfwbIsJnZ7NgUAEu
DwgmQ0g1mxyKt40obm996KjQLplX/uYwpO1k5UEsXk9Qy63jivs02or+G/NYWA80wsO0NN+Txoan
bdMrzpHel7DuQ5qn8bGkVcMbiyhRdHOQb0soMyA6ooZMjUbTOGQuK7Sj36FR+mkk+UTQqftWb+zv
DTiJ3bwC44NuhH43WET7js4jD7WR9AF9yO87A7G/027OXuKCMJ0zuSvUTD1Fo1d2uB/M3yjfWuC8
06uelVvUcxSl38XcA+VLKHrGiqOTXEbFHv8ogGuc8xrQqpPCXUc1vl513YXykJpPflPgP+/n+jlN
v8Wkn12sDmnsmNkLzycNNeSJmKkMmudAOWX2LIcAEireeevDpqRMUZDr/YOrLfUeQo+3GwE/VHy+
XSO02dqZscyonKzitHrNd18oUqddhMg4Y4TKiAk1y32v+vhzZAEL9M3Qgn4199lWYuOQ6J5X+5db
yztcHPzdORHnwM2mncT/gZ8YwPU8GHXQsk/uqX92s9+2R0KRCA9BV4jJqzfEOTXy1872aC+2Ynvs
F8ARE1PofqZCQQQX9ZlPEZ02RGZhiA6ZOPKuISqWbnLQYdPuMKG9ZUCCGjTTqyeQbUOtdu1PXvFa
iYmIZ1wex7E5ga7lvR3dGfs33TsgkpJrtk+OgrDxHSANjmDZ8g4GZY8GQx7tiQP75jBQgjmDbjNj
XlXOzXLKzfQVOvE96I0+TD1X4c245LICL5lVTiL0ao77jZUGJZr4FSjFnqQc3ErI/rUJEIfPrr1r
ytcE7AGRUVKAmowfKB+hckQT/peTZIxdWlZgAAbg0Ki9A5BmXpO+23X2UFfCVmILiMygRJHMrk/5
hMP+a5ZFZWlgas8huEu9Amc6HjqEDHvdybyDmRq7cZ3iYw/rfGklc2Uywcr+Ic3N4jw6o7+rUfgi
EctWlRSzLT3hQXZ/LgE/nhe7J2Ux0fGD/fOh258YduiNO5pR6mf+/j31g//ytQknF49AyzXqaTOM
DVrht3vGIh43zfkURXzIU2EcbvCmmw7+Bm/6w3IqeoesoMT6Pc7bQkvQHeQBDekDGAb0CUWj7wZp
81nwloRZ33ByTFoiMyqDoEutK5ScPnRSfPue6Wr3KSITfdPxpMOvYoAJQ8sbTcqk293bzdD2jM75
J4F/tavz7eYPwerPY9AayHdNVc+c9vqTwTaKG3AIU7US5lv/LDJObVUMYtPcvpA1QiOz8e43dNDp
kJXH1ZoegAAb59sNSnkGEkl6mobKOdSKr97ZF66r4pzaziPake8otp8GmYzI/CTTieQOar9/wnWy
YP5qk+rYFwTmGOqdsynH+zF5kdDudXpZPDZ06q3r1+W0jF8r4B1nrw69grzopKKbatbJXkrvfcx4
USESXKBB/G4IC4o0z8kPuTs83E6xt2P57UCqu/ecx7eThcy1QePAAd01P/yZwpYJ3z5xki3sxtTe
JQa689sNXboeNtnAE77dNUaWxz5pCIAQtL00ZFjd6DDFlz4beFG5u9ZqWHETjXdoUgCxGwkMWA2i
iCfXli+WXs3nqjmnDjCIzCFvMzZ08rCd+cSH80039AY+Aoz1pavooRnHqkYEgvPVQFFL9xQeKRr1
2xUg9EkGozWTnlF6//hNt1/3hz7250szoYc5LOa0q5YRWdGteKLDJulfM8y9vUp91rZRlXW//tQt
t3ubS2LKXx5jZ+z3LiXLrXi73WzjSkGe9TMXE85Yuo9K2kxvrAVkJJH8+bTTbzWczZmKTm1zFuBq
Ipx8r3Uhy9vlsGl8fBOLNnOnm7/N1ZwDAr9jvY4PGPGy9Gdaph+aTL016NTrK9Ul7ykk3J8vq2Ku
q+PtO9KV/RbdvlV1Dq2Ybe5JoXLXovnHn7h9r9esvcX4jwKSIcOfv2mugSz+F3vnsVw3kGXbX+kf
QAW8mV7v6I1IThAiJcEnbCIBfP1bAKuKaoWqX/S8JzeuN7gAMvOcvdd2TVahy7tZ8+G3XPt8m8+P
mL/Bcu23j1luy0I+gQZiP/33U5Zry9t8fp2vj/p6znJfGTpbe9T8aF+k3tsfD/7Hm8sDf7zn51f9
/Ljl8c87lm3228/47eryrNCXEzOQIRsueaORvjX/hq+3/u3pf/0lf3/8r0/9452Xmx765JUHcdbO
mZjXVhufUfnG53I0hmhX64SiNFNzWB4IR6NyP59TREmGe2Z++vKQUzxxkHDIx86D1+b1LqJpcQJs
i8zj71fbiimeVqczXQjSMvUZtbGGzqJEULKY1szcA4M5v8tye7kwyMA8NCGpI0ZvNIcq97tN1Q5y
ZddnoeYfAdyCPART3+gMowhbeywHuVugSgVKOAKNzVc2A9EmSqobr6jJE2eHLmfuoT/vcsvNIdHZ
c79uL3dq856/XPvjJaXKuwO0ZawCPdLq+aKZQYvLNTNLoVanzAMAXhWn5U1K6FcjeV+8H8bhOcZl
/vhiuXe5+tu9VAZeUHLZW3eGTo4wB7Z+Wb+6xsTJOEbeKVMtR0RQEbCR+oG2HTLzKenj75Hpsg6a
j9vlopuvpUyGV04YpKCt8neBoy2g6L8DOHZGTWeu2kAeaM+XJ/QLp66n2uRX3SYu8azO28bqfhCt
URyXN8RFy9ef3xUQaIfH8egm6sekgtsacyIAb34SAXqUU1W2E8sJYblv2QycezG7tJuv72fOIyaZ
oiV9xX9txWpBXQJ0EKfCL5xN6NDCbcyBEooWvPQG7bZqCtCXLE+x5z+4sfKXajCcrY6dZMJPQh1L
h8W+H32PtFHrfmjgBjkG5TkqNODhhsMwTuIEvgxXXWJENOY8E3PP/GcFWYcOLLN2y/sv3wvJ+XDs
zJvJEh2zN+vu84n//muXm0LKD8CmyHPKMluNZZrhCp8/Rc6sSoi27CVtzNJjuZ1NaONANlFEzkYS
hlqFralwBby3TqgrSeT0IZd5ffIdn3I7ST4n9oVfVVxg5Jq3//JPtMtb//vm8kDiWz/zfmQ+HtAc
gELIUYItOV3KaX4fAhpgLK3YZMs/s+zWkd5ba4Ks4pB8puXXLI8tF1i0/3mofP2Tnzv0/GcvT/7j
5vK85b7/+a1INhyYe1wth9yyry1fZrlZlPlsBZsP068j8vPOiYyflR6hbF3ePtKke9BpFi9PXj6W
tSZH8nJ1WA61z6vL8b18OWZ+/zoAIRjwQV9fOaoE9g7miVogHwE7cfzMx0ashdqEdJqrlE3KaY2l
443IjGofxH0Gzy0GT7Q8/fMqlLniRMq2A8uC5hAnhmVPXa59XXzdN04F3WcDPaBBxN6/z0nLb1ou
ut5gyF+uBsvsZLn6+e2rabhx0tlvsOi9b9pynHbuEBRMjvOW6EP73V++iN2cTOAlx2VjI97lMJ4/
6mvbf93nlZKVeQRX7OvJy0d+3fx67XLt62/8euDr/f54bSKeZKa1nMPYNMuJE4RcIw7L7eXIY4tn
3Xm5/fnlJxiGAAaVDoWN3WL5T5f/bbkIpu+RponjsrsmJnQ+DiX+g1jCGlsve8rfry6v/jxVDeXY
Hvxq5sPPRfD5YjmXLDeXa8t9XzeX+9y5oPu/et7yZBV+KKMRx89vP59L+mUH/TpmQn/ejT935uXe
wBRy2n69YLn2+azl6p+3lxd9vutvz/rzA/58FYlRCcG0jwYhB+vlNLMMI8u15bV/u+/rKcuj5jIL
XK5+XSz/x9fN5dryuv/4rpXhswW+XrI88Y+P+tt9f7zrH58UzSf8Qd82ktDX5ZjFHHywsCzvl2P9
62KCfIqXYx5Pvu5crn3dNxUFh/hyu+4srn4+czndLm/+9dTfHlmuhnbUr7BucUqe92h3EgSSfB0o
v93+vLocV7/du9xenr8cZ/98ZUADCnWLzCaDkh6T4/pDB75v6vZtDoGMxVO3c2h/I8Cn+Baopwzv
FM1nqT9xOhlWwVB5d9SFkUchVHqq0FbY6IVWEzaSV2GLg0s87JNphMFtj5hxY4b9A7Fvya5shgAH
YBYf6esPuuvci4EOpmGhbizbvLpMI31JOu3pESv9BfUX5UbqJGvSA6O13xf1HkvoyugHd6ct57g/
f/Dn6WQSxP7OiypyieETKjbaMrwuA+vXRfA12v425C5X//b0P+5bhu7lvs9P+NvrPj9BZcGFKHad
plSxTOnmC385dr9u485hEUPpnLLYMm7Ot9V8gvq886+P//FyF0UaumzyOzR8blRt5pcXvifSm+WZ
PfDYHY2gu+UBTI8cO3+/CikuWjt5+WEkhBcaxDdRw1PrXHUovBKbfqiKPzxxkVrFH10+K/Azh0S8
wOO2dwmUEgp23knp6CBYR516v7Of2yq5NRC6+ENwbYn+O3Gz1ZuvWVssbM6rI537cNA/KpP4tvn0
vE2Y+h+U4Zckcnnxyk6EWk3EWW2kQQaehrFzU7eyhbpS5Jsi7ahrUmfcd5o8N2+kCzs7M2JmCGq2
4yNuo1wnUI7g+G0+okhNJqwSKoacl+TtIQhp3BoOLW3G2QND/EvmmtMmKT2M51r4TPT8axSjPI3y
wtw4xLcP1Nmo8oHrExTCV7j9qcCH6PyBPXBgDINFpWC87mEuHtAqoHTTi3IXZsThks+3HTEwrx0A
wnakJpI5cX7bLY5OYZc/NCO4sRHtslTu9oTJ/Co0fHUFWQ/bCl0SkYLPOUA+etUswavSu+3j9Hs8
9hFtRWtNmWDbluE36aIfKdKNnyY1XXi2Kr7TtfluBaK7lmM3Ebes75zU2XlN6G7zQvwY/eroAEBD
goDFj0Wy3I6ZuCU7ggxWjHJeEGsnvfT8g1eCTzCpXxsKy2jex9Xao73aCrRhgKzayU0JJhbFOvLh
PwVavmXZRuW8jaG3CveQNzagsd7dFYPe7FSJ2kyniQBgukCuh4YLtK/ofW2fRbNT0W42VkfFUxPW
gypr/+yMNQ4EZBWAhp+ALFgbz4uCre0HD+nQjfjn2uQudeRLHNMoLgbtsQyQv03kHmmlCNYe6W34
q4P0LI3wSkyN2MH7paCNPG+M8diKxpm2ojeIEkTL5wf197Fwyg12OugBg+2jVC3ai2fA8HU18Sr9
a4F5AuIqGBFaEhTKDe+JiOrvrD5ZVdq5sRNtfxhCgu4UQMd1KCgzSa1cF0b/7qocLrNdzppf91Jb
amd5VUbEGbJbMsopvEBHHcQ6R3DTjbm4NDLax9Aijp3qkNAe6S5qW61KXklNHEgjPolaNocC4h4K
ShQ1aBGM5pXwqB9F4LTb3HAfMaohURU/vFnJP1r6e1oNUGt7coeFgwfXLQ3k/Ilx3Y3Uyum3gLpX
52BK/AdF7jtxVRkhjdWuVPjNG1ixymFcKemwSbNEOCR/Rl4ibjOF380A8IK3c0tMLs25zr0em3ht
uurBlPr7RDTyFWcKlD2IyzH52K8ZHieSLzj9N3X9kqeOvU2CBrd+k7A4TI/O3MvPZPwdRmW1Cqz8
FJR5um1C+4VA7FK12F/aN1fRSkjHl0h542rqzAshS2+aT/RzqcFAh6yrt/dj9SFqJ75L9QLdMHl+
O/g+FJtibd1bTXPxINMiw1avpueyk1AjHhOsq4HmfRhggHc9sQI3LsL5xEWn4ZUGwAjdexwju5jp
2CjRwiFfa6M5q0E0fh37bEqoDrIknHFVgaOvCn4UlNqKQe2rcJwueUwgZE3abxcNW887Zi5rTSP/
FqDYpFDtC2LbRw28iY+qhUrpoTSpewrH2SOVvzN9gr2aBC8otndyCt3aO0b8j9uxfij1xvyIcKf2
5TclUOzafqzvVI7gK2dDakZ+VikZhg0fB8Pj2XT6b4GCH5aP43Ygtg8BhbwtiLpTuCi3FkmBK7vC
COXbnYvHm6NW2hZqA8957p0SaWX4bZpoH0Evsor22Wa+Q3Cip8iFMM9+o2UUQcI7M0y2ZROmO192
GFmn6tzkc5Fc19gIpXHlw0EBSTpc24MWbogPYoQYGZcK4izXNADGC/MZUnMbUkxs91D3xPvBz53C
yt/3Vlawgsd7bU/i2DUNHlYl4fnarAhd00aMDEFgHZUG/kxzVPuOP3WslboKq67GNdVYmOOp/gdV
c0jA2s/wCOorCRDbWCr62RR2IcKnnF08m6bsYHcbP3itOnqmZkMrKNKjX1rUfQBHndadddcryzta
Jbgyu8F0aSNpi4eC/y+OrqzJfHL0ql6JMcvOCChP1vi9bisQYVhH8ipGtq5pGCiKtD/SlFuVTu/O
UWZ7kOp7CgVi5RU99mh49CvIC2cfif9KUu//xvnx7AYFMd46O6oYyfNDr78yDa2CJZzdU41Hrlwm
e50ttsnQte6tLH5LjfI69clFg39OvmNTTpi9zCsTx/nUpeeg4fQmQ/edFfO+rSnWBgnhSFTvHDSK
K9p6NELD6Mp0zWota/861DWMtg2mJdlj26YcdeckDjae3OZnldMBr25wPhkVvWAQP8NZ155yg60b
UaZfBaFrr63km95CrAKYQkrsVptAsgywuWf4zyEZn3vdrda9dlfnWXIC73g3jNaexlwWQ7+ieGRh
QhkvgeIQr0FXkTRI92aQb3S3OUBD3qi0UdGFgO+dwnjKxri7i0IcJmZp7v2Y3MZ8ZjRwcmmCIT3D
zw9WWrhtqosa2uA+SiJ1bGzUdgVWSRedrEd0kSrKchOiQE8BzhCm4+QCuEDk3I5u0nMaJ7uZEepk
gu9fKyI2t7PlWphJCT0eKkGYEEjdT8mDBD+/GguX2XStze4dYnrQ4RF4prlM0ur6KTRuvSm/zlSP
vAJ7/0Q8G0Qk1O5Ao+Np2OruMBd+HIdeVFqtnGScd1tIKDKRZ6cnDrTKzrb2gmXBg5JDlBuUy2bd
J+0ryCSsV9b0OIzabYJKFDnqnP5jkPvL2LUXIFZXyndeR5QaQ1GdlZYb23wg7tEaihwfiQLSHR8M
T9THLm2GtetlE4PcMfRqjc5+LI+BO26cIGLCjOp+NWi3sRTANubzZLSxjGq6T8nsIzc71vDSwTfx
NCI0Q1Xvgozmk5ky3W/G71TaQiJa4h+VmC6D5YVb+rVsicTYxcfSiyb+IJjuhb6prAdUEsAGE0dD
Rs6AmpM1GGXQoetqOjEq0QmWNYdgMq7Con3pUV9sIqd69Z3+GEjPID7Cx2Af/yrG7BWlib7SqUtc
GtHdmyMYmRh14gED6HtcZI9OEWZbBDFogj2/27X5wDTJcB5i71vB+od2tF8SgIFXg5icS+Fcedqb
F8X1PpHM5kftrKlJXdTcqxo1d9eWzFuijqkYZ1MyHOL7pG/PXjl5R2/Or8qwzycjJ+XaBP00ohrM
c9WvDaAkeXFrWhaBF0o++6P/q6kxf1eFa60Dgrj7eLzChIvMpo7Xrt+N+8bBMTYhX8hkdUy028B0
CZ51GYt9k/xyD4dqnEoNGbF7JPLMubC4YM2Ar8cJTwN/1SH3S3unvQhlMlEvg/JsJjTTC+IHXcd+
SDg7eP6RM/pTMfkblzLVWW9us0EPduQEfiBN/xUKLDZYNLZJinyosK+6PE43U9UfUnByO9JcN64E
XFI6wXhUpMfpLelLUX305l5hQr9zSiQeo7RuNnoMwi1K9GSLQYozECc/q1W3chhOAfMgZlX5ntCK
bsOGZL8PFJPwDIvNIPuV1emHIS3su2LaIHqhERofAi1+FeMMmo+aa1gfSEniRruBDbJrKkGIZ1Vd
459YGb4urrNk2NndvDRR9Ro371tRwBxprQxhtuvX7P3+U4x5YmQGMITVPdrTfWnYe7sHGYSQv6IY
iz4/d9UlF9M2oi25SV3zeawNNIAAcisHJxTuqXyHurVAd4gc0bVfajgNhIlNUCPcdq1lUMV9UppX
xlTjC24g2qAkCKDZ8/1P5iSfFKKFk0hvpY51PfAJbvRF8V0U3gUYDSFaQU182YjKAtl6f6YOTzJS
dMwle6EiQPk6yIuHQfofju+ol9IPvtUkN61aK/+RgNAjoxEVMNNduDLsX7l93WSO+Zw34KVQ9tAg
NfBjuvlpEuYmFpZYQ+pTO3h8HTD16GCI9Lnq7OIBK4ezKfIC5xpiJ9y6T2IOA231bhWWI3Yknyq6
MKZvwHXxIAz5LgZaoblOyp5DcmzU4GwPBwmdi/lAM5bVxkeYhpfpNBrxptesa2Vh/aqtHDgQMXUr
AVZe63FREpGyRzI8HuB6AQQhe7pxZbFKyHTFrj/AlnJ0f+M1sD96zB+MNzvNwzHR5wy5GZovEEY6
5U3EKgYRoma0K51QMpwR7j3UrQ9yEsMTwT/ZVlENzRn9TwhVDyqrOg79KlmNHcXn3L9keh2T8NA5
3wqWSzj34BmiSls7DWaUEAnb1NeIYHC9HbBLgpyhLTY0WIbdtO03BVgBMH3NDUZvd8hZfHAmy7P2
5Hijs4uLnJSAYiQyZFI5mZHTbOZhldz77b5IOGsWxQg9K70rXK8kTXI4clCX2zRM+CrYU0QIk8Uf
LG0NR3jtVU1/l2LWckLEW7Fn0zlpUKfBJ083rM454NgDdwboOeQ/jnGKCa+fs1qf9dTiNM+gpWJX
2wdeTHcEGP6pKckWb5/95D62u2fyMQQhLlm5zvwd9kj3yL/RRC3R8ling4g/z0YanmEk6VxZc0B7
1soqdWTmcfBMMHC8pe99Z5iRu0dRJvaeXa8cI82wi9poBCfDuDEAKGDEYzJjNBht8BWPXvwrZ1uu
a23ERpNkPxPlvtO/389f8Zi68s2hyrUK3fypGRTVsLE7OGTfBkh8V36IqVLJFzNsd70XXJJgFzmY
aLK6c86/QA9lpzCEesQQcW+yBFlZEdmFdlTM4DVsAiiY0WT1O9YVqwj9/LWE6L1yhj7dUBhGg9dI
hgH5NJnyhThX87pk6910U3OtD5idXIgIVEEQsgNoE8CErAfio+jBuh4BCN1cgxhvZF0CtjMsfZPU
A0AbC8iAJ9P87BvdJ3v3/7TFj2NFiNn3HwXlzKTtmuSj+29BZoAy0OL+53iA65/qv04/m/bn+JeX
/VNe7Fn/CBAJz3Bb9LszBvXf8mLP+YdDchZGO7i3/vzAv8TFBgpiw/N80wFGTzgAGOl/iost/x8M
556u84huG8Cm/zfi4pnE/QebNdAd3XN8A+47DzLk/XdiuFk3KNOkQzjPwIIzBqg1QcOnmzEAEGoA
qrVRgpemgYpUFzFxSW5IlDS4wrboNjIL68co6O5lVANv7YAZiJYlY6K6jgkLNafBb8mRzMt01w6c
93zpvtnFEJ45GV035eDsqPRZZD25mAUgVNWBW+0tXOdFQ8B0Oa7KgsVcWciEHZ/McVsGxYYY+XQV
JNb4UH8PjfSdkN70rrXNbGu3SJsKpmUgFZ6peTMoaGB287afvZvYkvNU03ax0uy9zKtbX3Tdtd/n
j341XY1O3+6bAZ5hhFZW0/XnAD/MlsZswsJw/JVwTugjFk9yTgMles3V7FNnt/UKHWC7j4bipk+C
8JHAsw+cg2+1FSAZ1v3+lmwlsAyIGbscZTIUo0li5/JI6V7pZpKurxpOv6VppVcpgaebVmfG67fz
Cm8oSSHC+sk6RjymWHQo6wHhcyycGHgaN0GUFvsmUk+jbIqDUHs/5AxpKt6ZMDkSsec9H68V5i2q
AL0WvUTVVKzaJnjEdEwMo/dY1imJIooZLmy9E8U5DQMs5c6GspjtrQkYQmhQTh3RKuEjKGmiwlRd
ISPGso4yGt6PjjsZ23wfBNzNRkQGaqOojQQ0o9Z8o2CMhYoJgxzTQwcbhE2Ida7tOrmmKrku0eB2
3lDsvIo3z8PsnFvua4fnb29ZiC+68r5kErbSYL+u26bvGLxxkhX6iBaaVygX4F8aMoX0U4MqFII3
uIrMJDqnRUI6HiAoEtgX4CNsBxa92CI3U/OM7oA/JT6OdLc3lkUw+YBoeZLTs8CpzTk83/opQ9E0
es1D55AvA+DSmDwK59DUlYKZYY8mflknjFaWgRwjg1JsZiyEB08Qs8zm7Ysn0xvu8YK6FMAqIrOz
E1TOfGWx5t4Cq2LTstMlhnVBEpBsrZk2CCdDkl4QT0C22NUaO9+zDw87M8d+F7KimfxTR50d30l9
tGK1TofAR7ZdTDsyY0cBWN72WKWaJYshT4JjUpZ2MybZi5huStv3zgielySea8uZBtCr+JQHMLdZ
UJPjqxL2+V69u+5LlRr9g9S+OQbBh/ypmPSkxp/KaM+k378MHRspm+IX2abaieSbiQVf5KIrLNNt
YZZ76g/lc+1lO9SVLkgYJQ4DNT8gpzNA3iDLmV3h4oc6nsrO3xlh2lCE0tcFwKe9W3R3EGfNPdjV
fjXYlOa9opuu8hxDQezOvmStQv0EYtEiejvJsn0JinUf1DCxKnaeYtYXDWvNNKZDUxDSTAJj3Mf+
OreGORS+SbaddGHhBQdryjeub74ZnXPXWJxIMA0/jGqKANsb3jq6HQuqPZUv2gcfFLw3Eo5reH0O
PxDBpM9fuqEv99Mtw2ADvHoOI5qJ8aZydpnmBvvQqyhtqEeoMswLByatIYxmqFEAQwbgCaXRi31l
V3eDB2x2EJQ3+yJ/RylEdW1MfxBanVKGrh8zmhOr0MkxA8xr3bShEMC/IDdemzmrRgzajizCXjPk
wf4V+WWyC1V+TQjndBgHGBYeKkQnCfILAmdCwj2y3lBbAmiekRf0ULd9Y1ubvPSfNVexi/rGdJeJ
rVLaz0zPnqJp9DeG1h+toseVh81uK6hN1OVPH0NKFQrnbOpQ6OLkXRsKgTw+P3RZZR7dFk2AWWbv
TattExXtVJ8Q0sW8nR0aPbtTcQA1ZnZTdnQz7DjkOB2KcoNbeccK7cw6pNi685NYvhdsIXHAdkUF
qYaVnDnA+sRcrqD/tU0PfbsSb6Zltusolhb4n5rcpqh49Flu7ZRFzcliVxDEI8Mupc5TJzQScNfK
q8wIrv0CaatSYbqxyyrcAVlNKFEoaAhlO+P9op+pVh2knE+qyY8o7q+iCseCpukwhIxy2/ojVkQN
4ooiCBOJs73v+jl9LZKctjQRrkUZXWe6BYOGYjHSN/9X4mmUxUuz30/CfW0rne4DVWtW2xELA9hV
10NS7y27gOEK646uB6V/wr3jtbRgBxZmV9+aI3BukQPBaqq7zLMR0PVachE5BdK2oC9sIjsP0DsP
Uu+P1C0A6URYunFG3EEj8VYpo4pWavXexpF+13fjdWCl9dnxEiRiif9joAwaaWZ4BXdrQPxu/ppm
vGZY8COESda6mdTtVd0KMk4zTk0dh6eA8sIOl1D28OW5LYdXHWb+DmbEvBscipio6iEFBdGTemnP
45YE4RCk7TUcgI6SJc8bCb+OvJOmAY+NS/c6dgFNWQNo+zB+Z7Sf3SI8bSh6eCHfexLqqXdOuDfg
m60mvYb+0QzG2iuT+2DqslMkr/D7NHumZvzgJH5qa7z6RVdgMdI1tV4OxkmCc6po9zRElw004vD0
RNsqs6eD3Q8Zxo1p7Q7GK2XngCTV4NoLCVMKmmez1aDyBjB/Mbuu51Y7RlBdYy9Gc5sM14R/YoNy
ww+fUATqyz5lWAXeVqgWxB/tW3JInVXhpfrB6pP7TqMAY8kHHKl70tPNdacS6IaB830y/UeGIZDF
nQWIjOLBRlIyAcwmWEplfc9yBXhJTZFnC4n2FwOzbRDjjuuA6FRXXhM2yTIRQWfSdXT/i+bVsjp2
DM62WQjewMjGHdZF1PSj8U6x7Bs+ZPOCRmAZyqxYdCeThrRWMUFyFHS9gdHcM3LY7rq5F5YbnowY
T5XqBM7foIJ8T7hD+tomer0V6WDsOhk/BnZ7TY0w3qlg5IexceGXo2mYldObvLK/VRqsG6WVzgrw
v4P9g7hJciNLw9nB78N4FUMaUjlzE0qnnBhY8ZpySzQbGXGu3WibeNTPjIUJiJ0IXTpB3hdtxPDu
SDXgvKmtuV+pjgyKzYraU3nTtGaIkWIM7ke/+/An+8Gtwv7WcNJd06b+fSEeym7UaFsk7RnimTor
UIgBVKaSsblgbLwXk8UqNuuCA1l01h4lBzWaYFUkXnJb2bU8RdnEGRU1BQ2VjemG6rHxreCS1daP
NBTTQ1ZexqHVH+RwStuof1wuVJU+jcOYXiuv7R/tQbgUSCIIirjlty7UGGS9ob7H0FdiRapAjfFO
nV2JO40IAKe0MWm7jsE5MGFD1IJyLy5ANJA6g7YTPjIkltd2GJIc1Mc1KrrBe9Qjk9aX7c2IDFo4
GK7omoSmc9XB1AAOE2wNMWrbVirjfhYxBmSmP+rO6DyGWbbThdGiwpzvggjATq4LMpgodsed/Qit
jjlZXfbgYISOKB8z+AjsaWvl0tzJuBueDI3D18jpSTl035mH45Ea42wTK/5cs9P4FR9tRXSgOZji
CsxiCL/CTa6Dwjw1mAR7b7pQOEkm4gTdISPuXKdwENG46kk5ETpeg3ICwDL5q0vtx/69AbiPFOD+
Kc9B+JdWM8JzMnbIDO5GL7vxyFxda5N2qhRlT7gH0YE4ixGMcfdoBQ69/LZ9JuLDo3d3dAW9TSUh
nE2SSnUokuc8GpuDDYsa42YdQ59mhFb0cfHgGN+U3qzsWNX73GQFEMryxc3QImhQTDGjm4eZsTyN
8TpqMOXIel8GZ0FXemDUOhqBeAK0OEA8IKWrig+OdPeFyxYymC4cRGPKaxYcd4IuGdw7Br2g1zeS
wW6F61u3/X6bVtLbxYlvEy04zGJI77GAKbNT5ACvp66s904R7bB2AWI0jXdSlilV2Z2xKiyCE6hp
niXHTQf+kEIRyZ2UCG3a6TVlPPyC6UsiUyaIpRzmE2u9peCLY9D11+MgIferEQHZ0P9I31p3Ku6Y
i8AhY2em83dxrEciqKmme9SkunmG0mvVBR//o4BZf0NKwZ4+CuUdtyMEGfgzHMdTFqj3NqusO043
Z0rqgBlMBWDf7wSeoai5sJoaDDwruWVaB4hT3boA6xt42a8ipnU9uBwCbp096Ckp2c549JmbgBZ2
WBxb/k/H5djQWU0W7WBu2hr+i+bvtELdoU/HUmFy6FKBJPIDie9L5NhXVpS0+x6mJoSLBkTmOFHB
09sN4XsPTmy8+BX/SJFlLuxrSkrQT1ZhH6GKoG0V9vlDWPYXrQnfiB/2N8nQPvQipFI9dj8ixt1J
eRBFwaWse8988WsWqFnlQn0aqnGF6jWj6eO9jVXPKnYwUSz00bR1bNJ6ESltKA6rtd9l7jpxWUXo
ua9fTCYS/LoIVY2Zygvkmk2kNO8IHTiPIuu+Zm7CMEhomvKZy0bJrwo6jtlO/b5OSKSsc4Qa8Q/P
U86+y1Gq4DYYDqlrg5DjG5PiytAdZoQ6F53QV+uBwjAlPZa3pedtCf/DCifDpyyCVdpnzXGYHI8V
lAoI70t5CFqHySDx2EMRChEu0O71jENI71NVAQSSqLq4BnZkVdqvvmmtXNyZ1zYB4oesjG6QLmiw
97urUAdRg+HfA8lCcxQ0cXGjJvcGDFvCjlJ+Z3rwkXmYPQ3WD4F78EBMIvGpzrrXPkZzN4spHPVC
W6P2msmOMjNN7MnWnh0B4UtxcFE+5nSRmDEjfkFyrt24zFpgfqSZwUmyzU2EVHiKBZXKvZEh+HFB
u6wXTCOcxStImNnFad5dT3ZnO5ZXVu2fcGgybTDd+FqYWG2ZHQL/Tzg/yHryj1LJYUNpSa29kCm1
DwyzNJnlZd2Vq9VXiGtorET05pLYuAo1InPJBDwiw4FnaigQcFrFMSqDJ8O26g0TrJ8ird4nDaAM
J2CophyxwGSZhakONrdMMRKCBnt06g9M2CnKAikORV1vgCEUTBL4croQe6hFDXVcuXZZyNgTrdNo
0l9NYQQnrGNUoZVl7rKYoRwYJSNzaFtnYSMbM6WxpmPxSnOoGgml15qy3LnkM0N3lK17sHWK3Xnj
w5+LByDiMQJ+yHMrkDRYd23m2VPUnIZ+W9Votsb2nGecypmFGTplQuCOdH1oi+LMBDrj5W2wn4I4
Yp4iCMRtjauszo2761nZxsL1mZHrVz/yE4IsuKstFzWpLldpy8EdRpISlaJONRAV05Z4QjqFgFPT
7QdsuRH1bqbkkx4ba3P4Bp+VnE3gooZBBa3pBBOG6adtCo0jMXkLmYALTQR7piPf+65s147FwH6X
luGb0wNK8QVVZytnMeG0PmeNyf7oWYfLVDZby62wFsfvtoHjGEi7Bq6HKZoPWxJESrKbOqaGLP22
0OCLXS9vHE8+IC04u/mQHlAblpvUbrttYTi3GH042gHyrOM6fU5a1jKSqQEdrCw8kVqDNN97mzy9
ec1uhE1Gb1g2MV0x2e0m7SPuKEu10Zth8QYB8/y90MqNoSpyEDAQe2jMNj3ZSFPP6tU1XRYHUQo7
rRYsSyhnbZsRHNvg2DTv+AXGxKTJQiqoyHcALJi+Ew0fQHykFIOh4yxwxa4LGYIUNBPKaFX4ODqT
jWSo+Las4lI8/hs6SSGD2X6KgIg5pB3YbOdlKeG3Ie/KjDGun7pGH3YU5AN6PsMpnu4ULVXySsCn
tzSrR5o2RYu3OkprsWY20exnDU41z/tx/bAX1eGZ5ZlDq5zDl+Ai+A+QzCYoDgWlmsITpMzrqCwi
hv5tWytQkiQnH9vOfqeVyvIeNJods0YWJuwovzh6+QPm/5cGbula91gSi5qYJmCi0VyqRE4KC1uP
wCAU7kPQZdoGCQKt17w2DpFdP+K1ic4yLW7DsWbYjmuatG0BMY5EvZyF01Vfkh9OI+NDkQWPfyh/
sOWYn800JdZCXWQfm5emjeS6Y+G9pUoy0YKj6BJk8XhPRMM3CTKP0vpInl51bpPBP5eujNdjWaud
NCS9kyrH0g4Zzq6Gh2TySVrQPlpwppdopGnnG85nBtn/dTD+vx0M1yDQ7n/oYJTEEf/X+ntT5skf
kBQ6ELz0X10M5x+2Q9/B/n+Uncdy5EqbZJ8IbQEgAERsUyElk5osbmAlbkFrjaefA/5/T7e19WJm
cWlVt8gqMkUI/9yPK9fxLFooqMH7NyRFgTuxTFcKYUoXOIkNCeXfcwzb/Q+HBmQqBpWwLb6Mr/rP
OYb9H3yqSRMDx2Jhasf+/5lj2Kb1PzvmtCkxSWjPcS1Ftsxbmzn/W/Opl051zsAhOcbCkT4x2zdH
zYEvkmFfVFb/lNhe9BQmABh52/miC8GPVMJ+LgDqbdJ86c9OTuHDWLiwh2u9X1qrAJpgFNeRlmJI
jtJ5BG+vwmp4dPvwEIYc20oDDyDNmfm17avqw25ogYWPHYvlK+ixxRZ6rOn6LKpLukDZDCkg2nSx
6T3VekGChJz/4qXMFYlcb2eTAJyyjPkA/sC6OGWMUWzooDDUjFysiCWkmnKwr3M7/e60cYsU9TIp
jP2LLNzsuExB7g/mPH6KBqQ177sfMXAyg5nlvmqggiU0/HzM80ptjjwkvAxoVB72b9PMlSEy5oqu
z6V7a3P20JJ7IQUcFaNlYUZvBT6G3Ml8KNswsqfyYV6eZgrHqH6qf2pPQzFDfjVrpvlwKNSVmuWI
fiKDu82+KjvzwWZZ0GzMdP5Eu3rJh6vOr/RGzRcowbuAB+tddA33fXByiSZ07+b23nA4rLqu/MfA
ZVaW/HMCTABV9zXHmAzMZL32NXHXKZbxuU8HvfesF+oDtjGuz0MhzPZgyBZ6eHlN2l6/Q5V8Yqxd
PIb99BmM+YjtORvoOKF2am768oiUOIa0wY0MwKjzPU7TYD7KaXimZN18yPuELoc8i3zNj2C5V0Nl
Dk0C9b4roc+xUeRrI6N1br1YY8BsknewNzsZL8Wjoai7krVZHiv5h/dRfUwxrRC3d8WdoVG2loi9
tjTJ4F1t95hY2ruycmvrUe1+0uiem8bBq0N17nRweHIOnY58CZXvQOdiA2QW11aI4Znj5ZyBGKl7
dNcy4tzlRBdzNP6WrfhVGQJjQFjbT8KAixPYSCRUEDu9rgCZV92WfmAOK8INz7bVU6MS41RiW6YO
J0iIobiKcqhB24822Tt8u4C3Azv7amyRXoFGpldv6S5BOsTHqOg5HqcZr/toK3Rrn9GPyrOnn5fM
s24qnqwb09KcumZolbFMXtK4IrBAeFQFSMxjMp+VDJLHeHUp1ArvILRR+DAci9yW42yTN7Bu6I7a
axGzWddww6sVHZqQNdjlhodeOAiefkQ9owSLHi1oYV05v5OrhdrMQ7714qX2E7DPLk7UTQKk3bdy
jKL27FLdAv7ZrKi4fR2nor9MTfRrLQk70RnDIdXttoVKsh1GXphDWD4R1pvjvDwjzl1oMvUePQBo
eMrXH3+2ok1hl80RhP6y66TqfOQ5va+CLsYp5spda1YA5oZUXeIx/RCRbB51ab1Qf3qOA5u+01C9
E7MrQTtEzDHpkhncsPzMSziVTVtsC1bgG++dDxwMMSsXN1szW56WyZpPDH95cccciujrONiGHe2B
d2aoX4HLwTOt6ACN8AuLgV6SOVO7IEt5o0mWiaasQNBmk/Vgx3F9SzBnJU3xBbmy3pXMXEHxMlJ7
M3S272Tc30orMTdz0yjMeAncHbs7RypeXYQM1aYCQVoCxDdLsW3HaTiLRX8qDTZpgQFKGiv/YQYB
ApVcSxuN8kec2JuZYhYQfNUt5I744Oppeq5iExeVV0VXb8b6gmrDfUoxpUFNh+po5P298xrrSabi
btVdcVej97QswBoxzaIKh+7wUGskZ1V7v8Yh2telcwqr5B0e/bJXeaX2xa4ckuREAx2mXTONT4Pn
tTt6yDU3jDj244gKntgysCxVxi8nKceXJLDuZeYcZGT3N1e469C7KcH5VuXVbdBd5v5D4Pp7Mv8B
FGTdK179+0gwBceghzCmvNWvN6z8pcUCxN/gWBgkZpqW5pPa+8lNDS52MAcPsjHPTWpjaquC8UjA
vNuMST5dXZIphxnfADedBH+tmB6XSJVfiTPKu0cSbBYQwhB+30pvj8JJQsD0aOEyk+Eguv5vAtnq
YAjAGGlbRlenqNk8xAJoMpXzpVbpZxabL2E8GRcF9n1Is/S1mX9XQ3DvI0u9MVn/zL3+UlUeRsDU
jc7oLRibo97aWg4PbZ577LRL3TxYUX4OZ2TmZZy/FlF8zS6fOdC1g1Rf61PokA0Jw5nhcNzFR80r
ftcFunmibcaW9p8QfPQ7iFDnuIjwEfwUnuZURS/JnFo0OoFUEikkpYb/KHq6rRU+OVOUnVnp4SJb
KzrGdfEZRA5dfCkMkiqNwAEpOH7TYiT+EFT9wW2QfdzIOraLU772EIK2RZtPvmuW+q7s4SgwcJDZ
QUrDVSquusYEVhqd8tXijnsG2ssJ39dIRwUtSs1c0FBCk9ktLd0vSHOgllzrjSnyxD3efFyAeW4b
SRSPmypZpBHquTnQh0wpQu9YFNwxCdpZoGZ3qKTgQOafeZ+a77N5EUOh3+dsfOZg9HMpomJbA9mh
hK19CweNSNKJvr0utcH0Qv2MJHbC0hg/q/ZsmDZV10SXtlgj0pslzcu/NhII16dIKXbFxIPSUDeC
ckz2xL5HgszyztxhRgWPL9v8UWe4CBfrp1UL5ykdhXkCWGlfrdSOD0nNTh2BPyFUVahj0/VY3cyo
fAV+uey1Ylvv8eaDiEcVzVARLw0uiBPXUahA6XwWQaaoJMaUH4y/KR7PgiW40HWV+J0JCKupUxO+
UrjzukFf7Lr0h7GBGOoAzfHsO41G4hmDx0Sdw0Wa8RkzYXmq0o4hU2lchilYDhDHWm7OVfvU6uCi
WYCoW7D7LV0gqd82rXsdiujs1vRjJQAPEAayf+ql5lSATWLbj0/gHpd9FbbTcyi4PLeG89pgwMqA
4QDOINmlMJUZXtld8+Qrg7lFXfr8pxEOLjAd4JxY6V5E8G4Tfljos03F95OGGAgEFOlBZYHP88xA
K8y/Rrm2QAr6hUcgcW5q0SmZ8dovKwLZ0UybD880BIrwh8K3zdJY9rBQOyM8jUtCnRRFLgPg2vvg
9hwek/HKDRDBbOTW3DYO5DZVMwcdrOjqOuU/DM2CQ8mUxo1QiFspi1M7qubRNoyPsQT7JuuXzjPK
F9rq1mNESivQdjGfaZE1DwKa6I7GxeITpjeKbzgZCwOU9LeXcOyQFpZuWXk3xblwV4VV40cLjklP
/yicZyOS4x3h56eD0uXny1GoGh3DTFpcgC69YZ13UVl2QHYx6VZA3MmKCySFvzbayLULGPIU4cKm
4MU4qOMOplMBXL0zq11P88C+INnGaS3pHhmnTpPELghO7pEza37NeRTxwk/LRgIZOkYAi0AeAzkc
bNzDmee+51aL6SVdxDEvnWVreczdp0F0l9TJtgP1weDqy/A4q/lNtj1OZit4xfMcHwnOxb6TjHfo
eBwImuVUVLQoLx3v+Y7vyLWM16Q/W4FqPj3kZI5B1ZDU90pSnBaOT5rx6gmuN93E5VGkMgAoPouz
A8V9PWHXCeW5HGQQlTE5Y2wc6HSX1XskNREtqNTkdtk7se2nJj3VgBtvZbzWIU3TY0n3dI8j/8Sw
2j4ZpIO1q3DFGBzCm5Gu1aFNxSHKij9FwZYbGHZ8pQuZyeFcUbDdefKhUwOi5eQuPrcuZAooflwz
DGrV1FJuk3VHadPhI28Sefo+DPH9bqpyUtAgqxfK5miPC3rQHWFFz9iir16KyReT1lqoUzH+RDgj
e5Ec6ih7SnOZ3Pjzc+Yqc+eShsZAbZEvcpZmj3iJwVjOlH+sh7IRh++VBpeSh8SCOd0l+iLG/Csp
O3AlRpFd6z6pT0NBIswjj3Z1kJsK7kT0TczVXrm0wWlL28d+SpKNO6RU2TLYXdtoXhpboW+WaFOC
3XLvzMHeIqU7Ptt6Nh8aj9vT+ofxoCK+rYrGoWr2i4BZtXby51AbvHdZjjGzdKeSXi/Em6rf1By2
qXwqFo4YNbSxRZ8Mm4NvH3OmNhp7ZXmDIcp5VdaGhDppW0evU7dC49bjb0ZZF8OeIAGo9f5rsDhh
OdwDNq4j9kx2/nqqUrSVs6dmXfpbWoI3pF0NG6+qeKugvQJ6xJIetvZCCKwB6K2Rt9nuVzctNcV6
OFnhjJzddjhXK5OpTllHQLEN5q7smPUuC5PPJGVeDp45Y4tlGeCpo+PiPXHrBdab5eywMTWnDs/6
EoVU9pTjeHQb0JmWFT7osSheTdK/uuEEXA76GHJgZMbHWh/MU3Sh8+0lF+5AfYaggzqg91dyXOlo
lYYmWXlHDIOvS5vO2zgFbOl4LghNPeGHeqnctt9a1cIqmvaYzhoyJpDPGt8z6FLNkvlDI8w/BB0T
z4zB8o5KGuve0K4L+G44M5+5VXP1ETMJ4OVHEFQVdnypivlHmxMsG2hWv6DOugfVTsytFwzkNd6r
XlMSNWg6UdN+wVWs3BvuwuLskKPlGQfgmrkJnZwTPnSLFl+zdv6YDN/3E0mLbRnSrlfEmDumEBRh
Urf2bh6I60Kt+75wx2pOt0GXvwCK5xEfzL8l55f9kMCVjMLh9+xUPN10jDi1VNeOy+c2aiU/XF4r
WtBifRWUT/lxjoo9zgZjvtojkZNi3UtTxNkyyu3DbDHniRp1bNuqOEpTR7vYE4xTKouDnelin4nL
myHtM0bliosvg2RT9mjrrfM7xqQViLrc03TPmDfomqPrayow/Shlu+9Ytw94Gn+6zvy7XRhP2ZRO
tZO+VZRJUWpU6FsdGKdqoo+A+Y+96z17ejYtGAReM4+XuWq5lncswhXk18JagtsUDF/cXPmEbAgo
AOo+8Dq5p8pyusemfKQK3mcX7+4B+5EvkXLIGfG4IFr58CDxhOnrMg4ejA3eiw7gfJzxpDsE4j92
4uUfhSNzN9VUZpKQ2xJzUNfMMsxXN3RtKqyXDGZpVW9J7GEQN+GBBs3JdiwAueRvNkMXRr6ryJup
vD01xcNUWvJqjVRkx0UAhd4ryM8gFpOImpd2T9GLuyq1sZ9TguYbkgRL2uZYP5zCfBBddTA06bI8
Ct4js/V7UaWHMNH9zrQ57ZQFaU29XMFw+iub8IEbQef3GqtrlYVir+KF2dessAuCNd6a6xY4NZa4
Es5+c5tuuuLenYY5PS5zgx2umy95Nm6XJGhfCRjSftxtvUiTkhKTnzAEfuwmQTOmseo57yngsI1w
FQOmMMAw1+UsqhHhVp2k9UcZbCozGLZsl6B+QfHQbYHfKqZJjYR7AmqcsJ+xqCczb83HUn0Nbb+G
KcvHyiSn3nYkiRcIVAbbwQmK8rbp5YWYqXGciS5sc8KNh7RCpPKkQYv3GJ9m89ZzHb4xTfzMOqN9
r2kgMIbiV2cY8YvM4s8gGfIL9VZf3ztWQh9V0BbenilNcShpDRsQYgBtNC9RyvpiN/YttRZYoH03
+CxyON4aSlqrJzvssvfIphuaASPFHvxszcwoJczJagzWnekgjiPwH37Ji7yjbwQMuluCt9Gm+bow
FOciIog08aJmr37AxKXp4rMFt2YZn2g96Xw78upTPPvexHkvHE0SKQG2DvyCagPADa3JDP+6izc/
ZhkIJttonyeOgBZqvdNXPxJGMapL0I7sNCQYkqFNrf1vRfI3kY24MVrfO3lUbyQS7ykxC9BThJD9
rhXRg7uXulenemLI7EINpJ+B6TmT1XhJL/GE7ZepRHcIp9q7FWVpHPGBvZR65PtvUnEa8uboWPZa
D6EDRERiY5Lg/w2GpUUSjLKuEMPLVk9S/uoJ39TyVDlj+2lS1ixNVE0A+8sdR3l0zAi4cF32qDox
9E2Uf9TU+dNUz9umBWIfCf0jMni0FPoMViCkAJAPzWObm89iSWMKsLjNcLIZH+svJZcSl0xT7xrw
ZjhiqHzODQeiLzmTVnxEQ2d/hcZnEEC5iG3nrHF0wS9lspKo7MwPM97dVtITYzEPwhF6zGLWeXZx
A46FgRiTiycjcSAdxN7wgIvrlGQjaq6t0pcCa4eG6c2qWU30IfGapcgERuTYPtNmg5iJZZ0zbeTt
l8QCfywLFgtRvLfp0+TOC1KK+5s+xhHDt1fcpSxRI8fXOEy9uxxPIRr6FcLD1jLH4Oi0xB5bpt8c
vrHqLa6Bey6f8O8qFfgI56hYhcc/kmT9eQqwx4Vjiqk2DI1jbHC2LvDSHRgCqm010ElsreBc3Jwm
gT4Ui4EpMO5yjwajGGRZmeGNHEIjP9QN6asqLrXv8VZfSrRyL48emec/lza3cewkDz0Bv3foaMuJ
/flhlOo3YXYNw8bUL5VEIZjQJpR8HF2IW6Zp6FVyJmiQuyeD4eTWUEH9EsEwNjjc3cYw/Wgzrr0s
lzEW41rTpKW25VQS51qmHGeZCxeRVriynO0jedqdwYCA1NkcbowVsxxTxKRG64eFao4Bx933WRd/
uGTmMKm8187vAc7tqnAwzBTir5vqBMkS+UPRVVNEkz55LkyIsqofXHfkYItd8ymZyhcXU5XP6Ws6
ZbN84KgTnkJB37cGm4FluaRBMjMMDKhYWoPack+4VfS2782zE5IC6jQx52BI6DMZmJ55Becj9orE
YhbRFu2voYKmN1bM1IfZfJxyoILKKH4qgwDAkoZ+DD+LHWfmOMySbH0zVCdvhg5i0QjMfuTCu6tD
b/RpeX7wRN2eBzpyCSJu2gTZOM2ejWW1u+npTOH7dBZ/JmAn7dqwYK3IVNjXLwIJ5dAFwZdBxnkv
S5bJHk8wh3uMlNghDgafZBSJOCsqMuZciW1Tk+tvB3HnBGIfqHDsz14r663qiUG3rVFicsKi07F9
eS1+Tci01iZONCd/t7/3Iadq+KiwVYig2jLeTzYM4z4Mx/NE9lLxsKHdAmT2muiRawUQE+wadi4f
8Kg6B5G4Dy318P641E8ysLjwZiCwjTzEOLx+n+ngLvy8cDzsrMu2xPmPhi7fvL68JTI0t8xEdwQ+
piNHahbX0nJwqQMvIfgfbX93LNorKpD+inkZfRLLp7peWhIYfAg5rqelJ05zjTi41kXuKXvBNhUc
mPp/lE32pyrLtdMah3oLjrPADHK2newvOLhl34d9y7VYeeg0YLmjLq036ez5I4ipCXNpy+CoNFJ6
j/WPJfj85lFZYBOOJWEbx/Das7d+CFN8mGE0W3Q8wggWhmo3SGD/ZnF9M7OQfLuNZv6yM/Q8nGns
SP2A1o10rd+YJ2vcl9H4q4s0HXJW+kIhtrnluIc5dl7nErI8SaG2YZGPXBpoJatMk2e6AIMwNwGO
ncLZYRfduL17Rh0sD1DocBfn+XUmwEhd89aeSGIWFHZzydpMVjruYzBvBywTvzBF/ikl/dWV97ok
2T8gDw6iHEKGNwwy2CVdXiuneeXsmnYYHXDnvBN8Hs6WbCi4HCith+azqTTVAEPmEx55bAHRn2bI
8YuyzBXLbpxnMdG+FE4AkGaeiLp4w9ktd70QLSwS2Z/V9Mgrly2wdG79yoF0qSw/QBm6lCNTcTOp
Fh99ghdPGL4PcrDeSNuYmyj1jg6LwMmrvf4QVmVwWKr5TWc2qPJ1RrK0ZXOxi/Xferia8SweYKqk
P3Cp7cjzNhvHa7Epms5rZEzWQeDwOYtifrfGyd2LGGPgpBzJGCP0UwNDPtxB+Tm7VsTtEeZzIHdg
J9gV+RpABIxPuMtg1pN0HPAiwLhhOlO+70vyjpga5hV8Oa4fZijcB66az/96Xa6dKzM649p++ibj
4dbM2Ar1H6d7b+Lo2Zgjeuz7+qenzRHlQtPSW7h3leMgWfr07yTmndTgtFzDYBXWgvZpqU7IwsYG
8xa+mzTomOtI+1gVnnU2+OIIIjaCI8+xW3TeuhmDqijXmK5FsbREQzy4Pff23xxTtEspYAtTOjYk
1W/yGcVx+83zNKT+qazqS8QDb97iMqQcgN2XqX1cwulLarwbhldxwRmHT6OoPtrfKnrIzbVVMbhS
ORDCKlgv1dZbI9oX6VE5MCLLzMNzpfodXTSkqCOuRGhBbg/x36SVvM71W9pE+8Agc86nnj3qT0c7
SY+OpseU+Pl4HBdjm08PYV3bJ6Yb/TmPLB5it6Ctp+2ZCPWceBcUsrr2KccGpxrAwu9i4sbXsVtr
BkzIFc5cPqkUV7zFJCnfOfAuiJzhl8/TQ7RQwjWmUYr6Hj5T4YgaUZj9Nm/TBwmZgyzYMMf0kJsz
xxc62jTbDnyKZRfZA6NjDJirpEERN1ZJvFo55uDpzzdIj4xIBJalaZAMDHLbQRTuqtnOT80ij1Hj
aD/kQmS63Xi0Z9B4UShJlrP2fKMcRSLPfV1NqGgUY3sGbb9WdnDxjRyHkX27qmuuSTYYn8ho91TY
cWbOrZFLPtIX+gCFgAmXSq1vset9ciAOaXuq72rlQvZ01HLCdvDINKFYI1ntmZLtH0wmuGIkeIGc
OeS9EYjkwgyF5uJSwGbIR7kWLOaHZRbXgTLbifMkGl4vIHaAIHXIQ1MAB9zPw1bmTtNHburhYKv5
vVq/LAgpLFc1z05rPHFCgPWcBXfB+vO93X1/WKsYoJImxT5x1GMtIEBbET/f2jbUyKo+4+F/qZ21
pjOwORCXEaxeGe5Z62ruKhb3wmw4k8Lu1u+2Dnjco3DhrU17Gq6FepsHHPrKPnwQGL8DHdJY1N+r
bkmp2OCNnpbzTzVWGHaZo3WgCf61S6/f+fevxuznENOi4mGEhTxlfDLAxJlU5O/Tk11kuCPpuqza
+jBz8K04ziDPKrrSC+pWa+rBJJz03Htmvxr3TVc/6zKRBy6ly9kRPUMAk1r0JfduejKn7ZAMH5aX
/+xDd4I+RK2AkXH8zS1LckO2f+n1dOLgKmN5tguGaopiYarZ1TktTXUOvKE4NXjFpGXafm+O75R9
U1Oi0HcWOKaEB2A1NUT7NzlGwX2m6NJysiTcZTpg68pI/UQALs6Zaf2tpYNtHh1zWmz/e99GwOpP
RvvTFsarjKc7UZWQKuDgEobwkEz53OLD8b3Wo+q6SxfUMqYI3kCaG/yIj8sdGiPDycr1MV2+z0MS
8vJuHtJuutgoQhfKo/ez3chnu4FYleB257A7XXkmO4wA42s4jHdOtk/c1tROQRvY59o1tkQw/zom
CwR35Z0W0tlCpvlQvJPqHndwMMy3UVbH7iMVvXVa2tnbFiPMQDccir0U/+DM5/RUUgLNShf48YCY
B9PjpeEKCN65be4oog0FjazJ6hhY9L3orJrOWFD9LMMN5q3CnO2V4SF9rROidEUUPbFOBMiKyBgO
k22Fsl2ZrIwmCdx+Td20KV27sFk2iLf5IxXgeChdw29s+vKctM2OoYnPHsVObi182H3uCMpF20MR
tsgFufoRQww+CXMFZM53+j7bSxOTzyhw3PTxeO8oFNpyMMma/meQFL8ET/HGVbSaOmZPWKZh/jwO
9Vfhgisj/mUT/heVbWxE8otq5+Fazh1uAWWMp8lJV8eI2W4LbtbbIgOdPjyX1njixmOyS24SLYaD
jG2afpnW7HRKEUQwe0TGFvtdj3I+mv0fYRrH1rSCk13hhakppdRYL5OEB6/z0sY3iQVtwjp59RjY
Htu5P6ZDYJ5H55+gDAwmbeHJ4S65bVwCgrr825RB9qkL5JWWztI2Sr+0X2uQkgknyCNRXHlYbOcf
XbXuPmnJgXY4Y6FDXOKI3iJ3mRS0oepkE97b8wPQiOIikNGGR9wIDAgDUOpW6Q+m6khMJJLdd14E
W4qmZ7KB1JT2qzGAyil80C47XX6Pxyw8Wt2zGLDuGA0U7ZS88wqyXFVnEf60ObCu45TfNLlqanAK
Ztseualw9rNOseAGwG1SQZ7WCEfe4PlJO+7IhMgMeDjHEKXppWmS8IQFa97iZGgfcCY/hl57qFIL
g7L5B/neeVS9l3OVunWL2e2GsMKmHSPX9S2ie5bdTS7YTk4BbxuG5DKH5KjKytlylf7M+1OViT9B
A3sjtKfEj7XGkyRKsqhO4QcIQ6xWnFIEUJgFZna0CbQ37L1lvkxTs4ZzZ0LTVFlP5LmOtsQ2Zsly
B3itIGNGZ1PneN3Rsr1/htuyn2L0v4Yuks0spbkt3YRh+bKb9oIB2iFI5JfVvNqe3WD4xqMQwyBb
51c4f3B/ANZzCZUhcpU0N7hp8YS5Qh28NIMvA5ksztUxpYcS1WGP+MgNispr0t4T1/ieoWMH+MOi
8NxIC3mZxHpbw6GDAzvxsvDiivLTo2wzd3sqt92NVxPU4kwdceuwyLTaLBqGZNjUpvkvPTbAwNdv
zKFRZ1PP89UqAgmPsK7X2qQ/Cj24FheDGuN9GFHJW9XmZS6drV0b3O9oDt7UBodktjkPywx2sIYY
JGE0Gph3RVg/c8tjkxYZJL+YZjJJeizu55PM8AE1dKY7Bp1Y+VhsY+IlIB+THWWxv7zGeVk6Qm7I
/LuqSk7B3VU2PD+bsRG64zbT/UmQD1TUH57L1tq7s0iPXV9onDLWgfpvpocOzn9pt4cp5bELzfHZ
aEJNWinx6fQC1elS3RBUfiIN+hrM4kQTLaROy0p3oWfNcGXM34x+sT5X+PDbhOTsYk2PIkkwkT9z
w2moMaZBILDiA7CUrzomQVwGdYfoNX265S3UbcP8Rv7KRsz6avTEoY95n+fl8APzT77O6IJNkukL
g2DDz6gFV3zJIVPTM6FhmsLjCRvS+reMrpCHuiS+IXE5UaXrIQWdEtuonty8eEyyTp+Z37g7KKt/
SxFR5lW4NxLG5Dx7xhHcVQE0RGy8KYwpK4zu6VhvgqCjaw17Xp4N17BQ5saWA3g9Xq1VXY07YZQM
mplb7MKF/RchhXbYfB8a4Y/Geiq6YnmrcrzU8V6OHK1HyzIPcVJW29ZjL3JygdbrkYUGUXXFN2bv
mIlP+5xwylC4n0U2wxpoe4wu00uYw1oVjoVLuo2Z7ubrq4E+xigmXUn9wqYZu2UvRPLau+aHYnxE
yAl9BZuoMkvQN8kbXDiCxKQPWBMyjYnMbp/sSEUXxlS3EeMh2RfIcJoaK+UGH3D8g13f0dEXTvHF
Be6e5k50XFX8jrDTPl+rhzHsbxaj2S0mE6N8HkvWhyjd48t6rKvsHnhTezBNXjZKNgHmvto41Hl8
zpsxott0/pE8QIz6bWe8XeeqeKs6yojFoL9iQpuHiJqNPMoIbCzmKkPml2zhalEMFJevbrABl3lM
KNGmKr6+dCu8yGJf1ozCOM/H7/A5Eg4eVgjWAZ1TON15LNZ34sQZmrXvP0tIa7I03aVy35RH9y95
D5qF1tP194d//ZaA6IYycZc+ZBohjLkmT4IFffymc9ur9vT94bvJ579++//w/3LQ3JuOi+eiM0BG
CuGWxFRxHhLhbcXEPZOqUfOgGvUiuBKmZTDjNuogCMBtSJJuPH//Kvq/v/r+7f/2/74/5b++4n/7
FCknLgux0+9aaaasNDWUwbaJ7pFO1D6kcmoryg5n3hwsOwOGSBotyb6Imjc5yj9hHzb3OInHfUDJ
3UZC2i1UhDriiuIgsSPDdJB/KDzSm47UBGclPETVWVkDguDM2LXvUAsBD1555fkssfAtZ84kvY6m
+2gQ+YtyuSucGUyRRT19i8xBfIS9qY8vIX8OahGqotlt++WI2BZ8fZmEDG8y+8uaOW1LwTLXt1D+
3LrzHUmfkWX+DBMQSXPQhjsI0Y5hQvvobdgS3AkR381zGVg/FEvHKXB31Kd9gZh+nMPA8z2u8OsQ
2+jHX1blmsBhOnAvDEFdD11oHumYjO6NTmw0Q9LvAzVzG8sFYbqeKN3AeO/zv6LV+cto/ujM+R/E
1Wi3iOAtpJQKUX2GJ9dV5zJN4YJN+GqWxpLbRvlp1UsICdzsx6n8s8zJjbML26Bo3/FDo0svLAWz
yh44LlA2hfESnjB0CLN/zgNI6MYzLiJ7xw/1NjYuifI45jNEQ/lw/LtFoNjAPiM+oof8aDXqtTCA
ZHUjySmzJ8bNffluL/kP1Y8vU87BQTiUPo65BtddkZ2UYXgBxWj78bI4Z9uuQXj3yjnLUr1mMB44
83Kjm/IJFkNKqbE3zeowNc1D1vfGudZevw16eoCD7k/t8MaltCskCm0b53JKELIoKS83tdc1l3K6
W8yqNyyaBIcyNpodzXkRaRpNoHrKn5a5f4m0ahmvWwMwEHhWhjl5ZzcnRKLmvN63DuV8CeOWNEZO
HXXmE5ly+e7Q0vN89nUDN1Rr6wTXK7vMdJt0aT6S2+KON5RglquhC8i24pXQlHhvzDC3LtJbPrgo
gg3WJm3pYwRkojlXVYrnezKP3z+/2dxtgnE7MYFJCApgebPLzTv/8NL00Znsx2TE9xa9ywAXkBKV
wJaAsIwo/UwiFTMA8tP3XwQp0Xb5maiuuKeRaxw6NIMhatwjvo2ZRDhaLBFDmCwzvdGdYfn5pMdj
HQ3DcZgd33bEzNDKYqpe/h/2zmO7dWTbsr9So/rIAR9AozqiJ0X5Ix2dDsax8N7j69+MUGZSqZv3
Zt3+awgDjiBFAwT2XmsuUgkdfFk3SZEcwRfxvAM1fWDhoXBXGhxGUWt8cRgPo3Hl7j/1twzyXgEw
3fY2BqHcAw45VwzfshS3b3z2HOOlm5xiZfnB17Yyrq3ExVYpXpci+zw1A5rGqdyDg34F408CvJH0
jwNZ8mTmRcc+yrmroWVmWzaS56ymVBR8Nupe3worobgfz69pVc10/KlHDYmWboIk4IPVI/2xdOqf
ei52TZQmDz1Chisdt08yZrsxteOHIqKz1S/Zs/CEf9YyxuvcPsAe1sGiOh7M+zTZ61oQbTXSFc9J
5/qHqYh1UGtUXUYS2ydf2/dxQ8cRrEqA0QGNd3Rr9Aa3M19dMwMqtXwt0BfNtXiYKOWEdBwrRB3b
do7uM3kXNUJCpzKFbsGj80DfMVnTUHvyMuocWZ8IbOZ0HcrK/5bgPkDN1Rcbw8vmoym/fp1Dqd5v
edsxLrcEYPanyAQCFKZUt3RGpKuAccYuKNqbKHTpW1XJS1LB8/HHpFjjpqghq3RcxfKZ6DyAC5z/
DBf/ZogOuHfpOszTJsO8sgIq4HNL44Sc/rnKRsP4OvjxdLT6aXyb+BXwQuLpgE3EzbkwhmFn0Inw
LERBWX0osiU5Bh0JWqFe3Q+Gc+hkQ0NN+gqBiqNrOrrB4HlKJ/cK30F1JZy434Ce/ZEDjV95PlLn
ul9ODJlKDPsdmIK1bYZ4qRko4pwgnI6C9dHtdcpOcrIASV47HZ1FleRnmPHzUrFv3uIrS1yzP5kg
J5a8+WHGKXxN+RgUANxYyXMaXIJfwMfA6cb2s411Pearsfdri57n0Jw99E2vVUUHr0JoVgTTSyM7
2KWXpmsdaDlyqegweJV+O7So30VvUwyM8dba63wJ4jtExsRmavbI3UVqb8fWbblqgvTD4Aq01yt6
gi/66LRov2bq9dxJ2Ce3jd1bv6OlXSxG8xMiOkx3B7iXPRpcVazPY0+jWNcRYzmjF9+mdn1N/TzD
tZgVjMv6c86rJ2y1fCC09BsEn0fce8urVpYnX4zTz9yKzz4R9Uv02uT0tBfNAW4aVqiTvQTHd1g+
m9EsuSXjdkio4M9YBpaIJqpvVvFns/dfrdFpfszti8DllxX6XdiB1I7b0VnbhfUrEIhRE8hg5Ap6
ySYYTO4NCwRbFl6UtRGFETXv4Ge62OioyRiIZmSAYbkU51kgEW2MxX8UUgLul433xRgPXdXedbrz
4NYxZsgmTLF5e0Td15+oUdG4yqRbAMQUyrivTnJnT3H0RNYlZfTYgUDo9fwyOLOJOvlqZk14cgLU
lF1n9VtG2cQZhIhK0rJ8LNHIVYHeoi9ugWK69cOIbNT2reE7oZgjlxK/eSJ54EisIr+i4sGd++46
MJZNPRtkPMVGgFYAYddcVyEOGANTFJ8jOaHVIcS0PpjzT9/Krosw2ZXpaP8yYXx5DZJvbt7dbTzy
Rvk9Uay9ZxgHToU9WJUmecTzxX0unqafTrg3Fgg/CyNcQlCW/hRGDo6Z3rhrHKTaU0NbUbjutdmX
u7kc6/MQ4WHtsTjuUjOiBEy57ey5+n2HXBr5clucw5oorCahmDo0OvyirDdeW3OJt4BwxVHINoWa
5NwTHtOXMeqqc0FWyzlvYnfjVVRX3xYp5O9whgKlYKwy28t453XR52jG40XAiMUJ1XyAFemsLX9A
T1XH1SbTamkT8TXA27BaNUdwvpvSjTN1DagVtzt0ov0sxJJeh458zysqN3Zq2Nd1qn1yetPfUAco
Nl30yxCuvETOz7SDBu5RIRgNNmpph3YwDDyNjweVY1uliFyz5dhGTnAzoAewsvEYR3N65z2OboqE
yCnwypY9Agl/ylZNYWxawjihI+UMiU2bWlKFaabkZLzX8sLbeAHhh+98jneU1cKy+D+Y9+7KuOja
//d/HQk2fFt9+MEiHRrbwc9oYhs0BeZBbIvvDYN9FGRx1cXJ3jVbTDxLa56HTj/GZuff83ZtYfTF
x9QmSg6qcLNxbTzjnk7nfykwpTCUQsyezcTB1l7yPLQeA9w8M49xGmt75Ct5vvJcbNFjZf1uhbKy
yFyVDXloYdXugYQkx5khPIqBzH3qMh+GoN8bJytFh18apk4hQQfI1aFtAXT9mhXWeG5htB3M3rqt
giU8XyZeTvJDFvZPoVHT17IZJw0o4PRZuAv9tbbaVLrx0As/+Ie30YZS+fFt9CxDvpvCA5RhSr7k
O98l7FeDHkMXgvYTP6ohNF77JhlWqZV4V5huXCocQ/x5+VzNpKgvIrMIh5ysB9SODnKQrDz0dmY9
0H9tb4W9bNEsYGCxc+wvFLsf+eFixulBbcytdkj95gp9SXg3pYkL1zBrN6Xrfs+MBsQLWfT3JjZE
JBfRl6zJ0BRNS/5sxFOxtkuIBJyiBUznNrgRJHZ4YMFOSELvOhOfnt3CQafvzPisNZ49m/75f/66
WXhnP75PvuUxBDRdbLJCSP/qu/epsPqgjNAF7IGkkCGSDxsXamQ1lvy7iTkzlHQSgPx1dxp0pKzR
sAWvqO9Gq48PlIdvgsLXryM6FGLOmr0ysCVOV++dEAQPeOZw9cOp8vDW29TTMn/Kp/hm0sldClK0
jFqQv2pJMjxqow23/B++Azzv3/5zLv+gi1yY/OYP/xxonL4YFmTvUMgPyEspn5KvYsVfogpMnR2W
NT8lPgi6V/bWqtvpqtJi7ZsHAiMYSgbBgNb3duKQvOPRbKV/Ctd57vVPjU9sumhySt18rUi0gYhJ
6aq9DS2RvZtLnehGmFZ3M/dJcaWZafd94BTp6nPx4nZBs/V2iH+mI65c42Yp22Idhrp4DaqcjCu6
ccWkP+td8hqbQ/yJ0U2/y3DA7G3Rmw8ZQnACzgeEmOPsIlHXXqj6uI9YJaAgJDF55NxzgNj0QVTQ
N9nPmXtwrbWBLe1kRneNR2hEHRreIxe9I9LyfjXWWXRd+bA7uJnlhADOftUkcFHbungZWnf4OdDs
CuzuS9nPMxp3pKCm89AN6BhS4RC+5XT2Y0Utf1cB6SEReuJTNjCS5jVyPtEP7ud6Km+NZnF+cmrd
U/0MTq5L4oAbB1B6ei98SgI72/SGQw6MjjSMLiABIhTwU0yGSbTlut0Ab8CiMm7bpWpfsb0hHG8P
/Hbx745+d20muFzsgcvR2FSfC+HCf0KkgBbLPiaRk+87AEo7kjK1/ZCY8JTKztpkDDMIsDRe/+EX
9q9nIkcIwxEWZFxdGB9/YTR4Ys3Ck7v3KZjudaTLFqXNsxhessG8g8AOfi9s3A3FRPOUGRCpozgN
90joueP3oB02sucY6+a33KHOa9O72wmdPrk+EzyQz/N68bF3mC1OgV6q6pfOuxIdiRYgGjdO23gb
q/Sp3wfRK8I2RBtUR1d2vpz1jj0zb3T2Ob3Kf/i35XXqr9cx1BS43lzLFpahGx9OLJpTk7xhimi/
iPI2TmfzFhIgdNpMi29Cpz/lhQkaNiyeStNHJj/o/RN3NLfaCPZmbtr+rrXxWAINovvjhGctyFxZ
rLSQyeBZrgbU32E+oByUQshl+mrg/ruyNByAYZJ84kdUrX16YmnT3rhWdDRLZ085Ot1mU0B/WtTO
OjNzZ1s7u5b+13qhnfUPb4Hh/utHD5HAdnwXvwfVR6DIfzm5ikGvcAQD1BrMagDtE3rnvrHol5mf
XdF190voRsc6jL8LG+2GHVcv0FzXjSCkCdYyBbncr16z9JbwzsdsTlEx56b1lAsQTHVBrAIXkZNT
N6TwxK8BMoW7YRy+1ZOu780auH2i2fqzlYg1ihR+aW2CX2UubzsLdGBAGzsqs+eCxtvtEjcvZNDE
qzgg36nVmv7RF/AwiuqppyK0rvNJoiXLu6zSx9uGFvL1FM5fPL0dkJnm27aaUYc77nM7J85tZ9r2
LefLz5kd6+DQwNcPXdw9oB+yrmEN3Jg1JNmOfHnRjdq5x1W0WkLbgby4VLctrZp1N5tnpS3hnH1o
M275B33ykIfUy0PlGA8e+X2nvm4eLKsD+Iog6iHnZrDyFxTH6CV39FpPWlnhOemKeOf1Dm4KeEz9
4p86AlmOy6jHnPK8e8foUzD/8B6jLrQ3o4YgFZtiWNko0EXlXZtOqyFaQv4yIS3bUv/4IWZf3+Cm
hgwGCmY19llwl+XGLRWHbAdwqNlUHkritgibTczt+0Y38hrsjkB8RwzHNjaJTdPjfo/kFPlezH15
sFDsdgwIwiBjkhOa7vbK1SiaO5EXbIzaMOG3pJwKnhlcMf7LqOhpEcbn9ptjVFS+lhkp1zK86sJq
d0uECAVnJGO/HoNjVUBSGBLuGwjW+VVn5h26zbOBZOt2BLK9tnGYeghzrmpuu+6ajAgsVzjWhhQX
ioqzkdJaB+KcC9QWcwxLye3K+yyawNa5PDIKXMbqi/eMUuzKEtz3oTB1r/N+psFTBdqn/3xmMUz/
X08tAii4a3i2Ybu+/WGIHEHfgx0ttB3d1GklTYS3UN+CFYpuqF+L/WPgJvqhqJKAQJM221TCLo5j
ZHwZChFCT6BwpwGLPJe+P921mhkdep/LWh75T47vxfsGZAGA/dHYW5b7AgRsBawsPzul094CWES6
Vw/tlRVl3Y0faCvf8Upu8O6mKI3uZLvvngEp3gqo55u4QPUb0Jz3dDPZeQP88bwbeFxIOQUgc8ZV
yErPbon4YXDGfj1ilT47BAzBFDVg2PnlV9rmVKq98txHUYW6n+9j7Bjixsy6emW5cQs5vEmuZgPr
dj53L/loirsxhduM20z69LZ5dAQU3H4Xc3uIfdS3hnZnmt8oXwx7raRbDgd9YRBxIxjhciUZCWSD
Q7FZ3GRN+gu0wIFnCU3XoS8VEMLkhnddkSC54RaM1tx8gHvhrJUP3hEny6WslwXVss+p2IDgG/1n
bLTndK6hU9j3xQJ0gYG3dYwcHztgJ+o99nnyL0OoVDY27KsFCuRtWjA0R5h0jQ5zZWgVgw2MXg2E
LGQepTi5RahvkbFLUZtUQiCuRu/iPCU4b6h8efl6CNBiJuQt730vrW9i9CAL2IqNHWLGQyWZhEn+
3U8RBvgJrNEmME/k1Cxr9Y39X8zPP2J+DIvL/n/A/BBUcP45xd/LD0EF8mG/I36A5vym61jMLd/S
oaroF8SPofu/6Y4lbF+HSisUx+cPxI+QD9IZehBtIDMEOEf8gfghxcDE+MDtoQ/xldHuf4P48fwP
ZyPdR5lkkE5jO1zgfefjTUad2NkyQt25lgCQECgO4puqX1ABY/D0XCQbCMCbY2T6NR5eoCPg7Q24
zHlwFdED29SR891GGrixALWOzUR9wh3fJqjDp2NgevZGy+cvuWHWR4uK0NEvajSEarbw/MHYqNme
eJC37WoxBbCH/xTxEPEwyCOkRqKy6rs677HqyT6kmhgo1uEGy+UKzcwhzn94sj/py2RvNRF/zqnF
PrcIMjE0BCQyhHZxSJEtRjJrEbJxSVSz3WKT/ZGLed1JaXEv0+tVkfayqOZQ165QlC77WCajh3Ly
obnq9Ha0623nRKwcYCAZpawmsVwcNUfbLnF7rVZVgTOt5hBNZD3MpE5hkWfqaiAhroayfMgMpAXB
gPaP4aZdHd9muZMaD+n04FQNpXVLKt9rG/WimqjFRGocjVj71aBkHk8hhR2iManuz46WTCdBHldG
jZSkmkAmTf3ARXan9ZAwiFpGZeLn5y7qb5sEodLcDjtuJKl9o125ami27bJpeAqiZGcEjb43vPyp
jzgTkuSK/SZ1drMgjahKwjuaqzUdMXhNDBnkXI/ifzcYxleAththafGmGW00nGmqSSN4vinHJUPZ
hb6CDPdQJkSrzwYb2Kds6epgOWPpfFafX7hQ9Etb22u6O7scXal1JdZ+7GFgBzZKNlC8P0nMIQc6
oCHP95lCvJyD8vP73GWdRfeEM/WfW9Q+l8XL49Q63QfWgzBhAKbXV/vLfv9wmI+b1WFDMyJrU82+
bSchckHyf3lOR724y/Ll+f77dQ2E31Va0J9Uj1WTvKHLcFm8rBsyQD4aGBQ8tWrt5W15ewsuyx82
q8WpSGgl9Agl1WI0GtWuIRkDz2ZxjOXvS02KPxdTFV99WVabmyJJl5V6jNryttPlkUChdnMnohXi
7Rob/b8e9sO6y9PTiuRO9sNmtXjZ5/Jqiq7G/4QKf612URv+br/L8TSgn9sm9a8vqy4Pvay7/G+X
dWlr3jagVPmGR7xGeHKfyqYItxHM7aNWMqkwLejUHDhFNqbWL6uPs6aH0F2bw9ukN4yt6dZEDOgG
rhGXQS8oJ45xOdqHRXWsVMjqk9ri82NjRCeffEYpt+/Qe6p9/u5xat3bg9U+6oW8HeGyfHn0h3Vl
PpmHtNFLQvyi4VgFX7jFAcZ77Fz8TwQuEGOvluPMhRz/cRZyAHlimTyNftxU9Xu6SQiFYr552PzR
Xsp4iDjGhtnKc/4gtzTqkvBup1Dtqrbp8sJx2VUt9q5tbLnRhQaf1UdleADih4RETloj5gxtcHeK
rL29V+vUfmoOxyA2qMuyevBl8XIYZQdRixFUIlxCGKAW+e5QBBm4MWROTfD0QRbwFuk0/HND19JW
kv4j+EuIjf46+bt1Xcp5tyGeTb4nk7oOyjnlZlPr0kX+btSW0Jj2qDqN3dSlvowMxqYze/S7jCK+
+bjz2+PUWk19rSEXbBMzi/YA9VAOyUk/BLz6KhxWF1uX8nbF0gel5tQGI9XoElfli95MwwGwSIur
iokpdOSkRWJ6GyI3P0/yrbJa4h0qKdYI9XqECdfGWF6hSYuRk5Mjm6wXj4CaU+ui0vmmFxPYnthc
jpOg/jDICck8xq4Y2kMbVt0xlaYxNZcQbjfYZXWYpbJklBOD6O6di+Uq0vNRX9FcxFpgLw9NgIVz
Tkq0RfJb82b3kZ4fuDx8YdTKXn13HHkRzE4LnVoeb5k0mgrCYINuRACr3gn1xgQ2FVaDBJFg0fFR
9L59VHORQy65mqNWWpKCVgJZzYt5QfzA6cFcbGkMrvld61PDclRCIZaCW2+u27050WGd6I098kaV
R8fSSEaphFhhkbDADiEP3sQ55OE0Irpo0lBnw1dG0o8odBMj515RQcDngunfmzQ8CXJUZ6vRWypH
b2q5u6xUy2qLmhSLzzivIq5nZZUThGa1fNn+bid1ELUMjNrdmmZ3fnuehZEh4IkE4YtmPXoGHpRJ
62BWYE+rjsqNpybSZokpyNob+d41QofwT7ariSVHXmqutZJcRg6xrB502afTdLZ82P2yT+MSnIKr
PcDCgVZPTZY+5pyqZvmWofur5HD3b7eDldSp+HrJ+sM+au//j3Vql7dnUQ8J4vFH6FPruTydmrv8
q8M04nufc1jA8o1Q79bl3/2wqP7RVNs5y30nL0iXiSEvQpdFEgVKtIRMDAyYVjO5fGHlpaVUV7PL
jmpuEhnXtctjLpvfDhtnVrH/sFKQ/sQZ969Pq/b5t+tcxvArwM9bV4dtYzZ809WkCxsO9XFWLRfE
07zt9HFz6zh8lP9++7uDftz13fLb7LtjT+bEr07r3bdD/8t2tesSQ+VqjR/vnuPvZ//+mS4vOp2N
J2JGku27V6BmL7u8O4Ta8nFZrXz38Lft714OGhC75RYMhZT5bpL9uZgTfWXX2kyYKXtc1l8eIGwd
CcSSfbmsos9jHk0nyy3Z8vn9wH1GS1ntQ2xqcYT7QTUUU62cTKgkjmiJUBIndk8IqJxVK9XmrKu4
G77sqeaiDF8YyeQ1ppo/NyPd52ZZbX93OAw8XJPGqtJxaTGrtr89k1pOmuVpofm0bZGDgYCWL0k9
XM29O+blJV0283E/aAaoCyNHkjU05rP6rVx+EWrRDl0ArG+/C3dIEO1d9tLzSqxxG2H+lJf4cWi4
HQbbwpSk4xw/zB8Tr+iilV/0xJxOtc2lyDe6I+Sn3yfasJgMZeRyvqSOji+GWf9n0zsUrcke5qIm
fzO2HJ5Ncjh3WcynbZIcwR+DaqPkd2y96AuDHSoIs6URuNP/nHv7B0Ep2PZlRkcZrh3wiTla/rIf
PguKcKe4nQnBMewvUp6zUffWKYch18PviC9r5H+nbt8vE3WHTxshorTGZUbri+SEaWvdIFXbd1Fq
HV2Li7nbiVVaEzys6f0ObtwnidJwnOnUynxXnaEXXxijyQm5oxuJPIkosfT2cu+qShHqLpa+9Lip
XdyL/jgYx/8t2BW0WOZ/KthBqbb+U8Hu7mdRtHM2fC3ir38p2b098A8qt/2bC/XHhh1lWLpHYNWF
yq3/RsqEIaFAJsUyauB/Urlt8zdWuZ6um1TmZCjppWTn/0YHlfsyA2q370Lz/m9KdugCiEv9S3PS
E0hKLWHopi0MSoEf1CGc0VqgZ/q8n7LqcUxGop3z5NGe5xKhJ6Nbl2RdzbgtMh3ph+6i/zLtdivh
D22ROagERfZQ4dtqaeov3WgDRunk9R97a+6ixRETYXtuNkzXpWjvR98ElKB11XqK6HR7kb2KrvPB
xUEV5OgVe/6sENwf5KgJxffWN14Kwtk5meBvL20Cgd0sxetjaRT9o+5o39SZE9yV35JmiA9NWkqd
PGn3o4/cFinoxs5krkxhJ+u2BqVrp71HJYmMyzYNX9ChGZxAnP4IZynGV+ImJwoLn5LoIU6aivP5
sIu6ZNiHpniNgh6DX9eu5jb8hYpx11pGsInmepXNFaaW0gDFZeIa1LLsiHtjXgnJEMmHTF/VLt6j
diLqQC+CGvJKYeKLJF6MUG+61hFxHcRdpgdhNt/I2vpFEQ2CL0hYV4BnXBJ9uOpnzARD5h3yIbLX
sWueSSwPqNZ7ySG2aSlY53Hq4G7jMSyiIcZ75yMsxyO4Rq/sHSakbyvh9/VhwTG2afw0vpmjGdOR
7x9LdzhjFO9Ohvutjdr0mhHbGRSxOLtCJoVD5940iLp3TUZOE5Fc5nqYiI20VBseMpQgAw41dIaC
HAnEapCRKrYMV7GS+MU2ubskobUDk4ZfJa6idg0PCjiVgE1FTsvQjPQlKm8fgZz1cC/qWvc9INml
kREvE1kvvQx9cWT8i5BBMJw0uZNru/MiQ2LAOd46MjZGyAAZH2vbRKIMZ0jIYWTMTDJsRqMp6sv4
GajHGdQ8bwd0a35CeIoejrSaRMbWzDLAZiTJhv60QJkffEI+jjlfxt20NsE3Mwk4W8xOOnXFCE+F
DMghow97oQzNyT3ic3oZpOPJSJ06+tGQsNPIqJ0cKe7OEPnWKbSfNa7HVTrhfWpCNsmoHsI1o5Ho
noQMn8YkzKeQsT7BOFVYOokS5CH1iqwIXJoyCEjISCBO+Xcgl5bNOJn9gXprs04G8aWTUUK6DBUC
OI0Nvu7CFSnhnyfuzFaDaeJamOqzLuofo4wnSsgp8l0Ci8I2+JJr43WuF494j/jGFfHZliFHI1LW
QsYe6eg61sZggf3LHlsZjQRncFn3bXNoAlQtaITaXTm75/JrLD2mAx3Gq9l8pFWa78NiBA/sbXWj
BmhHCng75+Eui4OnkPBKL8aflk440SxnPhigfQXJTvgH603e6e2qMopfOSgYys3YMpbA4vsS6EiK
t56MinJkaJTXGJIBzHlrLtoTL9a6513+FpMpUBaxsaL5S+6cKb7VguBfGUxl+f5TYzTXrYysotNL
nLufd6cu/YTL/Hok3cqWMVedDLxKvxikX6UyBmuZCMSagW1EMiJrxMoFbQCIaiIDtBYZpRXUhkPM
EPSiVSSjtmg+k6pF+lZOClfgYbFHeQ2vjUja9Vzb3wioAVVTR8h3h3o3CqB2OPKyrWP6T4WrS8xc
TIhjCjhct7EdTdRdUvrUcQ2puI/J+qBtDjxFpqOGww2SW/wsDicjVIHwceJ9i5gdjy7GUXLIMrP1
gfjWu8o/pcCsIkTfoHkiHAg7BJnmHrnUOg4Suqhe/dnxRlyDmUWeGf3iWrdeygxDTjf3MbKUOdqP
Fr4bxyCiup/S5yEmy3lsY2rBVGohk2IfK8Rq6pz2ebE50Y3dU+e4iKtHTyp5OV0seXQaakjKrpXf
Ii+9F4OJOm1Ech5WiJKS+VOV0UiW5bWHz0tmeVBFwOiQojQPHVFtINQhSmOvgUQ4A7pfefrRSjL9
ugCoCO4QQE9ygzAggJAclufUjd1153yv5ekasfHan3Mwf7n4rvnOnhF0sNPMnO9vo2MH72DuoLSF
VjIeNZIeFuH8sHOgZI7AVxEk2qYRCMDcBdxnGX9D2wGIOS5euk0Xk1OdiAIioYGb1WiAZEPAC/ai
17/pQ0wwAch2bbFbnK2ALUoQlNhcDxogwisngVVldmsrtH7VbvGcOpwwyLU1rqwmhuPbJVuUPnCY
HewpOHbOwZI+mCVGyqUDPhU01qNlxnTQcd3NNXkDGm2oKwYiu0F37au4gOxB5WG99PPWmaHgY6ot
a8h3VU4bHMLWJuluuiG4r5tga+cmHXafLxHoA2R0r+CYGgbEc7QNI9I+NXM4dPo409wjONlx3asx
w8ZX4lBDMr1snU6b8H4Oh4UO5dZCT7K2Mxv309pjfkWtlFxAt9whwy5JngrvEcAfCpNBdETmbrYc
yoSv3Fz05NIE8ZeBGuk5xHac9DAIcPEVqwYO1lU9YZDwrZsc4ojWUuCHMkFCtE+1yJfidX8cv3tD
nUhrmZkEX8NZfPJnDDNW3WxCJ59g3pdXaT1/TzUvXHfkb/HxjDvDt9ddmH4ffXHoSf9Z1c5LPHvf
HUJy1n3z3Hr409PuzrDHl3BY5nVSt7dacs1JIQDViNTGTXCIUloDd77CnqDZMtrUtc51mLoHHO05
lAlSaTkXINSOENF286YL0Jky2thlVXCIh4MDEu0q1EaCtOf220TUEMI4TYLcsa5dG1XNcMQOt72Z
AJ3qrNtyGJ7TOR+uSPg5hx1frs6yziVMl10yFRhnEvMQluVL03Nj1nB2I4JVQFZpP/k+cCdrTn+Y
U41hTUPOXAyf6B/BScBoiNCjW4+TME8hhUi+3AQK43SoK+JIxp7xCorJKsseiphkkrr+oQ3uNs2L
iYqZKzXUxHh6T0Sk4tbCthToM5wNDF8WqvorO222hJbCm9xUVgOjESn6Ve/SMoD4eNS94hMuAgpq
XNlDGnuy2yonY+fk0IhzipFpxwV31Fx+m3V2CMJxOgJcfj9R69wpGN828AVgyAk5+K1orsqkaqJq
4w1YzAPA1VnWKhUkJxayGKOW+XFmBzRdV3nNbXhAD+24DC6izSqSXeFyPiTVY572NpwGgrAL+jxv
Vd0PRV61gY4ccQ7yH9E6kz5CoNrNsgWtAGBzB+Dbhhyq1ntyo5pTE7VH29ffQe/gr5Eb1So158tj
vB1TzaotBmnQ7ama0wpT4Lclca1jORAfoPsHlzC9XaWlWEYK8r7yILaPagcYCaB3vOAgkO9zcyuP
S1+A2benkMsB0WZkM+rZShVOVfG1yaW480Md9rJZzamJOuKH/YIYhm4LvO3D+suiF8QEnyQ4w8qS
E3kUabjTZeta0XfCFGJn5Y5iWallWzjPWQX2WVWfLx9rIhvpmfJKq485w6i5MNrnY8eu9JynWQB3
Wq7TRVjuW7g1lweruQ8HbCSfyxUR+iNptL5MLnVOtS5uCVrBdjBfqZegDoWGmO+YOuDbbBi4LybZ
BGjRpITgzybKW/cj6zB4dlb/QzWUfFlJWkaSyhO3EFhxZL3FLbMDYDdU/SLBk/z2sYVhzQfzNq/e
+8TlbF46XbB+q+uqCriq86q5S2F37M5pleuHt1r/W5n/UvbPoJahe035t4D6/tm4EiLhU6jkL6rA
r7b2Ym5qCH2g7yRLVPjeqWWp0pmqpMk5XU7sIZFVMDnrD0jSTPoCAWrmvVWVr5rv9acyBj6K62c/
py0IfBmZoFXNk2McMUFB/e7mLy1YmnRepgejvbbnJn3wYmfnNMHnJmiyo9DGeFMzlN6mXd1sKxEk
m1i66O3qqSgtcuK9/L6wqnDlIHHZRdT88D1YKALJAYeGGc8wbuXIw6TqYzs0CqNeCgm9LCGhAt6n
gd966F2obSnIjwUvkJPoN3WfGWs/trxVi3/6YGANwNWoHahPkRbutulp7DGJGkOQ35hmyRXSXRi7
CG6tK8tN4SXNQLHC6hYX5Bodsnnqp+F1MAtAFFWGbTts2k2SmaiFwzk9umPxi1/4E7qJCn8c92Xw
dKN9r+sEQxGZvs5GsGcdVjPYsQDZ3RD+3myffXhQeIPJ1wyH+AZRH3rSpsHZHrllvk9lj3xJuNWs
ZK8zVydk+Z0j6+6Pmt9l5Yd9VDHQlwIaNaf2I4TylZiaatVY/llty2rX5SyjdDaD15N7gHZTVvwX
WZNXRXi1+DbhtmTlZynX+Z6mSsLtDL3+pXYPkb5zIVQzSOiBUcvWL6you0lfhq06UItM/u2QTapX
x7RZpoNLTot8ErUtKIp6PWipJAyyrpa3+PrsntTGXj76cojLImzn+QrVN3lK9NUkEy/ChBC2m1Sq
FCpS5FknZy+TDB/ibnRHuLMYuG2nwJejvv8etUxVJeYWFLq1XHfZcFl0G5+OJc39atcX4m0XtRVo
5FezTXROJH88tGore2Uwzruq5Pul3pekEmBkAvtUxfg2r7DMXFNbhU0jPwL1ObhezAb1eVE19eeV
mjXlpUe3nBc4z9Oq0TVynuVk7kuLRmAUroZmAVvkC5Ab0pveYD08jkll7j0GTgo6wbictqBsaUHa
+n3usg4ymLcyR9Mn3omQhdDg3yjk5RfHg/yXkQXVAu30JljuyzyOIVNDZogZRI7z2ZRnYlO13uQc
kTaAi7RxH1pIymwX/L8zmHtuXEOqu1p8xU0O3Rr1WhbVTlPqMfViEBmZWOD0aK2eHbKvsy0r68ai
LHxMMq0l0eHLnIy0gXts5xWZ64p3Ybpxs7U9796S/6GSpDVJGnYntTxlpNeCafaTTTKFOKhWxN7h
elrmo50108FLf16KzUnn2/lelZz1XGvaU5jM5c7Xs+MorxJq0qIcR+bP262QHerBakPv0LyQMepc
ARI17dMGAglN/qt3e8kDXZ5RPZd6+L9d57014VXl/88Hq8f926OqDZeXdzl0UvNjDUJqZq3ABXY5
stpZ5CNDj7fXfnlMlHl4LQxzc1n1touGopVzJMpjZcSGmIAQZAjdbUVp3cz4vZeziDc9l15u8fkp
a/LbR/EqKve27GurleUyfRq7LkJvm7iYUMmLlQSVMgT3ajeWgTZJfmXUN1d9Ty6TSXg3ALjMLVIs
GibjfWKhPvCg3x/JSJoBeAqsyEWOLq8oNQgI8jpcwXLi/l++HvUi9GZ4HE232HreDPLPorGsgLAF
PRfPq4j2yInS4V8oG3olVl7HhwhUmlhhMEoOcC07BFLGnQEnCK/Mwk2B1G6oY3AVXxh0LE63a4yM
89L/sHcmy3Ej25b9l5ojzR09yqpqEH3PnhQ1gUlKCX0POJqvrwUw6yqlay9vfcCbwCKCVCiIALw5
Z++1Q7WP2uwHEZXV6r8bC/9fjQVD2v8c+IkS+L2ok1+aCh//6P81FeQfsCR016Gp4NAmcDDb/BX1
6dAeAP/E/t3DECBsnR/9pQM2rT/ELM4VguYBNsDZffWXDtgUf5ieR5vho0dh8Ib/5399G/5n8L24
/zAyNb89/7tvdw4h/bWlYNk4nSz6FqiGXNv+zWtIblalBD3v4yiC9E6JtH30oTfGAKB7HOozQIll
tcdGN/B/WDYOrynt3Q+l+S+f6pdPMTcu/u66cvkUIPgFp4lzId3frBGqERqcb1BeOVbAXWn5Twr9
6aTIfbEmnDpjVl9rm+DyUF/ZgSSl2Gp/jEMZ7kMLR4Kps/f8W4PorxP194+k/1uvBQsUuXxohRyT
QBr3txNTa/icS5eEKX0EPJukWrsR3SRRITp/Zm0s7tOhO1RFQ2CAEXzFHF0QLQbjTrq4yy3tkRWv
s+3yvgNkYvm8AWGjDjExgPnoYjpC6/fImiW7+BaoJSLgTeHUB61vDpjq/ZMWDP/JgDLbtn47yZZw
5v4WF5Q7C8h/sXUBfkNr1tT5UXiTOBsOqiY3LHD9RP7aKD3zoPvE0zTJoB9kae7JTV81QNSKtry4
Q/4cFY5+l+vum68Lb/vPZ1tyqf/bZ+NCN0ybRhk4K673v/t5qaDEde86GfyN/tGfd9aGSI/Id8d9
IDwbOTLghtGo3i2va0+ppcME7Cu8k3gCDT+Z7jLtLmD38Z8+179dmLbkJuRTYdhhHWT9ZoWLafSU
Oov9gwlQvKUyaggo05Y21hQ98gtj/kx3It9Wss3Qg/61zHrog3kFwcOa5JX+z3+4MK35a/rla3Qw
KNouMxktRQ8V/a+namzwsQf+oA5GLPsd2jDtbEOgE7qrXWmM1U+pT3qGETxUfRo/59LejtYQrqnm
RrusVmCR/HK45WZBrVYR46mG1DyNBo0otkTgQshrV359nYx0ovKjITlJzGd7HOTFVmRng3jKZVxf
5XAXu5Z1HLTCWk3lXINGgDCDxAlZGL/i4KLbQobKrimKi4nuHNVYc7SM4j1s8TtB+UAOEONV0pqb
0dfariDK4wbME2Tojyiu9K0I7W4zONjEaAEOmGyHYWt7dYRxlGJrn/dI2XX3+Z+vRN1c7I2/nWAp
eZ37Xni0Wn87wXlGhSnOQILqfbey9ay4GQFBebnnnfUYNCTIS5qHlavuB3+4UZubzlOSA/MLSabt
YDLaLXvpXGrB2VP1d8op426sOEFj92cfFvztIynmyZy+F/rOt7KCXBdFo8f51TeMSijwHa1899tk
jUXYWxMZSqPGB23R6+Z94urP3hiqY9g4QMprDsujxAsC9LHdPbFIVH9DIrcaTYZ3yyENvZv0XfS0
BftrGDpnp8kf+Rq7W9oOw6FpLfmszHx8CP27YeV093mbyb1IJlJTSHhimx7eeXFZrTB6aVsungmY
JyZJssKsNgPMKKx6LeW84S5gE8OYzY9lHh9Nc0qu7ZKHaH0dOz3fDIMMrrSDxW6auvSID2YjKGPs
uLmjtdDrhOy9xrzYfbCJL4kk6s8GcXWDBxRdJczcTA+Chyx+G7Wmg/eJ4ZD94nheMoXzaEXi83jD
hXrvUtHYqJIYoiVPrw+r+ghQ36FoNDgrSdLWkYkdz6ag5goSoDhLtxtBn+DL6CICR1sW8YTnDRec
7jvUjMYhaXzASerFLQuXUCa+IzsN63UVGnIzy0h3hiHerRA4G7B88NdskS9xWxyNTLshE823jpY6
F2bVI5346IH+yDlrM+MSEor64GsqehAxwChQ2GxLkLlosEae2A/6jMwzf30wd1K3g4uFaP1WuflI
BiZXi05SL9VUEKAUbEzADNUDyVgEPxq12Hdl+zlqg/zSDDLfjF7XrDsHyHhiDafRcaG+jszysRZA
ZFOmzn+SxhdzPjSjoHALDzGZHJ/ePtofvH0Ms1AuYyLFTpolo7tBhMEuZosGYB7xQG7XlFhnggtN
PHHv2+UqAr13rMbuy1BX432XacO9arNXL0nOU9caLP4BWJii0uDZmqw3eGaY4hkiGSd5jgcdSbG3
yaM6WewKOwJXCKPgYCHNO5K8Eq6Wp5OXux8/SGg9r1tFHObyGvDdHugteOZML6bL8ssGOcfgYXNz
62WRO8e7KrpXDZ2M+UAut0vngMDn5elYMZjWRjhczdreLy+ZImdv3MtTY9DgFZ4b7sGPBk9JHjr7
IEEbxQCjkafFQcTWCVjkdBPzb4Su6A6pS3PLKK/Ag+z75dCy1T2N5vhteZbV7nTjz9sMLBzJAFDl
SkVh+rQcBuUD/nPy3cigDXmsRRWrxVAynRZ0QprhbRqqkiTRvl1Zg9c+BSQtMcFOF63EPNUZHhQP
4VALaPonA2WsLILXknbTIbSc8cBGk+RVGw1B25Xxirhp7dY1CRFRkw5Fky7Hu1updWT/2QNneSHk
6pwJ1ZDTaL1Kq/Eg0WTOUZpUU7vKdDZsqL6lRefBbViRVv3ZBfZ0j3Pe78bXzm7PgAH2ThjCq6XU
kueBIvVb1lB+EVEh9Din7IMG7outhlTE6vr0aKUWLVxK7+iOrUtXAxmNnLreJ2YK1c6ZCFqFM7ry
qp5qQZZMu6CHp0wlUh5FGf3QGdp2Hn4aRi4CxdOecaLWXXst91MBGCc08k1GWudDmGafqdKyd2Tw
PWRoZvK6c2+k0oYgQPpVI1S2x+RkrrVRf4nbmdM8NtU9iKeHSPTP/qDZ2z7w3DVObx9TGrE8hMYR
SOAG1zSMKLzPZzM1J+045TUQCt0gUBX2VhS/WaTD3ovWpjlFjuAyPk2pazyPXMt188kVEGSZqW6Z
MfVnj378WrrD0yJi6awzkmtrT+IaSGjPtLe1MZS0VTHrN0BhzAiMs85WuOsZJGwXosjkeesGROza
jKdDiKn6IElVUbzBe5BORGcH5mUxmOekTe4TOsti6Mlp9CLAiBV4vKZee6HMznx/924Q9ec2ILW7
nAhVE74DbYrAaDckgyMtaKVREupYChPeSLvIdH2bhYYx7iYa2JshQoCrhWD1a01+FVpes17ttmVM
yF6fd8QBKvqgQ9SGl8GQ5zZ0+wv6JUPm00126pwXsfY2TYfRA8rZwwU7EEWQHCjX3KbOzenIixS5
wlxy1cLT1I+7MFFvNH9Yrgz+szCIAUyE9ZQEZGV0oVhxOWqvMEQJvRoo18B2wEEXTPdu9TATrE5+
EwU7pxxK/nvIJIKuNyHQ09kd6uRIjuw8Ecj0TmSuffJgWEdxvCYKDfdelVmn0s1YgQfMrGNZeJdw
Xgdk2o4GPE4H6AKnqUFeIKhiF9+EW8wUtzI+GF15xRBf3IT3PZyDFH3f+MSixjomVv0dlK+2roRN
+GjrQf4znJM1kuWZ25m1DdK4hx2MZss2J3nOSVK46u5cEtYTZy/aASt9Rxca0q/5pWjc8j1ywleV
9CAzgXKse7OMNvTuiI6naHgkkLA+df6ptpFguU1qrdxIwYmvIO+D6SbRYpU3BYzuBmxGYt/LOCv2
5C6XZVkcYfOPq9ZBz+LExIG6jl8flw9PFFbzUHbetQhK7SQqsAFkbIh120Xi6hEmPAWZhMP7DO8F
WEGGnMxoB2Z/F1aTFcV0vEft2kK5NvnLRq1u78w4BAxpRtkZNZtLVF5HHi9r1KpTyFOM6i6tVX0A
C4w1oTwWCo+5Gr7XVl5c+8LtN5Nf/ygnF4h9wAQOo5pcEJiqMeRgdyakpIVhnJjUQPzz5a09icHE
DqjOwRIFZQEWZNOB49NVacCP409IoizbJFqhHfWYq2l+DwKdSD4k6BhIoToanWGtvAluPjzBdmv4
ORlribUdAkRCjCverk/hFeTV1vdL7ZKqNt1MtZUg8XG2XCb6pm3XUWx/B2gx3YftVocVeATI5e7J
jQWxPboQzjpiq0hMJlzRhnRoExHlqfS56zd0rUB5lHV17mEGFaHxXHeSwHe6vENXvPlTX+7ayHvW
O/QPxARtur4qZtORsWLcABFku/FLN4of1IxJuR2d+LHuMj7caHxRSptQRWTlTmotqhtN9eioVXlO
I/6f1OLWbbuEqamNb3bjsDY1svighUOyWZ52HRpFZhZOsXLPYcscpSxg9V2WHRPN26qqt68uwHHo
yZYCLGb7V5ap+oZeafZJhv691sfqu+E0R2oPV7cuh7VOk3RdZ7l91l3POnuosbdC6aeBbdzyStT3
9tnVKf1Vk0FwLcCzmiuO3y2Xf9WV51p55srMcCKm5GFe6o7gzk4k5ZpIif5sO2SfRSHbJLPWear5
f3qSzJW+J/kmsrLPNRuyswqi4LI8Wg5OqMJNL4DPwjnUSLURpnb2YqDvFMZPy68A3j4NVauRt+79
cFpos0qMN82KkS9rtv5xyKHkrSpV+Ztoxs3CX6Qpnq+IExBFSmpL9C6qeNxp4ibZ0j2Y1f2Q2va9
ZjH7FH75CKnWOlRUcFaaGks4g7zWWUMNY1a5+4YkB5bSmtxOY1g/Fkm4dtu2ul+e+VKXJyKQY5T1
/DA4WHnQ7riMIVjZWbS1XavccsmgAEPo+zAmUUE2CLqZkKovuP42PlbGCGHclsNN9O0FYkL1RKd4
zbTxiPo2oBZcZTAJ+Tg1GMWL6yUv0u+di2zdo2v2zsYUJYELQSgf20SKRzhra7PhA/oU5XcF2JMo
0klhkuhO9G6+fcj71efoWz0oLoDqcuRWVgGIWbuTDZE84yTEqZ9QRq6W506JQNShjb1xC8Li2CCd
NUxwaz1LR8AVWMZMLXg0OrfeT8bgktwColSxsOv6YTothyJ1O2QR/3oekurF/TZMW8RhjLzdaH+n
f4n+Qh5sp0ILWVkPaUldHIVhcWZdrmDEoYTPCNniX8Rnh4bifmiqmw7fbqdH1ieN5hnLMJhLrBsA
xwIiz6lmb7sgg8CYfqoL+yuO7uCsgUUTHjkEWRZdVCEivtjgQfTxzZuiW03YhN3qz6zwDrHsbkPE
Rx0l2TNphoYHatelZRZwrR6k5jh8hs+VrCs9ftOESTtVAGiPo2cbbtuqNo4GazTl2+aa7n3ELeh9
sybzizM5h95VL4TKdms1vZNQPG3sPMrWwTN8lgg6T1zs80FjB+iCcOkbYgub/hCb7QOLk7dwnmFS
s4cquWsEOcplddBlfAzSo16H91jo/H3rs8LVm2Al84BM0r7IGSsCYB/jcc5/aDBQikZ8KbpH1vn+
1q9GPGQDqxqJiuwYGz6MezUclGkm+1Rp8pDa3FOVjM6RKOq1cLvvpkbgmG0lX4ZkKpFAum96ASUS
Mz2SlpbvF7oZpTbCqtMNsqn85MzD5XIghNWuQ/sgY+97M/F3xl2zrwz7KN1WbE3TerCjAeRsnaz1
QpYEM5agF02x6xVUzIRoefoR+iG2tUfNCJtdUSkHMWL6dfA6FvFzeSdz11Xivgrd0+C8utEKmJy3
IfYSKd6sdy0iAnyYOteRYjtUZPKHP0dD9aRrTBrztiZZCIDP/5K8G3GZ3ZeCJJ0AZdduriDn5dT+
ycBxxzCEGA2+xZ2rBRawBdApRlb86HEWrv3Y0neSqO1Xkn5vXmXNgWQeFVAbPUCK6lx4ofFie+Un
yAPpKSrZApseOVzkgsYXvWrOTVU6DwnSNRTb9ecoL8o3vhLoyf5rXSmSOWqSkLs2hulSTXuor9Ea
wIVPUkYiVhZjCJv2BDq2RKaVGhTMHCO8aam3QRNY31pSG3dNq70CkbvlEbv2eFTutiyZvlyfbBnC
j2okfH54aFNiMyfx6E23jjjOfeOU5UMUUTFEtJl1iU1r1nHYlNs6DAQCvwo/u6i01NksvQjZCoKj
jXLDJdywF6o4ifpf2ISyNtONldYVRBmUeWi6PucUjla928yMjHDHuDenyIk7ZPLOfUiBOtfse/Tm
yhzFFwBY5DgGjnkmtgI7lcg/V6yl9olyH8RkXycY5esEWeieiBVk9orIxqRH5JY+9xSVD1oUK9R/
5HsVVfTkmAlJOz4yNmw9awJSi7MvPGfrJpSU4yKDmDfZZzPh7j8i86x2UjntZpk3Ak1HxGcZRxYK
lyIJ+k3S8OlTM35w7d5/KWISgcvx1fEgUeQBjCkxEkvphnWxniBabGSfPBBOyrg1YCSVRElLMi+B
UaWgo6ApdVzTKyOo7gj6vCVaVq7DmJ8nI2vaSPg+26Lq0DeVviYK3IUFfuxbmOBaQepiUA7GSc69
bztzip3vTC+LHMaidD2tl4cfbu7GN1ZRW352YWihlHwucm+HzICcq35Gl5YzujQs2VOWjkn00FfS
q78SrOaeJtaA+Urplntanue6Wg1hFB4Xrc4i3al/tYCacvZG/pc/9ueu59+EPo7X7MY+fHL1fC/L
HqaI/e4kVbduzFS3t7Zm7rIxTw6KdLxDPf/CbGCe8JUym0DVRSy+WSzFy0HFWKrGP0P24AY4KRZr
ZKeC0Ew18m4Q+pd0a7pIPeR+eYGe5Z7yjKCrtMy+jNlAwqBB3A5KFY2Mk7smIz2bva67JXwJrTMq
QvJh4+nRr0howVRNMlwfPEBGb/zsKXLUC3BfY//TdD8EHiHatX4eJWRm5NC989QBhF55yn0TQ1Y8
e/5YPE8ODJcAMLYit6pAddOTD3cLx6jaWI6G+r8gL9pLgUuq9OSDZD8ErYYGsemoZIz5cQLdSEW7
zZADD4Cb4LSuKK6aT2R95tgqTl4x/cmX7TBka0SW9bmLzyYGCVGOn8Bne7c+JMEs9eySjeI6jiZm
47op2AGO5kaB4l6HKZWVLg2KOyturm5R5Oeqy/ceVzJuCbJwVIEi2xhCuRZE07lT8snOsvrszwkv
KOzyTUO/7JKk+c2QhfZaAlzcOawRjmkbKIT7Hsp2a2q/DUm4d6Z2r6bWfHKAX8Me8/ODH4b5a5H7
5xyF65fOp3oHXFPdBlJNbkzRbJQ8tS1ZjH8JSmo8qJsKZzDfVRA+wPFwvhNKvVEAj3XGmLvUN9RM
iK5WNdakymzsr1mO6ttsSSx05myttAsfvYGGjuoo8rKhdjZF0CRHXeuNjZOZxGL43kQGN0PHiAuX
uaVtKM1Nm6Ls472ohj0lDlyBeUOfPezsW1AFKfXAQm40u9MuTq0F6PsQ/rLZ/wER9cCGEmpoZQCq
JbU5kUo+U2zD/I9TPc288WyxgxuNAihu63fb+ZlT0Y7rwHrdWqxeqyGbtENtdu3WHPPnkD0CqTLs
goM6i9YxroC9KVrkz2O8QaauPQzBFYygc0V3yzyk2d9qkkCO1ud8aNtbFyEKQL8eWYi+YBhzYmAA
H/t40HZ1qZxrX2dXN86ji0zJqyD2nXQ68lwZM6+K8IEHPbO/kA+wDs0UKRsV3/tYNNpaD5mkJIzB
yu4eu4bJuAmEC7Rv+rOpMnUwfVC9GsVVhA4hMHlBA7cmfymugxC7V9SQNYSrYda92BqJ630yYgzo
xvcwbFmi97W8LWUpPHF72kb2oxRfKoOsLNLHmcJa95Nd4tQKy9A4pdFkUcXAP6HrXGMDCqUkmF4j
HAUHfeyf+LbGo5177IESBftc78yV40JiI1lD3ycBpjXJBcYQQVZe7K2nhOpwU/D7oVG/ea2TrhVt
pGoU3Vml7YUyp3UZ5LvTZXc5wNCHcMoJPLWD9qplZD6YTGl13xBwOb6PXn/zZuZvAPPX4vSexgjS
4+T2Z2Xb51iP7Rvp9m9BrhX3XeVfnLDjDoSvTdgNLZsEUq1XplC/dSJQpqC5myhtA2PWN2aPtWIi
f+DcRt3jZCdU0q0/K2PY5pYOiC7QWGzH5rhtjHzeqZPwW2ku62PyXnvD2du2RXJm335DkT+D9S0y
3BThE+qAJgRLWjF017BSyBZJd9lq07WvXNIxxtrYiLIMt0vloMkye+PPUUNekB9qp8+PKlHdOoIJ
jMqS02Ga5o2EMue9fhkZlC2/xbyhcECr5CkY9OgGWlA/Jy3mCLy9W/RmhCaHZXEFFSg9dpGertsH
8K47YnzNU0hBr+86SHcN239KxeUboz2rcAGTjxCMz+10HKPo1AEDu9kavWYWSY29ErUv7ghPZ4lL
5+k+bBgOjbrVLnGt8aZ6AOefYgDaliv0XDJJmi7B28wuMaArscaA1q5Y2NrnsEBI2hXeSz+QGVXp
Ndr9OjdeHKLKGHj4R2VrbfABgmktEM+fBz/+rowUAVEaa6e8e0Ro331So/jUtcywTj7l+1DyFeN1
kPsS5uQx6DAGAtjcYhkfHwiOMPYFJIR1L4S6Qf9dlSULv7g1L1NQOkdvKF5NGYcXgLcVtiZY75gB
jPWYYQuwoFI+uLzFJnKHiViE2N8LGGETGrvBOUTs/8/NLN2xPBSKBWtGv6VwlCi93bPDra4WProT
sMZ9bhXyGoX2q8jM7sBY9UqrAshgXlRkps1LC1nT8NXdhvqSztWnIzRae2MPTJ9gqi2zg4aqKkgo
nPgYTJh6CUQFb1Kaidqb0XiRLCguIBrLS6QzItdBd/Z7VoQl4FCQMCjmIptmM/DD5z5LCX2KtWij
VWcqqdk5MHK5bnrtR+ojqSUZpXw2TFfdaUmyt9x3YY3WM6xW+3mi6N/2yXskVHt1wI5frA63TS8F
W8TYP3FGJup00XM7ltaNRFD6eW6bYC/NsnNGqOg5DMgXzmtiRSpZ5edB09kgZsMVODchDQKbWGrZ
3YDxLfpu43PYdaFlnlC7u0evfQVERudAxjiZnKTJVjYTO+VWnYcf7OKkLJElsrO1GwYMPuBwyhu6
AiuvkTti5Sn6OR95mQHpG9SF6r7y60PZNdXGV9awKtBSIEdkfpl0P9CZEcv+Flqu3MWYbCmxti+6
EfWHHLEXgjISjK8Llz4gotVjSE4a566uavCd82EZdlLuYHQoycEZ7mhaslavWjcH1k2b2hxkc7XI
HgrIQwMvGa7iHFEPxOvkLpwfOZH2PSnYdOdtbx96xMxQTNVG1Smv+Tk8T4XaOk73mMjcc20PFmiF
JD2GccZOIQzpsjrsQD3jJcfBc2tNIcgk9GNm7sC+9u0QH/pMXBNUa15DLJpH7vGxEqk6MO5NWwO8
IcXYjKTaYvoSEl/ODjnznqDcXPO2Fu++MeWbsLfzrZjkfdew8c+yrkSDkgzrJqryPVnixHCL9HMv
ydaebaBlbpH0CCP+1UOJx3r/5AgjeK5beY76YTwDbdY3Yex0K0Q+30bUdXv4A/1WC/VzSN/ofRDB
ZrJJtqpZkt5kGfhXc4DNWVkANymgnBRLPekU8ivRe2D7MroHLEJzl+ofjJua3qZOZWevDJ0w+Krx
nuPc23ukQ/SsXS9DSj1BZfpJyrq6q0RxR4ke34tefhmUIB+j+2YVeXHwvWZ8JgfmTGnhOSqN6EBw
HtkWc07BcmX4otybLDm2ZYtRVc8yH+crfmkubq74Jnkxa2T3LuUMEL5m/ZCzMx1DXIzCwMxbUSqj
D/VZha1cS+aNFc34Gq6xfKYBLjYpGKytYu+2o7LFto9257qLmkeVZOaxKqhUxAPGQVUXw2vuWd+1
ZuKlNBUAX1r9ZZoTHCGBT/tlEDYKukqRy5qOXIxvpFdFZG+QWDCqqtiMOZ3NOta1fac51hWT6GsI
yvw5F555DQ39NakebPr/T3ZiRc9eLalQ4wjdh7GHTGD2GpgLTAPxxl8ADwNZ0wdWYwFjLE+BQCCz
irAsZBbmBaIpvKNhejgakhm3tBzyvH+TdZJuBiQYi16zc7BCrcQsL/14mNDWnqXIFJuL03L4Ter8
ISAtWgrg3PLxB5IS7CZaVxqhs19jeZxHdrQKagNHh65hdJqF2QsRYjmA70WdbVdnctrEscEakswe
kQ8l7E8B7/II1LrNGG6/xYvrRC1Op+XhgrxYCJMY/efQWJwq9JVR3M/4nmmBGS2K6n8drNnvUs3O
l4VkubzB8oYfbzWDLZdHNfYZAr6LQ7ZYasBf+CSe9K/LD5PlteUNkp/hhb+9YTJ7eBAzvi6AymIx
+GgxXp+P57P/J5idQD2ijE2ujGbtpsSaLILrn9Lrn0/9kPjSLmhZK1EG+Pl6PDOlfnvt59Ofv2fQ
5klWP985DSxwduQbsbTnHZbAw49vbnmuaSVfZdQEJy5+QeMSk5VvwtVKMVUYa2xgCDK8ZN/3rkfp
8Gn5Bc38CkKhJN9mKJvzQiFd3tdZTFjLw0VjvvxkeSRDF+x23H77+dLy+oI2XR41pMbBRCiOP99u
ef3jPYuBwp85O9MW6TAVPNgsM5xsebQclh+QD6YRhYbTLSqfvNn51s4euHF2wy3Y13SW6LMuWumz
Z275msPlGvv5tabApuebarmThhlcthzU/Mi0x4QuSRRuCRYeTtXs6NMpz1PU4+nPw/JaFk7sDLEA
xosZsJ19gcsfsgBUlsPo1Jj+knpALoKp0MNciEkTAdnsN0TnUq9mXVM4rEg8JtC2xIkZUe7zMCu6
mBaN2b2YuM+AUOsV7eY9mbBkeWB0zDA8Ysx8kXn+aCSUYPthO9LKX1E611YTZkmtGfcs0PSzi40y
mv2U4+yspHX4kkb6XabH7k7HfOnOLkwa4S8ACPYGtGw6i9zTWl68uaNxVHljrvPZzdlg6zS53PD5
ItQLyPOmCvqqVzOBHi9ogCk0nOZic+Rf/Nkv6vABV/0KCvZXanH0ymmMrhCAJRhNB1aWzew8JR1x
9qBS/R9xpdpU7sAfZohacKz6WFd9Ew+r0V2HuTfckQ7UYHIVmF0J4vHXVOtUW9EjxVRkNd0b5oV7
KmZ7oAoSx+gmxD5bWm/t7KYtWg/qXfKN0XpDE5C/J8B7MjtwiSv8NmHJ1cyMr5vGrDu7dYl1fdF7
54sm9qLJ4vXgtB/hVKPnwIWbPb/+7P7NRjo4oc5mgWk8AsUazk7haPYMaz6USzG7iLETVxFR3sDr
5Urqw7FAbBHTuSFR4mj7/n3k0k8MRpbys0vZmf3K3saY3ct0cyjIzI7mngKqOXuc0aNMbN3wPcPq
eEpTeyUNzlzDTgx+scJIir+OvkK4K2cHNfnh74W9h4hMZMPssS4xWzeYrqP2ls8ebPyMa9MjU9tl
XYMhGbTGtEsbmG0sv2gE4uQ2DTKLZ2/3MLu8zdnvrWP89jCAj4sT3G67NdqIR0pUV/72ZlWOGNMR
U8W4eTh7s6c8tnCXl3b+yt35g8jtdqJOGsMCmRf4R3IurZWU+sGf8Ko3mNan2b1OkNxXNhANt6yO
uZ1rm1S/PCg21OVXw85vy7dxdsOXRfQ1KvtxhSZ6g0LS3wLagPSAiX50rD99TPVWfypnj309u+27
2Xfvzw58OXvx68E8wIEnkRXlzk5oVbJrw3Z40dOO3FRNG+H9Vvo+D3OxqatCHYjx9dZm2JrPA8Ew
IBLz8+SFqAGyzHqectk80FXfTfO2YXkpIGWv7nos/fmoMQsR2NNU07sOHOqaTa1zdOKEsECTcsEE
CuYYWIPzrHWwKQzfFzv6igg6Lf95QF189Ngkrgqo7UdlRIAzbEsi9zH1jc9f0Jhl/mDa+fQEwX5T
1CTgkWnGikdw2Xho/NC1oFcyaKNRmWjU8zCM8U2V8QsThXpeDu1wGoZGPMXFJfJ5p7gy/qxcw2OP
5ffPjllT7RegWOPpO+EI3UmP+ug+IngFkAfWe19nrEq9A4Fi822iRY9B6JxC07gUNGZdZalzNVn0
CNpOg6zwaLQGoY4y2o3ppO5BWT1Vef0tFJnHj+DHDKOR39lmSzK1kP3RlYnBqFEjtinksJFZXW4z
r94XZmPcMJ3sVZG3Z4TfXygzJ7uYMiJ1vyFiuWj2Fyd+zcrYZfXf16SADlwF/TNCj3alq75fSddj
6VSyLEzFtYJmdLX00YTejFxxQNews7XR5k6OLaiLdkrZ31lHQSgvpjQfKkVSimYHw5ZyVbMqtDdj
UCRjt+4FMkF2mEiv3mRZOGxwSpRwW9pZrZ6Rdtq138dUf0JZET61lOdDv81e7B5eTOM9WaHNuJK8
ZXLsL75HmkKsycdFdVPVVCWjQpzIzD4om//+n5XF8vdYJ9dFdeUYFm4OaQv9d6vFpPTYixyjPCTS
TQ69oundZj4+89B5cREtElrb1HMkxs6axR2D3Ub/4SPo/+b24DMwoAppSUEj0PhNzu75YdtBZSsP
mYbcye/0OydgBND6MNowkb2nOutzBAHlDot4eDO9gAjFDOx7Wah1UwGdyCgcnmexqVAyu1PkHrU0
l49sV8VtVoEu1ah/PnFL6Nkvguz5zAmBewIdvonq/VfFO26G1IgLslxIyrC3qSXdY6D8myTsd4t4
wcQFCMx8UPKo7DHcs21K3iconmbyNerHi4/5+8uwLaUbfrV18VpQzKH4Y31HoGKZjF8sganG3DcF
/CIsiNMHlu2/dLfMPp5fFft8fk/HReB6Nn/G73k6YxPjmZF2wVCXs3Q3ge9EbcMfQeY3iBpxRJWR
r5E84WtNnU/KjhgeTLJdvXZb6IW5Rdt/6d2vVhLXh8l2P3lzBaSKy3fuvPt4KMv9UBb9uslCa9/G
5s1s0+4jFei/wyCex/L7//4fX1jlEYLXtHX0rf3FzWXqBjfyfx0GcRdGv8ZAfPyDv+xf7gyOI+gB
fpFjyZkc9y/7l2v+4RKrxU9tywVv9HemnPzDcwDHeYZ0PoBz/7J/Ge4fJNsKMmQM3ZbObJX6ze71
T/YvE0zeL5em43kYkixrdpmhRv7dTOL3WqBIJLWgkKUbPGzjne8NzUpZ1M+zwPpqdP+XvTNZbpuN
tuu7ZBzcQt8MMkHDViIpWZIlTVCyZKMHPvTN02cB/nP9x5XKrcwzMIoUTYkNmvOds/faoH/sH/ag
PAoHAV7uMPodWvu1dtBSGroO2WuMwqDRhyOedZcxNWweLV1w4A+3vCKBUhmn8ASUazmUyDsNp3kQ
HAuuGOzSBcWresyeyXRnuRslsXNc0kvVqZk3k3vgGvJblslxYJU2cXFY+/cIqeMDkRJgslp6Km2v
/heWn5Uc+PdHospA/vhUVM00/04Ac5DohMro6MdFshxgconmRbl0yUUy7ytJ2pulSkOiFaRRLdoF
SdFBXbJ3iZgt9BugIWbeaSfQkvUOw0QqekegLqfsclcixM4eqG8jx3wlTFIc/7Xn3X6fEv9tWlP4
+v569TZOPrxdBHghJTF17S+TVxirgMT6pAalEr4WNd1noRUPBYgPIFYOEasLfMDxewmdCQQciJra
qikZG/s7ulnYOU0EkA1NijeOeY05TQ3MEVE4IU4mIecuPQdfbUHjFfWPQWBi1VQC7is7ghbH8qs1
8rOWl4ABSQ1Q1OUhUWqUDFLzszAQY4qwO+PjINqoms7zEAGbW+4Zmw8A5+xXdYieLdGR2pCg1F5o
UQ1IXbI0OZv2LYLE7bai73ckAT0vqB0J9JEG9VhIoUOraSEHvA24ApHl5Ew+qemevOg/mnhBgWkO
nzMYjtrWvYLneWOMDkVpgpYgKwbRg+Oa3ddmd88hudhpOKMSwvAfq8Uh183vkCb4f23d09FNieZ4
EXVHyadKn6gUiTyyOoOI1v5gqfA7ZKyLLisx4Ea9fFeP7C3A2enry9Zx1s2nUiVBuJkQJnT8EqmK
SNju9QcijD6RBaeuOg57Ky1zOvbKRzY/TQMroGzSP+wY4Q94ibDubolhMyAUwBMR67rMd85ZYe/Q
9r4tixk4Ia6IqtFh2gOHdJOiva/1RdvJsVa4rB32Vll+LNlse6ZRyB61lN8PzauAWeRWI+S5evVa
1ZXao872uyY+F7D7vaIrabWmZu4ldBOvBEGjRlF9LVTuornuHzLpm8048ZA3aoAYwC3wdSMlmU6F
1aEqw44QE3JLyMouTsoPySwIr+rQ5oXyULIMWx4im8zQWcxvBcP/YYU11uWLmPX3pmt/WDkNMb1/
tWzGnUNXfrVp8qDGJHIrSXJtsk7mcxy+mzWXRcOjLb1Ki2cWAdISRDYxzHp4Fgsx6pOsv9IYRAml
3tfy0ngVALtkRl6LLgFxk0JQoVAK9p9+ZWvZ6D3Rg8kxzd84crNuuM5Dv4/V7g735L4jwsmexmOb
NZ+W+kBS8Kl3imckf3kQydOHpBhB3dPL19JgjQBES8wGcMi0WoSI8oQPZb3HM0G2UtwfDbi4YL5j
j/HvdzuznnJyc3VpuUtFLNPhSAua2ZF8KIGz9cV8HZLqMTXbj0pt3+Kc8U20cujAq6Cae+/sg8bE
wq3wBbgkqrWK0qNlgEMmS6lPfC0nVuYwFa0tK/9BRPUvZLrvDUHupa59wOcXntpxQrfa1EMXdksG
4zXl+2TGdc3C5JzV6b5r6mcMbad6iG6WYXyGBm+g1D/0eWz2lsK4pgwf7ZRC25EqhOwp/QHjMdeb
oNPRbjCAgHUX0sdeimFfRMrPkiPPtWOEbYOeP/fZzNR65QqbVsgxlBCEseAh0HC9JK0MbN6qHi3g
e0qGHnTp8pSzBgluIOiuVWlCfaGNUwwPeJ1uyZQ9pOZ8cTTpICzHV4SNCNYgHN7KB07XDoiq9jIn
mYZyu9IBzqvHFsJbuq5A8vCHahR3qBG/OTPSBxyRcO5MFWE4KX3hKN9+/92sW/zQrHYQeA6kpX3k
meWvx/fcVpAdOJSQDxyBgQYaVA8FH+miR2+0xWd3QW8OXAQMTQhyUNJYHii3UCgP6wOpY71mIxHR
k/ND7cLHyMz9dmyQIYWtp9n2uz2RUmifQ7ikrbOGVQ+vTGBl1ny14tScevdVvkxB4hAZWBPIO0oy
2kcBIE4lWdLCQooczkDOY8ZP4WgohzTpjyqCegagJu4QJdop+niVneZYdsp3zQj0FK0Q4nbsdtX3
yGnOGQLTLl+X7otOlPmHbJWEMJK6uCTEh5YOHZQ+Qo4Vo/cvW9h1PZSzvrOe2gYhrKHEHg3u9Dji
U0cBYdl4CbEmC+1Fg3qT5wokxVIdd6R3XnPRvITxdAO5ankYnF6UVqZ/2H4x0qlXSuCXhhCz6lY4
AzfgOOBoKIZme2h26kehk8+GNWcWNtl2sfauoldaRF76SCP82FlyTiFreEEBpXZm8mFmi+SCEP01
aT26S8ebouKHKU/yCaXteEiIMHdG5shMY5pdpQ2CrqBxjciZZ3pcHKu8f0JXPbq4lDm/cO2ZUWwa
mfJZkITpaiExs4jxXNaPbxnmWD8NWXRL4fcm7u81ptguzpsS0bS813DyuqF8X1gJqHrVkJjKzDT1
sMk5DgtsAQ9snO1vKZAhybZeC9pwbl84sf+eigRl1oID1NA+DAqRFDRGI6kdcUlT74kEk2LWWBe4
koTZ9eyKojMB6vAGGaqZniM4s4xYNJOuuekJa2mZViKUGVDDQuuusSoTRU785z1CXflMuvTXYstP
9TQs0HMddLPs8FKLW8hS3KGXKx8qAU1Xs/qZyMzTcqXCcKOBHZ7TPawY7OAE7oDHC9FUPHWrMn6A
ZzaROomt9ibrI1+2Pn4tidYhiJ/3Kk6suGkZFNK74+RS43a0nkYab1lkn9QOjZPs6rEAsGXQUKGH
ZXPeCpfuA7E70yp2ifudkaf3Y9h/X2x9DdktTIiJdyMKqjUt0Oqy7m396NAOA7Hi+8Dm+RrV/ReC
2JldSX4dLQIwpXJ0mUp+j5TiW2Ehf+07ctkr5dVqVLGz9MTt9PxrKJm9CartLkFdjpLh7OTSjezC
d50LIqZtxNRh+WyW80SPkr5zXVcvdrTgj88vsVkfEYU/Sup4TREsoKt5ovw8YUImmysxXEOn3x0u
zlFx3JZn0dA2nrd3x+XRY3zsok6nvc+f1Ux9p2bONxQKP9sUJfk8WS9QhR4G3qGpt8GY6Qc7vJhz
fZWchheO8zRGqRTmqwLZTnaT4+S3fvixDAXKmAypctNCtzG1wBRMUI12PBIxZh27iYHJMBYP2kqE
4lSvzGpQlwJOy/y21BZ8ZyIsJ0nH2Z/Pqqvi/PHKMbE8Fm8neDu1pycSbhCTysdpqp0wddwmSxLo
Ahxs5Yw3+rpqIFXIY+tSBdepoupsmHRBaCfqZUCrqOdPWANIBVdZwWS6Rkc6Vc5jMdGVp6fNlPeZ
QCVqBSnJ/Vi3n9KMzlG5tHyNfeeFmfxN6bHqJEh6jHTfVxGHPw016pL+gNDoZxI1AOgWWnt2ygef
jWNyN6uLity1oVcrYOAVYXOZSOV+LEvmhkqUPNQFARqZI0muKPWaExZuXQGpOm+PU0TytwRgCLmN
5iMthSalKkuA/5AvcZSPtSWdc50ZBarEBQGk7pt5WNxbRU330oLttgAYW2f4fc7ktWXu7EooxDil
mRWplyCuEDszUoFojcBsRWARLwNzad3IKz3rz93tloJKpdmAWuuDI4JIZh3gtrYHfz9Bu+Urkqtd
4Vx/fsV2a14hXtYg3eoehhX+C/B8tcy1XdvH0WIepd6CAobftUZHW6WetELCtlCpbbPFSW2/aLsr
4IuVBLLv6pVoNg0rx2y7ifmQ9UUovMi23yYDyFkZa6FXGkTCWkygj0JVjkVDKKBmWfWecHv9aDV4
eFjAYSrpSqTOhCClc/ikG7SAt1+//prt1vYnoi0pYfvd+UpRggMz+W3IiYlEAUwps4kRTClkvq96
vKMnbB3JaA3qAiOVSEGeOI0sn0Onj1wy0pdL6qwrJs0Qe8gIeBehC2zue9yQ8XWyY2UnzZbFeaAt
URehWFwxgZc4jPJgGtXGF/QOOSqXb4gfJBymnfpIjy9n4I6TlQqGai7HmReNs+HrZiV80sWNB0MF
Q6QWmeJjH1e9eVU5WVg5gkRlpFRhpqugnFO3jyuMPZWvWSwF5lC9U49UTByc5C6Jm5dudXcnQxlg
TtzNSlET1o0XXCooHuyiDDD0IJRWBOJyhb/fGlN0RyP0jf7C59Is2bEoqFLbJoSZyOAkF0csvmBG
JaE/xkp6cua+dw1jSe7MlvNDKbhUdIWgCoyN/H3hgmSnKE9z8NpnRBoCctegBXXUPBTMv87MPaxA
GZtvOqOj+3FhMYUot911famcTVodsdlEV2VCNKCWxpE1vn5kvpM+0Ikz3YhDhlKj/DGgPcRldqp0
LmCtVJTnUqESgwvRPkcMHt1YcqguceWA5R/yV8uKHqpQs2gApNNuhR8+jUuJTJXz99gKD1xUd3TG
UEOMN77VWTHtrdFa7tlFbN9WO7Kaxyg6mCrGacgu5xH+0xkhJFPNx7kTNE/y8pUuDMs94cxX3Rxu
WZY6+6yPfhhVNx9Fpf/IJysGOjFkwWSiTxIIIi5d2CUXSUMYFkYQ/nvVPM1LPT9JpqT4Wck41MjV
R0Ak9lMktSVq1L7wKhW7TN2atwkJomdnAkfRkFKxlqmt3jEPUO8GWb/N6PhwaChZsAlEsBfeMhzG
h6Sf7ttZwqDuhJcxVfKDrXXtOZrGZ6DA1Ym6nDgg62b7ZdljGSRZ4Y6Yt0OMGyVmafIIDkB30wZY
5Cj018RsEBUW2bAbDc0+xrjKSPaNVIZ1XFXl+jWkGvG5iGnH1mD0lQ9VoDPmuIiayEW9iPSjmU9e
Ymg3zJUyIGJ8K8SYdYe8Reo5Pim0hanRTcRRcXSFF9S6Ec7bPfqvU6KX5S4uwi/MTuJRmWQGaoO1
R2QEdlwx+MCU5W1opuxAYqY0kWfXl9lZG+TqbLDnoofEb6c9F8lwimM8EdaI/9SKS8yVSvZolb1P
vGZ7HnHJ1nKR+MJihxgWcplJ0TxHdGUsl08YNkoZjheDAcnRNqcHiGHkNRoQVms9Mw7ywjpeMYTh
dy24fVWKpTOowG4ASdY3IDuivv+Z5l187Sf7LSy0l8GhkpmWZs8YsAF9YLlxHRUnhVHB0i/aUcFM
JIYYddYMrY9aQqUPkbxrSTU81iRCSF12wkkZPaApvYRaMRAo3ZUsQPDsLLmvldJZ2DPvDldnoC8v
i5w7OzyN5T5JkXXbQHHjzppoKLhRNcMIGLP+jBepbB6MpLgllDSKF9r6tDcx3Ht2r4l9PJXyOZbm
K/V0uiMo0T6G0n7Jeucqy2LgWp2DjbLmC7QgKIfIB9ltVGeP1ci8GObIWaYp4SPLIYwbs3w2pPG1
GxT5vvleN1Ly1E+9TxJ0f2OG4qoTBWMhG49ypOEIi3IdJooS1Cp+d2iGFERwlXpzzPxCa9VgMkJg
kpP9Fa0Ew2Xs6zOYbN8yiOlYVar0SncismmtmfozxvXuwGCP5REdOEgczkHIJCg0XXnXZM8EDtwD
6EEO0Y0hoifP7sS5qNDPLHl7VqtWfqBn6ZJvpzPLnUcmuk5NaoS1brZbSXInai7JUi1ZLI3Wm1Nz
xxI45OoYE5A3IOObmbGl2LODUKaXJDXYs7xcQh4zaz1tG1KtT3lc/yIMCmHzioxM6Re7RB/3QbJ5
bTYbze+byWqroaDJT0V9tMtRDgH4rSp/e+6oPzjW8GbtRgxyJ91hAY9Tt2DMY82nuNX92GIIzwrD
9rYfbRuk/i9TT6sj66oRxcuqXh0sdfjnZoZJ6SgPaLcLA6vmutlu4aNEUjd04z/3uzlPfDlFUb+h
PPU19mu7VW6QT1ofK0040ljvlDhSQX5C7ycmYMIXucFKN/gm2nHHl9Et/f5ZuJUufx42ufYHuB3e
Oc2bwJQcAA5r0bM998/mr5/9uSvLa+AcUemq10SsQf88pbaoZ6NSXv7+hYq9JtFt//H3TUXQsjXi
qPD/PPtf/2n7oS2ZAwBlxBV/v4Pt4T8vaLvr2IpgCQz+ZnsgrkPT7VQCyv78gb+e8X/6LX/+izJx
5CadvBNrtciJMHJ1BN9BWCXa4kkmiMS2itNge7jWydVUR4c3mTaPSWTJRxNTJYs6NtYa8EvzFBHq
dh8/bofsIaR1F+ZVADuHxRt2msE3h361E0jf8tJ+Ikui8tR1D+C4+nRo+QRGBXMg2PLOGGvwQLSG
wTEtr3a2mn9zuuVUhBOcHubO8zkHE4ZFGdl8lIAKJTDmfSqXYzOMX3FRjTsSG0y0pb0qcElZuUth
wQVyNjAXWCCe2YtcQBV+YwzPeoa9qsnEtySxfsWVuDpG7Ueac6uU6INBfAViOLvQif3V9Ajgkls9
9bI79YnlCzM5sux+HRLgkowKPKXQfpgtYhcaPp0rN/h9FN4/aj4vXQgurqfPrCjg7otp8mMJSZhF
FrXbdPM9oSu/sOWSVaV8K0f9mdiVp7ieRdCr9m2bICBzo8Obj5/aaPhRxcrIVMX3Rv8JMI6UCVTf
sGEOanEcZDpAcjOihIm7n3opgVkhgzrOzoUU7VUleseYn9D0WjM6PVWxz+R7hBSIMX9t9Dvqv7Sf
doAHSOqIym/kUJ8R/nsdQURZjXDD0K+q0b8AiNJimul5/TLMxiMwKmSYur7vEumrZSLuO21yVeuJ
FMjlmQCiiSlxCefHqe66pj0IqTnl1G5ZFmYn0YXRAavQowA3fxnCX1Y1UxbVxFbEIwvksMUntaUC
EFKTkDzNJ6FhacEP0egLki3MvLaTP0+ajZp4XHZIqim2PJHZjo8divPyonkW5ySwK5T/kVQ/dvXz
nM3jL5WlKYM0MOvvszTu6ik8Kn14qY3x4AzOfYf3c80HoDy/yHb6pCsO7vPK+WZNfopY1UBr1g33
GEUOZjL7Tvc+jK1Oe1NCjItxbFCyfRXpLyJ9EWr6fQrjhiZsr+1tkZ7JXysCwhdSqtfkkYQRch9M
8aPSCl5yi0qYEwlRQRoGuF5LdmNtGjv2ntEd1Vrh1zizHzJMWkdeXi8YQhTYrFAlGtNBUzgKkSig
saGQJ9DBcs2qCv26+GqkcfIWdYAFfkCvhcJNKhk5wNwCVs0HKEZUNs7MWpCV+skeHG9+dCQCUYFy
fFl9ftUtvfPUKcw8DIXsjOEDnhAERWUGLYMK1tbMObCM8BmQ4b6U2xcWZUfWEljc8TG5uuxUsLMM
xDe8YTGhGAyb5VzF+c+KkPE4+1blzi97lOtgqASkDzKoiFLhfOCo7y1SC1dvJ3/JROrpdFQ9NS+J
TDLJB5T1ybfo36vfq7yhKVlYNILyhIlEa/auDKzJ5ZSSHTLQ0i7zp0nvbVcscDegbuDnyV4RPR/7
KfFoFAl34SMQJRlzU/mec5HbqeuxJsyCRctJGMpl/YefIPEIUDdocGpB1nF9lYzmiR2eM40Zs2s1
HVRL+EdNRcuuzukyNAsXR7BdFELYRyYZAhD0EK+Kl4gWA5qFUfRMb0zEQmp0KRgVcDUDchnK0R15
L7PpkJ0yS2qQR1y5cyxIZffW0u45t/AgQHaTtgu0dvKrDEzU0pJrZWevDe2RQCsaInqb+luYW8jK
9PyatQvtJum1mCwGVCPHlWnRsDPf1coJeb18kDBSmH+hvGW1wlQLZqg+v7eG80nuFU2+Vnm391Ez
IU4rCM5app8dc8gmyx4TpwpwSNkEbkXP60CaaRdOFWRqe9vM9+jTYFKstGsrgwqE3Woi34eSXskW
2HgGGsYZcpJmI5opi4IUmG59+52V+HZNpd6AbZkca5/XIStmnfXghKfcYn3itYZ86yRScMGufqp1
3O5TdY6CVfPNIA0bBrsgOLenSf812KyGa+NsDNJ1Whv23XpElj2IVMIP1T4xVzmpGzvSpxpDysur
T+hUJMwOkHQErcLzvY18xxgcQOGalOzB7TsTIPlQnT9rjqCGtrOkKC9DQuumm5O3cPo1SbMggE3z
iWK9jNg0NYnWd8ZOJ9M6lc1fGS2DnRCMDujIeF1eAg1bygMrp8YrWMwgkrer2VviItvp9GDJ1jHe
EoWpcZp9armaB0a+0BEEWO450fiwNPZnxjlUSMazlSlnmDoCTah6lYphCnpF/+hg67sc3w0RYrym
HHBzKWkJ7m3zitCv98yydVybSHaOdj59IAYeFURab1+F/sRgjahkpyk4Uc3sEKHc7ApHerQ5LN1C
4IboBhxiZejsJ83J/E465NLPJl/VfQh03N5ACaiQ+wX2pn7J8mteOaAcl3ENBPM0Taj3fV+jaBMW
0coXWYbHI/o5KBHboj/mxJdSJNULxYGaR4dt4P//VTn/pSrH+L+Dma/NTxCT/7uQZ3vKP7ocRTH/
QzdXpqtpm+g8dDRl/2CZkcH8h2GCekVlY5pI5RDJ/S8ss0nWI485msZC38Cv9J+6HB3JjuPolgWt
mSuNKTv/L7ocDJSrqO1fojeZpCteAioUWaVMQz/E458fjyQ9tf/jvyn/PWsxeY29k9zK8N2W6xZq
/tKeSB5Dl4oiY86Z8VX9S6zV4Wlx7M7TWRzaU/IVyTHmCVZ/MKig+//Z/DYRpNrdhMrVzycNFQFV
7bZptOzc1VW+/20q4WyK86MT1g4Y0H0e9YTvrptqXYstK0ipY4EL3bQ+mopSBV3MGTBlhLI3p4XB
PyLVXZsNYyDaIjv02nAONf0TzH5Iwzfvdp3mvJQ23WYm9bUZWjdWUA0tSay3dfJAeMcx7PQLvmb7
DjvevdET84cp5EeCHF6Ei3SO9NF0a2ksd/XWf13Wpmyz9l+3W/3aqDXV6UWMQ+TXlXnVhlLsjdy4
ZIOcnaU4Lb2hbb/CKfxEFWGeppxuSCUqTB5rBL1uT4o7Dpxkm7AHeDsCeVo3zsBSVss/Rnpz5zqM
0DDTNvAi3o1Efu1a+P/xlGx3N8sJ9oKnKesyvjJCdzDLSQf6G+5As+ScLQTQk+vF1HxQ/M0OtL0H
BznkYV6R7xmjG2h4vDmZv8ZiXOTBMHZYYivwHFp6l8Zyfp5ntffnCvy02mTWycbriORcvSZ6s/Z4
6bjiX1RAFbpypOaE9KxOxkEeWhYTJplxXETxsTenpDOPUYjLBGMd+fJKR4/Y6E004qMFgmDRoGhR
BPMlY3woIphxFspLzfn3R//XN/Hn24EnQ6Zv0//S9HIvizk8EAjB8MOeRECDoz9tm2lCHmBXxk+Z
kjsHidSeIjNt9n29UvHWg2G79WczSXF7UvMq3OvkOmyZDttme0N/3aW+I2toCXXKGOZisSTMfzxh
v28uDBNGHE5eoqhvmylsmZiBbLf+3GUxv1qqGoZiBQzc9YsHw/JP/MV298/OsN1a5qn2AWQOrKY4
LLeD8V9GoO2H294xpsarViRa0K478fbR/dn8+ZkWs+rN0tPmCYvWA/l3OIS2tim2wIXtkRwrCeAW
Ars2Y1i2xiZtm83Tsx3nRbIua9vVBbb5weCKiRNONVbXm3HsX/fx/Jhz96C3Ldmz9uphi/UeQFWT
f0QZ9uRuqIg7lWyurOggTmgOF9p5bLa720Z1UszoYP3w5b2lSnFQlHAvBpAkmJU0354q0J0gLxDH
zEQdUKZwsy5xdABSODdj+N2uqAwqVfatBLIIgrin2QYeMm4xXNuL0oOOVIeTvB5s2w+U9SPfNtp/
3truOkxk90xg9oqF62ten0Dxru6LNCFNFVtkXSrHrIuqs1koiDJkie6mhk84hvB1krEz0FMb8f/r
02tSNM4pkeL4pC/PfLJYhSKdtIhQYzPETk97v+asHRuvou2ic2PpT4writ32ErdhUlxAKp1MTNfb
QGl7AJNVUb9aslMfZ9ZaABnG9GmeOySWCqGe2fLQOjWFO2DGoB/aC5Xuj66RkK9IiPDlAXAn/qj1
SuexlPtKHCU/UmUpu7rofDWEF27LyYGB7Yus1wdIIqy/S+ejEIrhL4xpnV0PFOaUFPLdWCT5rqz5
H3XSHSIm1ED/EDaSvXwvbKvc29P0No2Lr0zZW6RXOC6nlGKysBfqo8XPmVieimm6ak0GsLTH8Tvj
26oUVKBT318StYp2VWpnJ7Uk5j4ZknYf8e7cLhKwbWcz8gHmMHsq73KB+JuDKLnTkRsS+1kYUXG/
tgdkVSznxJD8CV7GEVPNvbKu9+NW8UYjxNxZWI47QlYK5p7rm2FPB5bV5yXFcC3sVaQzxbj1svll
amIAqqm0Zh+XXxm6ExdkwKckRySsCcUKNDu3IZm3CyyZh9CW4gA79XOy1ASypTOZgnZ3jOZx2DFY
VCjK59EzpfiqsXg+W7gzj2WG+iTVmCgsMYzAwgyMMGM4y1CXyXRHvFZ1lhpHoz6FuWtMbb2Hh1B4
WhuCsUhwNkfjlZxeNTB0Mn01PcMghGYGwgC5vgaS517rJdKLbYVzeKWxtNK0nQZZEpVG9hOQjryP
nPkJQT/8S3N8ypEdBwwYdl2lraywDtHgvLC2kwcfVmF/IIhR7GrBL53b/NYtIF744qezWmYS0+yY
J0df8ZybFzuXcr8ORY9bsnieRDcFmZUqO6XS3wmIjHbjAoZB2/SZXXSbc3HG3QEWnLJakhqowyZ0
rmi0IVYXg4EmGcDjmDYtsmNsalHBmNPulXtbMJktlBXiRp30IzeRgK7DFzfR+pyu26h6tq19p38c
kzzmyCxmShXf2ODLcvKVkYiJ1SZcUHFK9z2YDWWuZ2/gen7oJg6goYzf2mIQvrwgVRyYuB6RduCO
yp1AzcAg8GK+LH1Gd6YSTEGoLYzdL6XUblYRYsK27rOcz9SUq/fOacGujW44OTBFi5NucdxmGOVI
/4suoxbbBzW3DhSXihdnHJ0xk3vXCPu7tlCMZzDc0m6uQhQRkQRIRTxnc3pkfXLqm0nZmTow/xyb
mJqmtT/Go1f1evxSmc5nrqZcTlYjny0b0mXpgr6o0r01Q9TLlQJWwiizMsPyLfdzf3MWVQoGx8AO
N4yfUYkXD8NvelhyI/O6I+zE7yNEPV9I+ttkklxkOcRyTM9gNBYf4cYvJETGQ9kgRonvGKRPgRV1
GYHf5uxTl6qnshp4uWl4aDU6n6EBMkXYh0ZSp9uqQeGF3pI1JreVxvo+XfsQc3RsC/NnOmuvi4jA
lNfynSaHdqDLAwhKmGlJrF/obHa7wVRRpODMRyIkS/dFOKIxyZOzrNW/ALevyYZyvKtyEzShAg1I
Ywq84ObDaGT9YFJzTSWoVpNc3zNnSgN8MKY3Zcpd108XbW4Tjxneg2plj42cZ147dE9672ttfM27
pDnHJvQIC39fZFTTcaTT5mZKC8IRcRxBprRJOfVHLsN0xkWioQKb2u8jLnNfXJMqmz3TpB8JCRzG
Y5vvtayX7u1VrGW8o8wIz01Yl3TyEVvANAk6OMZcarPbaFHKyHrUQSrYgUn6MfRZvrMW6WMp213c
l69xlFCJLzrerVjjfwFItGlx4PFn/UAyl4jH/tAL+Uy0ueU7OOWDTKq/ysXpjnwQyOHSqzCA19Aj
vS3YjCGlxFZq3JOmt2JZuBxJOOjQPNBqrqaZoXTknLZ+kyZsoJrVCu6i5wMO48K1NPJEf2tsyGRK
mEj41FU+2Blttgn9u5CTioDwlGWOPAQZDfdw9YqDOkbQZ6z1yXZ/u7UlRm53x1WmOkuUZOvyZdtQ
m4rft7a7XBLL3diWL5MuKL+LMsU4WhouXEuEf2sRtW22JMe/7pIOaxwjCCAq9R40RcWvl/mbBmOf
6Tc8J0hDydnqLRvOZFL/TttELYefeshK+sTk0ZP3+jyV+bNWyYBW4T1gvafyqhXR7Po8/owUrT0l
62ahB/t7k+IpzF2bMgjJb+gXqy/b0sm+RoWvojZTO86hIZEo60YxBiIO4+SuWf305Tx8ZBGGS40G
fDIOw377caMkXsSs7ABQ09WqeoYzTdQBa4z5lMgIiAxYl+xeBLVhlv3CSNgGdqn3VIOJMOjkn3ok
FP/adGtVrkaFtS7r7qHG/AOk22h2haDP5mxTkRq5l7Ymc3W6MctBtN538nAmbda62gYjnSJjRQMw
gZvaimBIV1LDdhdKS3Ei2ZiFxYnsXtq+6nqTc1csQ2jqzv24X7PYLnOLmCbRlW8kjbyEeTYcuIqg
NYTycR8N9f2iF/qTHoUeOhF0KRU7d0WoQWolX31MQGQ9VtZ5bntGPAKteNil0wVt2HRh7PtzybEp
bgNICc5JoDSsj5a4d0Y/HxRpH4cy8Ml1fGF+JhFzEn1GRlMkBF4b6y6Ck6jez2NhXpVhPoQl9UIZ
mx99pRt3NdNXmPDRpXQES9Nihc5JOcEH5giSulE/JpZchExUj3dcGsQ3aWUtS813CMnRk0lMC5Kl
BF6ookiubpTGM0BVEiSZBENl/TXnYXXfKeSuoKmJgmxdL8qaqge6MXBIW0pzjQF5X0cTag06hR5C
tHFmz4PiEXPKNBMFQH1RkWaZrLgq0OnTverMD1Pe3mMNvfBFOIcqN9KbrvzU2ia76PUxLRfki7Eg
RrNMcZxyiQcKYBa7AtH2rnXmVV+azFciH8edYobekCnMs6ppeiBuQ2bKXt8jFGT9zw7jwpLtPFFv
ks4pkOWlOJNa0RzB3qEx15uLM69g+woJhUjQm8ZTkt63ZkyI/dj8BL90jpwo3CMjrJfuvmu15TDN
+q1N7ArPClPkVGIlU7S8dAMyjY794hA57MvU90yl5AU8U4UcCD0rFp/URRqjMnZsv4h2yRESZhXp
TeFOGmIGLTW94TkZOMqV+UYQNa4F/Rb3k3Ik09SVkIw+pNP/ZO9MlhsHki37K/0DKMM8bElwJkVR
s7SBSTlgHgOBAPD174BVXdXvbdp63xualJliiiAY4eF+77lJsvXz8bsL4i+tmqzHfmoHgnmgRXuV
diEFKAI3b/9O+7nAkQs5d+KMdbN05CpE+uB+jeYd5cPDYFTFqXIG6jlwSHpfAzB1Kyi8yqJnzUqV
8YlaS8tor8BzXS+99ml/diZpP2SmdtLR2O/tsfzFQAmx8jKBT/wsezD9IqbhXKDDaIGKwSujm1Ju
ODVPZ280j5Bx8d2TP7qeO8M4dMXH5GccT2AxA2YYGfVJRIxSRfB3RCagcukW+iwB4TFrhl1Ctg02
In6blAq+YpnZiXmy1nqOkGliIrfJOauaNB32ss3eQYaQ5p4TB7Mi7Di62bH+RGfe2PO06M1ixMoQ
Q7gzO6Y7dd5CU1EbtDGEBabISdIoOvsR4URTaR89Q9xyEgzOXeWp8/0rjijmOidHI3TdrtrBZ8gB
amUN5554Xagp2HPqu2gQp8KpeKLHHqPN0bPTENAD0ups6bTbBhzqgdlWSus3AxJguJ7aZmgoMjVs
9DZAOOIGR7ts3ec8h4logKl8b3NnF/T1r8IHpgNnLg61OLsiW8HLr190Y3hNxkjH7f4pez5feEO2
7VDitnVrUrcr+GlV92PoqH1st+u3QO7Aj5sw6hXETcYBkppsCSAQRVxe/SbJHwpAEqS9rceeNCOE
NvFLM8dHrWj9Q9vxFEVW/1YGFit0+DHu5HXJsGhbxB15A7azy4hlQ4rV9qe6778Bd1nnQALcCmRn
h5nh8K4WUbOh1yH3Tq39lg0BSHLx4+uV+5aDLN87dvYs+6B7MBIHUZRtvNwXWjGLpxg6H+AFRz0Q
FcDxfsp340Io6yt4ynU5Hclv4EaQyRz2voEIXcUXCUAY6E/5mFiE9Drdp4gMYkb98eaROndJa+5A
KI8r2SAjcPpSbSabLgQyUW01FSNybA+OXFkWB7TIZMqoX1ihissU4yTrXQ84QtF7O0zO9PYzr/HD
WplH00/ktvCZyJULFZ2gUIM75iO3Oex2EM1SYRrXNA+MXZYPVkjX2GX2p6HfBBEYBolCq2l21xE5
0NPSTR3BZGber95Vu164eIUMgaugRfpRM7JORb2Lqx9b6Tofh2Efg/46jsYPJYba59VU7+FjYLtL
8BwyAgkrIGTbKkdApKXjrmrrfVB4fzLK9leb6l6iMgS7r7kXg3Sapmz3UzV9E16JF9/lo+QOCM5t
0SJlaszoNb+UgXPIUrd4GPLauVFeMxgjPmmTqj5aL3MfspSDvwK/IxAFcgc6pmNrz3VwZ2hgdqOa
Alsa1QtZOtgpUKb6ico50Zr+ti9dezOmjO4FOQewSKjmscyikMHfslWd+XAvxfQebD1B1KDravHW
F74bAgU2jphuX1vWaRAIuNNqCVqjidWqBXAXspWd7zx9R43YUyaaMRTrPZ6lg0McVujO8KdMpIRm
pOEZnMtdLItfYzcFYTkN+IrMNyw+/cnSbJj7JM8lOOTxtXUrj7ESfPMsepG6RDihvm01JydF9DGq
K2NgGUvxx8/oa+PAJrNioqg3Ma6VSRfqTBIROp4qVEMXQzw0Q+1R+EbDFsnE9Bxb3i4XeC5oRTHQ
C7xhU4sI1UFaJA+FQ+3tEau1JcPod5vqcMsS3B8NyZ96RjKZH6hvp2ue0rwpN06bD6vUjQCNE24y
T7lFW5Ow0pyp1CXwPBoOQDEl8Q0b3dOSw0z5s07TgFOr+cxJ6u8w6+PZE5CAODEuke3m36AH181M
5YCIdcPANw1jIGHsGbWxsXoaHdJ0rE1jp+MJ9O826Do8mQbYHoTO41VaEQCK7z7LwMxIWHP1XACQ
9MUvPycJHVVr/0DCDp0obMmnSkxbS7eHWwtbdq05lc8KY0c7B6teaDcd7U9hPFVsdDFA4zNm5veJ
CMmjavHyK1iayDHqloQi5EODTUQw+4x+4XDEfjiiBkrMJF7VstDOsaMPqywQHe5itW8Mm07XcsNa
HZp9G5gnUdQXOxAI9KvmQ2/97lyrLDl5/PajtqQ/uqUZ4n0AAj9H32XcNIA2U9IWfBZZJxiftBZj
QaPFzxkIXsWgOiwr5h9GZnAAFX4NHbFdpUEvQ1UqsNEcbTelHjvrno1mkyyUjkGgxskViSUqqIZT
0pFOzjavgf60zEu6/C+Czu2qMlCW6CTDh8vQPS+zge66Y7xY8DVCdxRq7TOs4fjQymOaPdVQWTcV
/yluGGGidqNCzdv6wY8fxqJzTqQ0RysS2IoDLPSboaVqGyjeAC9AvAjglCOQDNgAOGKv/UmTh9TE
NhYnxYXGxE7ZgQZv2hQnS1X91hZDsRpwMjIKAqLfu/Uv06EoMoA77kAv4zGB/Iv104j3VEVbS8Vc
kVmkm3T2aR2ToHJwap/zWt2Bsaln8gGVZoHY0aD+LJfAIGzAMozpQWujlWtF+okcGk4vJ8xipAwt
0T9Z6+97tzwDM+5uhm6uIcqx3CqoTO6XZgftuvLrF70gDsmJLe2YxdgRJ7O/1KX6HIrZYJWF0hiN
Nh3FUs6o3WmjnpXIP+x2xEhUztY5Kstg107lT1/m3Yp0Sg/xjl7Qj6yYnFjVOXUpLvBFdSHJFdmp
VjV5KA3ytJGJ5SH3GgQqOkOnOruyJ8cnv4+Ki1uSWqbl9UOvkzjHK9s1Y8rB0ImfInqbl4qshlR9
pEsAiZ/3zcqNrHZj+717LLyAQ1qtPTlZ5p3uD343ZDxdl611yy6vDoDrra2QwvkxJWRb+t0uVZ53
MVO3uvCyfZlqcKLcT8eRwSFavuu97HPkfjhxqAcSP7IWKMt9Lz2temjxeD1klomGauxOWQoWa+LM
uvFygBxAgZ+gwainMRCbopJPwcBJFTNMd23RJnmBPJHY14YcHsyzhslzPbeIsfMia08z4M5DHcAu
rgrj0Uy08VmfE+51HIQkUc7WzrAX9zFv3BqzvoejJPPXqW5vkcfUmwG98g5WlFgHrF34naPsmJfz
dRR8fut6/LGHNoVaXPgPFQZtrZzSSxBLH1CRAR4/k7/U6Ni3jNsQ8on+PKA0SgryGOPaeODMe5jh
QZxb8MH2MFOcFwe7dsQVGEOx7RpPx5UorzQIEfnE6UR/285PbkXZSJztuiCmj0yasNUsNgOOphga
gOLBjTw0JYtwSRjtJRg5sdBxevR7biJr6HLKTNLQqhbPD6QyR5lh0Vjg+wFOd62/07I4PcT+Apxq
e4YnbZBf0bdcUQIOx4J2oMgDtbKDOsWFUdGnGUCS2iiQMtw0wpiw0PWgl/A+02QuGfGAK0s3hJpZ
GwIABtaPgM/14P5Ns+6PnrntDuD9D8bmoxJDCdShID0yI0wSWQzA7W5+6NCFrWdA/2tQXxAhmA/v
pnHsd3bBVp9xbNqqEqmHrNpmm2rkS7UeLDIzlm+l052l5pId4jFvniev2U2lkUJuVMnJIcRY9+GG
DjUZmiPpccjN5UsTBf6ZBu5LbLCXFBGqqTQ1AsBYMKO0FbmVzYFYeOvAmZubQ3J6wxy8Kx16u8bc
IgUxl7CL1r/1I+0p5ZC1ommaDXgcFlMl6Si1hvhjxWN9qloP97dT79Os2lhkJK6EFO+VW3/qU40t
ZFLfUlLZ+mO2ub8O6bdAnWfvXSUVN3AaF3tlyNfEH+SG6FuNsdt1jt7IgIy3g9bOLIEuDeKAya3H
4Amvkv3S5CfD1scP22HfUZ2NIMeRx3/O8jm7/s+53z/hjctAEOnfS9LiZaCbS7O3XHpJ5FXixBP1
RkY0YWpiOGZ/SKB50CnTApI7faQAtjaggDMqvVwX3qJBuH+fCYFyrCRRdg6QXweKJqtLOLqhEsp3
ZL1H0DbFJrXTAVJafIsljO8+ycgVW0ae/TLppoZSe0x7hC6nSBP08ru0fElbVtsH3RUCX7H4Q9n/
l04Z9gEPC0uDTdk11DE2K4TOYAlWWdar4/0hKbKHqIenrdGqOYrJBu46cnOXTLEwTWPfoaS58WHp
Vmiz3hz0PZxZUkJ2OMsQOlcYqAhLBNSEPdLGcEGoQrCY4ATm06FYNPGxNdfrzCQj3tP07hjM7Lwm
UbUr+qCvRqZhiszgcAcW21/UAixNE8DFHEGi1f2V3B/+A1/8z59plplt86l+/R9z6MiiSso5jTgk
yRzvr/z+Vb3QFv/z7f0rrwFT31lMkjgeUgV3uTrev/L//dX922S5YLVpvsx9+5C0pbUuGxLsWNiL
zbSkGKp7lCFGv1VhoUEc7E4e7w8Ou9dhxqHq4yQ4LtZZVMbLl03B5PP+cP8WEjIjrwz0MpTAMyq3
6STiWacO4GIsv9u89DTp5y8yjPwuUshZnemqMzRmWkHBm1mL+dhPdqLRP4zJ0jbJ0jTFSiOO+b1f
Sg0ijgG0URlkGJyZLB9LPBvH+1f58lVSFc6W1Onr/Y8YJI6HxHvrl5dTp9m/HnpMLqEaCmt1h6Le
lTKx6x8xxGHf1JpgNbtwUHyaZmDnCT/qJ4Qy/34YrPos8ZzthiRHNeKQROPeO8IMB40NlJwcgolL
G5FOZjrajzb5Kdv/LxCr6E5N/xeBmOVgWL5fqn9iusLv/vt//bn/5MN3CfDpLe1iSqDv/1Mi9q8f
+pdEzHP+YcLRsVzTsWl0g0f6t0TMt/5BTA8yL24hx0cOBmXnXxIxK/iH7Ti2oetIy1wTw8u/JWKW
+w+eDWqi53qopk3X/X+RiC0Z9P9dIgatKfDwpfKc/Bo6QLf/LhHz6QDV9RTTApvbmxsY7crOmWh4
Z6dP0YvGaJwCYkXItdgVs3fqFU7nwdiRAvm/F/lpGXorPkIH03uokUrhi2TZXbQtdUMU85BDclk+
lGWjvQpAaZiLX2cDVzn5pGEAuqOwcM9JfQoLdwgjY3xaoAQUSsdWF88uYGgfxQsscFLF60thuHLj
kSj8d5679yYaPyJq3C06Ozgc8filxGP61jnCYJpChTdoK89svjIR/9zRsmUSrOPGfUpN9+wL+po+
5vJBO5AXDjiP/kq0jUXFhuR59Ndp/RD7s6Rm6zFIULNi6oZmtK488yhq29r7Ho4uJ3KxASYjgTS2
f5ht22XVgrcaNzO6+Yk8lqr662H1ItnQvbZdQCQ4Rm+yvNvvbAQvOOSYFPW3IvhtOQEHrOGSpcHr
iG1xdV9yigW/y9v3lEZDt40X8dFdgVTSrdEY/evOSE+1pCtfSwymdq9hMErw+YBSmBhzLLIcTY/s
cAyO9JCSkOw1+wNWU7ydoVbDnbbXOdHrWKfp3nbc9q9R0n7UiL/sojpNnviLGLk5N6l7Klpe9j2P
x5xBFNR2+mhKYAxOVNWnwdGwCSZDTAsx3ltTnGLe6H/T8wV2M2ZzSA81eFsmk29ApA5s0KHZcq42
VUnEBAT7DYD6MrRz19j72c0ij2tVBngX/MS+DlMXHchmwZ7RyX6bB/hDE0g52mKfs2Y7bKrXZuJK
MS0WazeBU2PY8WlIR5OgHurSbvRpMY8aPzfQMwhCmxgKbhrjS0bUjvcNrRTmG5qHZOsuEjE4HMFh
dPcp3GqOu1DeSz/eTVnxx1HBi0o4mMY1eArtJ2FcuFVmrjZ6RDZGZ2+ygiEWztypIvek8jHeLSMv
06jqLfOQIzg3Ei+FQ5OIgzHapafaMKxtHg+4IctShZbur3WK5wOKiFPeQXGFsW+sa7d8buaMJDZj
+hlHU23u9UIghzMWk3x33/+cEbJCRaAQEgOkXPeHjsjNcNY4/t553lo8ofxoESRh5OiP/fJgM/Au
0Y7t70qysfhMu+DT1jnido626pfttv+F92LHKB5TQleBzrZ9b4k6xm/e6UvKYPG3XPa++y2LU/3M
8pJyoevfhVe+M02PaIRu6LSLzdjij8hqWrUqclb4kZGmLg8RbPMUcfTOETCBROJBWl9pGK05MiyI
E4xc64y+4wrWybgPFoDYcmE0nOJZ2b3mWb/POnI+9NwRm2xw5yOZR/oxKuN6oxY5Yk0M8anWxa1D
HrKbiW3x3czd9vmSEOFAZwMnojXZo9fix8M+JNYIJVkLY0UOVK2Opp1uip4g8b4Otn2s94fJldck
48TfmLa5GpqR8fsy3SuAmnZCYw4tNXA/wm7X90InG3xri4bg2raLqs6NjbUnE8Z5y++ZOs+0WNR2
qOXMKMaumbAOu6gdqVFUAsJLyK3gH92FdV3J4EWlBLP91vMAZPLygMBy5aunXNFEVZKJCXTiu/TX
8vyHJva4tC5mxDorD2OB2GQks/su92s1A1VnJKaVlPhTVAdmRjNXnMJRq6Iyk5OBxTklcZKlYN2h
EZg8M902tTeFgpYd91J7cwxWGo2+LQovRKSelWOKM7PpqUCK68o5CZ1Sm3f9AeAFRZjpWw94DTE+
efPJyDaMD+0twcce+igyGPDkkoMFQCdSymNFoHmnJuPYYshyE8Gb4eS/Of/HG5ekXKjCqJ16nDGY
FHVSZvLDfSMaO/si4gx2c1yp8zjmz1VOjBvM6FtOB+hhNPT6qQsCzgNd9zZ1dMtJYfi8fxczeNri
riMvrH9XlWlcTEPYD7OTIskvcJ7VAL33UsYMuqKYqw6IKowDHT1CbthnozX/9ENyLLHzoko+K5sE
JtpU87eZ1A903+j9lwwqudgijMjFeOfSrnyJZXnSm/FM6ut6NPP+IpPU2hKPQJpp0DScKax0pC9j
xGSCqIzERDxn/mRywl08LTmu1r03RqjdQBBtdWTTKGVAb8+16x258cU2EFgwxFzHgPF+7Gh2TnVL
x3LqGmOTjAgr5tlnycfIkigIcMQPFpd6jH+aiC6IPebMDKCoOk7tHYl+dI/uXTRAMrDXqTqsxvxd
kO5xdqLaYV5RgRvus4EIeJGHvo+GhNhiewPFyl2JuCeiTGRvLpJ0SnNMUMjsJLrzog3JE/MRSCbv
cOaqcyzJnWlSpGuQAFymr7557Gu8V+NATL0zhTTTxDWqmmsS1IyFPN3d5b0JoCWZ8XsjPziWxe/K
YhfpA97TNvdPKrXlwSiDl1QZ+l5RkbFOkBI++4aDkQMsAdGexUXnucL7X3AJq42HKo1FCRJbmj8m
qfmYzXJ4rqwKHJaIn6TGGSXN+olWZFVdGtB1KQDup0Lq6Zakw5c4tg6aZr1FfR5hOTIV+Zh5c+mM
9UDO/PNgzWQu2MMRHR4u99Hoj76X9t/dtCt0Rc7RjMPOEkW0y6j5Uxo6cjeCg9/qdAH7e596aNzx
SVni4HnaY6bq4GYr31r1Q9udUCdacbZG7AmAyLPEvp54V2dJlCqKZkJT+xfCkUqkLbnktiq+NQn+
Gd7eNXe7tXSGFlKYN52r5iwDA4SYE5nEXYwXrx+WocqSiBvbNIaE2qY5VAArJkR3iDfdwD+aXeqy
JlKfcvbjRwNff2W2wcbpmT033LLRYD3zFnGOc89Up/0TnqJ56xoanlQSr42gKl/BLlyKDMQTRNtz
RErMml1oPundczJ36IpIc3ywo0QPaerUJ1PYz4DvyQ0rO+2aYKq5aC5Lq/81VXH8SBGhr3Fsjnv0
bjuCxMGQIiRhTOzJ14HE77UE3X00RCpfJaBl1kw0gUAP55XNp23y6/a1ND5maXT7WPH21FgWk867
GDUjNY2GNp45DxMfFGJ3D3v9GXUxerA8zXe9XpvvqbnzLemeMASjavVG5wxd46RBTj5Hsi/PpBFd
omoguEaYNKWAi20xd9AiINOIMKuk2TEssQChJA6xacEZqJgdWk7PXIv7ax0EzrRJ3Pi74zByTTNV
bYKucaAJ1z3Ma1XtmBAuUbelf4N9cw2y6TbMQUfAkgnF0cOIlHtafFxS37TixOETjWCTea+dZX6x
9K0suF+v6Ug3OYacVyKEfKQKKzfzCIyuZOp0Rqj4izO7hqYYLdecSecj3zr54tqthituWLlBeJMw
KLb7EF+ef8Ua+hSQIbZhwSe1rBYZmKvE3aKF73fUzd1OE5DaphktbTw6/Vqz+25vxAzt5twy1yZ8
tOe64enySkQ3lKjvvUhqvAte86qjDMG1aSe/HQQ26dD4rx1eS5Rwa230utcqM7CjjSOrejs3n2IR
31SGFp9KRBuoK6D2gdj78cpuOMaTBQSprpxtJdrXKl/7jZH8ZKq7OqQRkmtMrlJtEq42NUVopBjx
pO9ic0eAvBp7DjqZiwunzPVDhDgtJEiw3ufIal1WO5apzgTVJuZLKv8gYNRxDiKrxfh3tFBE+ung
cndwXTUtCbZVSZEcde8T0+szFH+OclIbaPfR53QIj9xrBNmYWQJ4iYQAFLALJBTF2QcIklNauM5t
AtsADbA757Ug2xSD/C732vGhDrJvnoXAR/xxa8+rnW+EC+bVSgaxSQOFBXtUmzkajQ+oZIh04qcY
7gFIwqra12UieBG6OBgG1z2L7U0DWfORfJaF+SRghOP3C/XGQiSQeAY2mx5KHvj1HGzp2vLAzeKC
B4VBcahHVninrsyzdSFrtt+Wrc1tjGpgVmn0SCzvDeeKwydH+wvfJzu42kGS5BxncplR5d2eVua8
5UYb1mmvmesyVij+pmbfwMe/mNp0ztg+BYv91UOsvMr8ZAqrmjs/ScsWXg9ybB3dLtXXFe0gJyMz
t1eENR7YJNqjJmmAM3r8SdRsbAXYyZVO8h/eGIQr6YAWSEM8exkL95bK/kUFDV0cT/ibcSB2uyCb
uGnpyfWmWfPMOJi7ONiLmWf2WuuvE3mSsDq9Q2FZZVeWG+qNxhBPHRjv1ZQkw7qkObphlewXwhxI
DkY8oReXw1qjwgjdiJlc6cuH6JMWhFrl94klTYyVGPV2VZW2degn75YKrd+PY4UQdUhJm3Qbgu1o
1p7N4jI7zPXZmcwNOrfkECXex2Qlu7LziteKeD7NHrgXk/KczK3k/cl3NnqnhAzUQwbfByHPOCCB
QAzh4JNfeQRA4E5DqR6TL60ptnxV5udgtoGN5TMXOUIXmuXypnncmJkBDYbICKtBUIdC6DSYOb99
5X53zJHXiskLeMheP2rzCMvHV+DrhmwdMzVddegob/nYfBqJSQu/SWOqPqRyaMqLZcCBsXYa4EMX
DjDIzNpPkYOlpMHm70ALg/VQPqbJkt3MHBvFmU+jcfZ/9VMAkIeeIZMG8xQ5eKH7NiffIFJXu+o3
sJiCG7IoeRnq/EUrnxxLJs+uH6dgdY1HPCFk5w31k9bR1cR0S8wh/ovLWA5nfCTjKrG9c524wTVx
UNxWwzYo23Q39bZ90rzfOoSmk5nDLfKylukz3Xa9flZSWMd84K8i0k2kW8SQjov04JuKY7cZ0zTV
3O0kLMhkvkS8jl5qnJuvvmQ+lBmPJLUlnwMpIR3xyyOxKuAmmLHCxXkwaz1bWzqO2IAxeugvO64X
GS4rZjnu+0mHBxfL2+jha+BEST6un+6E7QrwWF63bjokFpVtnoba7xnpWaFRIwGqffEyBRNksZ6O
tlsEItSHxNyYupNuKiSLqEOLvcB7kSFj+mKrNjelUaE+he/AgEQeFthLxinwYNjua5xUEjVUDXNz
6eZ3C2LGfUVzPI41lQuzaICDVr3KhQcWIE/eXCy755jxT2hyvbdsAavmR+XxeBvxiK/nYfhtjMNL
UksbQY6zt5AIbKbU/tPqwR+nGPH8GOUvx8VpmMz9Nmgy98JhmBmoS8ZQ27nmGzPZxAiCVzOovqHK
+Xu6+xSvBl4Gn+QOesGAGSzy0ktRndAONLSNZfNNKNAzV+LDFqU61OmJUjC5VfOe0DIqRFMvPpL+
oTWr6T2KZwdvjrSA4dnlExOPQ1DH00HzsvMwyDeD3scGoDzbQUJ2MB/xE2ZyjMidUW3m3vdvNSg7
EZhEC4j+Fw/h3OTrnHj05wQjDu34LVkP1L8e/nBnUAIPXBKOlEtX9DdkmQ5Tuo1pO7ma2AFJbM+T
om0Yud2n64HaSHI73iSY8WOP4OZKS5/HgdJz6jSygj4mkRHn0kk0O0skh0ZLiEabWJNLv9Xhubno
BuIczmXck+LJMGbeMMfeJ+bQr0uaK2FUztO6mpUf8jaVwFRo+A3GdzuTCPVoeuP7oDBoemPNVihN
dIGzDptdTQ9SIa9k6Xcei9IdVtgAptCVzS0StX+ClE76j+ZTkaGabLsm/TST4cCBqvgqcd/b3mJ9
TNsEkZOVUqkLZP1jC2G+TSyuLZ0YMUpxNXT6Lz4vK3ST6DdicebRnVtivJ1w6mglUetZf6v82XoU
moVHytfwcS1kVz1ACjdnvGg31XS8XRO+rcpI9h23XAvNWPeWmXnzp4w59RsxRkFUEiHEpuTRjpE2
q6Lr2f0x2epB6lwCxk8bD/vSpvfN72ImEKeNiY4sRhL2xEZiIlr5AFfcJRXSzCMAaiDHGFYT1iTL
F2ce+Py76VZK+zlVPlTR3jx1qVxMHy91S5RdeRyZnLpt8sQ0LHlKXPLivb68OSU3KKc+N262hRp7
BCNMfaUwrgFyEHkUaN3WYxtNqxgRxjDFFxOARzktiAGXYE9RW9Vay/mQIvJYd4zC17XGHVY36Y82
qLUTtO8GutRWTt9jan51MVLkyCHYqKuunbKwScysWAGjz2KwXrnK2D+UvDpm8zlG9j4Hx1OU6W1m
H6TOwR1R+dbFmRnUWfmPgzaspFZ0gsfGT15cE90Q/A66z7Er/sKzTRf09oaZ5DL205nST+YVOx6p
v85OKnmibU2AGHfiCpktg9fkFdPypSra16SwY+JjtNeqAE1StRINZs5EeEbkqyn5aU1WTEDgxUsp
mmpCfugBwE0ZAoDWQL3flUlhHTf1u0NvRKPecFSJdmQ4yyrxyY7mp5qalKP0MUmoFJrig3vyy178
gkNlxdvGFZ89sAlYOtFbEGW/UL7au1zTT80kFYnfCMzYAEzbgL+bU2QTxQNzyHhyJsVsLOfWdEcF
B8ujY8RltRPaK9qTZ8BjcIgpJvqzeIsnghuKpCLTB0hJ2JXmzp6YgsV+9mrX4mAWBcw9Z+SQWWtz
aHMhsR7j1hRau67pWdYdb59eZZ+S/iAiNBe4y0B8nuLF9uX8tyAYmczoECctBfu48Zuz66PiRcdV
2w2AfbFoxfL2R/rjj6c1tI1pH+QNS+006fuu1JyTAV3FiN3Q66GMtHSTu7H946bR1+yKOQTGx/tU
PKAGYUI/2idqBpM5she0oICckwmUfI267ixjE4LRVOnr0vAe4f7T/sM9t4EetsfGk6A8El9R7t9g
nA8rfeb0bgTihJyUI2C+twPki8AWa9osHKbTdZDVJhmmp65pfsVADt05TbddO1QXwyModf7Ri1IL
6aYEWz2TJ0elP5jcxSH3FYNni7jvyTgYLUrTNs1CGxGG8D3r7PJXlmvEYZRg78sb8SfCzXidMVWX
RvxLmfbwQaUCfMmrLk7q7VSk3jxqbmb1cULDm8qutri0HciblWpk+5VHEMWI5syv/UTLodVmf+vz
2uCcMKZ36HijZOLOHqwhNBsE+DMB2U6G1lvFPrIz23yIcy8/V8w7NEu+YXU6usPBa2X5pVuA50vt
r5aZqAtm7jg4BPHBsTAKaAgA9L6cWKjGCJkWiJfJMwb8PugggnHctY14RLNI08Yszj0ZWVi+F3bH
QGVW9NwIjDfaF4eSdjQ0do6K02zNz9hDbaxzscRhJ5w+IdG9cyTrPjO34dw6Dto+cmYrdABTA0yF
rFTS8iKgZJR7LceAD5Dv4lvOOaiaG9UdIfGP2kzqBPH1LcZhujBCLxOUi/60cpP2IBIOnuNQPVTN
9OSOeChR6a8nzp4hKYA3VyE5rMsXogc4bQfwSuAHIh9SvrYxNTrsba09WngqBAuvCdxUyvo6q+Jp
1vtmk6k8X2cPZVcSKYFMLExcPzkJiPxxG7v4E+avyNR/pNko7nwOSZxjflhujD6qdxr6mJUlfmIE
4dshuaSDXDb1Ydp6+NXW2LqbTSFaiDSR1W0DN/F2gvsvK+LiXOkFRB/qA1+KAI3YezJFvH0CD4CE
2m4piEOItLndqwEEQfQ3Sue/U27bN0dnnBNk+AgkJ8k0Z1NYula2C4DaQ5zKp6eyQ6fTXrz2a2zY
GJw5/kicmK57sxrb8WZMfrsRpvkNn9U5lan2WOUCknSdHQvd6EOAYisjaq2HwGx+uCNKsmOQZDUX
khNgKqG3vVQBFQWDJZQ6c/8K2oGRo5z7s4WOV/VBqHpfA4DezmFZd29Z0D+5cCPWPs4CAOQYFBwQ
455bfFcFuh86829T7dICmFsjlOlkbgf8yWevgeXQe6+ixXSUR3W/GD/FvkvNk6VnO/a6amdpwU+A
jvCj0L+woQ5bi37AfmoruQVGZxBtNiQsTSLag/d2Fccc4HG592615YtHz3lDVPD4rqABjTMjzijd
YV/8UnXkwMIiynLAeYCzMd93nie2aWrGX0bnk99SlkjOQJpBqeSN8An2TvZV+jFQVpLOANVIowc7
u8WJHnwJX7M7zyCyGoMKDxLkqowsuWktpoTKB6hkmE8aayTnQ+Plv9g7s93IkWzL/spFv7NAI2mk
EejbDz4PcpfLpXAp4oXwUIQ4zzO/vhcVdQvZkYnMH+gCKhBDSu5ykmbHztl77cjz2I+KDCURCNmg
FMx0weDP0pHS4pUKMOXLYsh/wmlrN7n9oy+AhKeFFQCDIg5LDJT+ZfrYlnxiDeZa32B+R2wxgNF+
h3UQewV8er1DJ5p6hcb0BtG8oX8beXMbr0NrYjn9j9QOqoOW6uOT3ThPXc26VQ7lxqpgCEu7nYch
fXVOhINK9agHRvs0Gjmtqgo7If9dFePnCaadNbNDJzmt7N6AIEVMSe8TLynrYlNEHRzUvn2FWgEz
zLjVNSKghoTBbsq/GE37bEfOOkRLSvDmzk/7lKgyPb4UnRZfIsrCg9TdZ7/o9KOy6MsFkOUky2pu
2ggpd6xIBCU3iNYbNlndCfdOQL7OaHCURo+QvaFxJaCExTuu1WVIywul9mz2NfdK88VZi3UMgAV7
VRreYmkaDyldk0p6+oVnmAK4ZN9io5mjDakuMNuZ9jAf6ImJkBU4gCJFa6vTK5fFGVLnYz9x6mZj
HYsBTm751Jk6daFVvrXvAAG6XTbZ36QrQ4BqKdE3bfI8GrjQelQ6Fuf0tdaRo9fShoTCyDHdZow9
reMerUA5upx+pjTDtKAvPTkaTzgTN1EW+issk0wpyANRGpen3tme+4IGG3kkI4a0avVN7xHuWSV4
O2NNrFssvETRBofaYeyP+zkpGI+UgfUFMPWSTY01IzaPkUPppY8Pk8ZEtIxypqnw8hhCJttGsNSh
QuTQ4cbVadykLOtPDSTFRR0G0xZK22lywWtjEGF1YgrA+IAanhszaL5HhRArJ8g2+QB5DHYvuTGi
7s+9S0gSOULkOL8gkaQoNnsc5Rwqrdj4icyT7ubEeDLQ7JuMPtrI/NlP1UPhzIaIJCzWyic3FJp1
CtCHgI4pQmLYC+fJgSI++ij1Jjq0bnmjv5YeGrO5EVzTHQYpH0NOpcxaUvMRMfXa7L0fsUPMg5VJ
bQ/31cQTFN/bNM7XpbwK0NpJ3Xtf1KSug1fhVfB146FQw96we4uTMShoUeXvUxtxdJhif9c5SiyJ
MgIRjEfDo9ytXYK6oDvfO2GvREcUVuHcB6el357cscHtBlUCXgimlFgpfVh1LWpxnAcFdC9c8zjB
5SrXyM9MgyWxyUBFukele098gps52VUGRrntYti4rbeq+onMCl9kS+7feJWMzYVUYSZXUo0U1aj7
3RhNdtXvUcKfwSg4W2ABP7X4tQR4nDmq2FS2eZ7iIVy3E0YQAoEWnflE7/dNlED2HQ6XtbkGqKSt
3MTmVeUlU03wNkxVD/l8RuElFYNqTvVblcH5T+WwacLiTE76DwxhPDZj/4MfCHcxDIZtUF0h7V3d
p2ny+y8MvDbSVuRkNPIsGSGOMbhsZXGglZ53xRGraHaCqmYdWgRRSdMnLrfcPie7rB6Z1pZI/jGQ
hf5JlVpNbu1QLE3pHBrsJZSw0doI3WSPu/vVU7jkO6tH0coFmqhJmLS626ajgR1kzOfnUKYcK2Fq
OzQyiNZwR8fn4D+QyEyolJcn9VrYpVrTA0IMbCu6Y1WP2REuxGiUj10evDHys9dh+C0nvQCZjfOY
ePKpFMi2dfOK2Ygi00pO0kfGIAx6QfCrX9zhHWYw3srRQJfhJUuRcAKENNGsTNfOVoXgecvYjrRx
2TZm8RZDSz3O2iZq14SyqMZVl4NnX2gjBmruiC0OE7z4ZVtADe4F8tqEc01AYq3jQOxsiHDwgi7f
0DTB2GqH8YMXjG+1Qtaf9cmxTMnH9RtipdHK+yEROIJjlzUMSFCS/Cjspt6QnE2yqYA1kLrMDZg/
LYfIzZdBVn9rAw5PgYtUMWG44tn7wUOXBDR6Uylwl/BKCdzJ7vO/hj1mksp5LDX3yMFrTWsPFegt
4p3b5rAobDoSvQ1CD3FO0D8NTX3TGW1OgfaSN10P/sR40Xc19o82wEJkMqpAvp3tW+ThUW1f3TAl
AwTiNV6IaIX4KdqUZbDxFYkPvo+mvoDyPKsR6cw2QkNizxt0xuI0tQwC5hLYcD5neeGKo/n42NkB
QzH/XnK4XpojjHQbkEArcW8N3fMgKJKwOengGFB5C91OtkktqyXpbe66sJA01TF5B2Naz5dNt4Dw
h9qapsp0if32BIyx23gY11eG8SyRfazpiZer3MtOXlAHzIuIaQgpu1IBSWA2Z3QIpPo4J8E6dtlS
UKqDUHkwPFxeXJOlVP1G+XSwzay/9yNjZ2nRjKmhC+07hU4VckpsqrVpumQEaCQemCLb1Ql2AtpK
mpozm9ypWPtfvXh4RQEdr83I0qiJGndpVzi1W5td7uhn6hSM5NrgufS281O7tJwGSdCAJzWKvMcm
k3e95jLIkByq+dCAxzdaVnKTd3W0GHWQ7dU6jqv2bIuHoNJx6qvqPgjQJ5zXk3VsxeQW6P5ji3iY
yNbkp4XDYWPpww/QuBYB0wsz6twthlV4pEXXPsEWKxBJ7XJj9NYzXz9iCNPlVbtscvK0ncTD52r2
a8fWUR2NgBQ756rj6wypuPDsEjIN4BQ6igIUMMnmETFjuDe8kOJbjaumesxM+mI8+c+GObdugmxn
NjjwTbWtE4YKHfycDecPa5VnSbSO5lhVx9BiVDwT3icYNnb5pZ2yEVootnURRDR665Nej1/cVH6J
DNqFY9RsERSsOoemUdLhKK6du5sbwa773oz228j0YRFayHf6UFyTNMLINtIXcUP7e6ASgYK+RLqe
lx+IiUCSMLzNBnOVSEr2ktOIkxPRNrDJRidDrUslmNX5NdZKd9onob3OGC9TaeHPupPZMK41NolD
xMQLMP0Ai9TPTmkWcLzkeYLvlL3FOMqKLPqRzRy63ncI1GHq5FIEDmxXNX3QNWfifU65eBvLU12N
3TcZyB6lk47Mck8t5vL7bloOMieWLn6w6MnTYX7O3PzJbI36wUDC71X8AJafx9AzTQ6fc1jn6Dhq
l7fcTpRdJKONRX6HWF8ucnL4JKvXXgvdbWt+RCqyjvo7iXD+Sm81uZcFwk07hUwdIkFgEUDLFZNt
7QfYKwKAA5MQH+HghfPg80XoHu0D23lrrXaLPFtchNaSUCbRa3Y+jWGTsTCT/WnpMZLb0l/H1Non
SGCIjdMxwzP80HWfI3eQsUn18iuOjf4xMZ4G90zylIEVOuLnjuwBdg82UTm19FSUAbYfNVUc5v3a
ahCe6+M2zrmuZJBjKiCwYY2z31mgO0NsH5m3pvvmMTI8TnqVYChpn7iL0m1HnLJTew+JBrLDIoUl
ahg01QV5JUQmqgoebsn5bhFX4Sup8UJr0i/END5iT8UKiLM/Y5tZB4zz8NA363CMTlyC8hll1GX0
xnLpJtg80uQ62urUldnXxlHJ0narZSwNFCvxkK0JJ1xrhs04akQR20CEYoBvrrwCwVXqkdLjVO91
lDCdHpeU4QdZS8nCENBJnbSnbogpIQuXYTcE3yE3N7OXGdt3Ei6NfD4ZWCBjshgwUp4O69orHfbU
VVIy5aEUcpegE09TilxTt4D6N6LkxtZZ90a5Gx0c42ngUawaBFPzgY+LDsHhsnHy7x0bPpJ+ANea
GxKHQ3vXMrJXeOoxvW3vETVKvuj1YNzRNagrQjNxk+zsmcIS2/QzbFdR2Ed7kaN9cZtHveaZMKes
JW1JMlrz0g3Kq+9p0JUADYibqAAubSw+brOi3WRwUIelrJHkFNiEwQaRc3YpoNRUlzT/CqRhqqDB
EvAIjphts6jY544LkbwjJgkU2Kku05/eHBDESXrQv5IKynRuGtDSXmU7dqDYqmavJWKHOZ36Pp3s
JWvbOjSTCW2WsnYJwpiRBi45J6tcwmmUwKk7O5LnoOkQMdJHY0vlAJchy+O2WyQDt2XaAGqsSclM
GyqXibnZOETXIoOsB8Hri1Hff2n/Z1FwkkCAnMLaWdUhE9DAolgZCwm81ynRTsyavywM96GVtGs9
Ej+nMY3XvjlLlWc2ykifqhztfq8RKLFPq+CMvs3eIOCGslnp1UviGrBLNEGKgM798jlQw9mw9CFm
H/SSyNTOK9lBmnCTJGWwl25DfAgYGZRR+I9KmnNDcLPCZ0eIiYm8dwWvVW4+JZ74s/BT4RwFpobj
3DLoyc9iS3aCR3LM5MYF6WabRrel3z0ceMJOtJ5prjTFyycfsxsbsQug2Ul6l44t6q3n0QBf1CAQ
DhXwj4mAo/3n2/FmDnTJH1dx9NxXUGKY4Vir1CFL4pf6+9MmE3bNlWZ3uQHvmB80g5hQvfP0VddN
/bTEBsM0lUlGvMIi9dRCDt5KioAxQtlRKnIq3fnRBLCxskeM7LZwaYnP7Bo/M+RGaeWjhSBgk+vh
O8y4Xd/zcNjYjZcwXACqEKOwdt0fXd2VGwxz2IXsXR+FNCZBFE0xN2KdpteWfZgcuf94TojjuOd6
CrBaEWe06Cx3hecqWvve+HVWYjCmcV4mvVWoDlFzLgnrtbYOJrM2SNN1PWnfBB0IxivZUyM8nLlt
5qx5bE8YXgAGBca3T0MW8yL9kAC62YclA+Igr1cWpAOoi5MgBzCm8JJqZRtXkhjUOrLgAM0+ns9f
yhgAa1EM20mREtrH4ZudIXkV+tlu4iOYDMZuPv6uUGwGicHOQXPi81drBI+PMAG+TM4dHH6HqgO1
MGnSW5MYAxYuuY+F8eFrncs2C3V7TildWtg3V2iWsUQWpUWolEWoLudz2Ptxs0Y+mMO6QbbdiP5m
GsKE3uMusctn+4i++8GLPQUsiUZthr9PYQle0pOaMbrBaH8H3zJLGLOSEAZuicYHbG40xZ0j7qsa
xLAcMdOyAYag4dvxkCdM+cEDWpuyKa9Ip/t1mDpXl+OA5ESS9s0WIqq3TGAxcC5KjnSeS+ROPH0a
R5vneshvE9TIZZ9rb3Y9gLsKyc3pkvunctih+vildR5pom6tyH3i4EDxNN5lPJsDmglkv9U+Ei3l
HyYdc7p/Rq2dIcpsymVELez7U4gwLwMQjJX7kGVgr7luyE43uuRJaNmiGW8J7Hu0MgtJ+nxlJs+f
T5Xw6Ib0BqEXhR4cSfS5mLNz8dMK9al6/vxltneRKvfoD9ggGu3JKfGZ0BHXcYuU6cZQ4y0RLhSD
gf7knJzG1uNvxtkypmEzFF5LWmKdikM7I15G/YFlG2Hy/G6rHPVKOd8pOm73ozViVNcjeuOD3c+7
w/j1l8er9PkWpJM2BW6ChTNvMb1XPkpcrHB+vbfM1E6eHYU7kzXJ7tJrgj9hI/ypZk0OiIgGmPHT
zXr2OcjzZE0ygO5BEnXYzyxoOLumnO/uyPrlltSzDF4VRr3ZC7zUbYY/vZXQMIMkVE4Wyksz3bvU
UzTmoOd57bRwvWbl7n5RldvhBw1y9n1whL7Nhv75APomSwKhjUwyNZrVITZAv5sXOSN+bkW7Jt8p
AUPUCgkCbxwQhoX+tSOCYOl2Cez3cuMg9oHEVvO44dBNAfJyRv2DHeqvssSxN/0RQE1oPdxprDcm
XTmB7+W3JHHf7VsO5kOFQj36OZGePGOEgOLYDJPGQJLB1XH/GkpaB4QnBi0UpmajfXdp423//r3w
RX96MxaICGlYpsNRxJDzm/0DDTsJutGWeg3lREc+7UgSH5MxRXIU6yejKJ85kawgJEwLDfUVrSDy
LERjZqtaqAndcu7f8vw55tF6cMI4e5iV0LSar9Bw4rNNpyzr6lVkjQHdp8Fb9wG+bgdTOU5384b/
mbZ4GJqHJsFZjbGgfvAsBxFlw6RTEIW6bFQEQS2jcOrjdBsKK742DQwEdzoXnhd+MLn/rne62gmj
CNDlIjViy2l54JnH6mnmLRuSV77ALsYSQGRkHOpPWhGyuved3CcxUwOZU9tbkvrHT9g2fatS2KnF
httR+5qj4TXLfT53UfpSOxsDw8IUAhbiJz18nVxKSzvJ1khHcKgE/j6yVQd3p9l7RAA/WmHxZlR9
+uAHWn4MTQ42xGFftaJSB9oQ2AqqTpwzxX1eVCHLpBzqdWfOO+akzEd9ni9mg/fgRpp/o4mS+MzM
OXWbGwgpZ/ABdGFqphJIbs1tgqF25UB53eOPnphqJ+7WYCld0/hptogfxCbX9LdETulVk+pKbtR0
gvfwmQJDUmhYdBfWpXqLPGvuRVffYy/zjzA42oPpgJISBjgPOoc/2CrEISZhZxlHM29UpISme+Y2
dHqYJhmLIOFi5ABmKDVTSz7qfZl/H4LYX6gndonsjtAAJnIQ7JhayruL6JE4vuIWekP8ANwVkFdE
zKbjxQ+BNbHR01rMU8N4MTR8TskUfcV2snOKRK1RtTUoBK3pNXXzahkWyYdZGMZWJ+DkAT/KiH46
rm6u03wTc9Bx1dEKA5imn4A6pXvLSy/t/KfI7mCPfv5Dxg11Mg2ir1VBai5EyaTkfiE3UJVM+/Wh
xZAH6G9YfX7l59cQw0bHaMyCX/8hyBeHFKQRGJ1NVwL5WQxGB1ZGi5eNSDeDkhTKLFMdXPHBJ11k
AERI2gw4mZqWj7pZEfqBjEF0oBxrmfvOhGY2eSY5qTzlrq2vdNIieSrppU5UUqhAoCHyTGbPdX9E
O5ReYFb4u8I2l4zkxwfX7d1FgqtdDxobuHxZbQxiO0otMNjZa1y+OV0MTMvZwiDh/kq9iaraeyRs
I1m2rYfuNzCsDfEv2KH4YB9Jc0owaMTqpFdZRCVOpq+kWXhFf07+rXKjvWfVDLw9XHsdFEpRRMVj
LD9Kv+u/KJQ0UjT+uo7p0qHMlMcw0jeJh/ElVo1gO0Th69gRvcDR+a4AqO+U0VkPnt8+15pfnIbO
Zo4phk1YmP2mKSpsi+1EKy8nPZvPrNp4FgxcSSNHQ1OBlWhae4O9YNSR41I2z5Gt9wczz9dJnLdH
vM+fPaaGMyJucjBQ1nLm1B4dF1Epw+lqg2B0TvuYvtPiJdxeh7EDdGAHqzhcSUDKq79fnIXzp7XZ
kbZlKcVSr2OL/W2jiCtheHat5zsUBST04Ce0RBYddCONHqBQYG+P4p8V9zGOmQTJgApz9O8DGTRS
Dx8M8k1EyUEpyzCRMGv5oJv4D2/RmJ2wfwhTYC/jLZKxgIvXUqbx+16mKpsmHxqo3SBmEq6PUaNX
DPDQehlHPSGhtU3T6KfHUm7FaUmwiUF1Kk3t0kX9SuhPSUbrPaB9uOwmMDVdNTgnG7FamCuwrr0p
aHQzr6JnWCxqCnpanbnxD7ugwDr820+hdFO5rk1QlWvC3+Xf/7AJFhpSen0ccmRjUD4sX14w4C1s
Dh8rKWR2qtNDkXcPPmsgPax/x9nadP42rD49+vbii1WFIdlTd8ZJqObyUkOvm+IJ+/tbwjL/4p1a
hq5cQzim+6fPGxui5uVehRI+shFClT5mw0K3d4bqV/BUcMjU/fvgV09lo6q3xn4fRkbxjl1X2ybD
2AGl5GibWbYavE7b5qn7ClDjmJKC/aAQca+rmK1eVqVLgW2QTOClHFiyQoIiwEMGPpvA+9Qxtx30
sJWbpluDM8WrZw8/u+lRG9XwVBQ+GujE2vmha+OWReqvN7R3YgdhBJ39kG7SrtKZ5H1+NP8/seUf
DPmGY/+9If+KjfTnf+2ZBWY//mjK//cX/o8pX/xLGEw6bJPH2VDEh//HlO+IfynX4smAXWwrhwry
f1JbjH/xFTz4tqKU1fHz/8eSb/HtLOQnrjQFf/1//vcvWsDl19pR//bn/8ralNICouV//y/bmQNZ
/rjGsP4pU7dM3gPvy3R+K1FLpIpV6rpQQJ2azckPvpGCZQMLVQ37vJdfqlrn0GpWHcoktuHeHexN
TlescoWA/+ucsXT56UWV3YvKQdgb8g0IE9HUIW73CFieIKQhvqdefGKAuuk1C5rmiWzBfZ2fTUl8
eOaQqMvwE9rdtgOj7LrQXcsc0y8ExWs4gK4QxVPTWxu4uWgA855QK0Lu/DQ5A1puVo3CUmSYCATK
GIc4frdbO51InSXVgYjBZalxLjITSGwRrTfdBF8t5EdT6sdMY/YXDJyx9JuGKxf/Ap12hrQEv8Jh
QeWYdzjd8DV/RCNZcap2zkXSkfg9iEuckD5uOT+60VlVLi31sMahheV255rpaYYCxgaOKK3fllX7
0sAlXMATdZ30J+ZGuGoVgzH/5yhXDvw5eOJsp22PtEh7duDOLDyjO6HFOSLMD1APM+3KuieI56ew
wRWZWbs2y/mSYmWVoCf78RJWzplouWMI9BVi/MX19FugoRnPxgvwIg7KmyoVt0qDRR9X67oet6AR
T1UTfgj0Wq4WvuLDvYZAh4xAvrWxv04PNb1VJ1dnxxy26RCf7Di6CzkdR+wrbpydetFdA93bG/7e
jcGkhSzbRnxqx+lCkXWM4EK61Ge9Gx6qSFt0U3QKFeNiEZ6KuVUSb5yu3TQ4pgi4AySPUZgYXqyR
597Ql7ljv5VEXTvaeNEn+9SMr3pCtpdrBR9myn3g2/lxkLhBbHH0SmvXZ/56BOJDVUJupKmwyfLK
cAjpsQ90VRvIho35FtPA8GXygIySSNBLgYWtaIJDlDGTNnwCa2K6T0wKUB22NUzjKf5uxcmH9IOP
shmu88dYaNOtVNzU1vQiym0V6++jzoRRJMtER9GcYadQBBZl8b6MWzg7/dWdxYFVDiTCLqgvyCiv
TRccZn8ZJnvXjuGBRMtYyHM+ybMR8AkWw1EErPb+eAyD5EMhtF5QIi/DgYQDKz6ZcrrN9+RUEpis
60tLhgdPDu+qME4M0Id4eLGD8doX1huY6MPUi6VZxKeqjO6frzG26HhHlN/MXfyejk9b+h9erewF
g6etPyR3Rx+OtlUzwogPgZPRb10CWzrh/rh0CLtDPXyTbfTB6ZJFAluUQwk1JifNig8mzzkEsp2X
x0hoCaaYaCkjrIHKcAmnmIj7ZlNG3Kta9Yyio4uGLcrSK63il0pLYSizHChONtPNndoroufcH64G
l6RCz1Z3X10E7E0/3Zxyus1XEJ7HUUvikxWk9/mDme9HgT3aCXucv9OtJru5EwwI8B7MPxLCMETt
jJ4cawdBKVsAqLr0NVl3Rk/OJD13ZFBmxfebfU/xgQzcNcOoRd9LZGP12p3kLrTUd1Kdp4A1AUjn
c6vhNefexkMGuWS6JT5rWd81LyGtuWgyMHpmoDZYCqiYj7aEj+DxrLcpjqU6+RgsCz3CW48cXoTD
iyHA2nIzuWW9KUMD4y59lPQG2Htrds7bUJTcL/p00619rc0CrXpTyeigRdUmN1GsZdPFqYZLIIcX
WCCrJlsX6XDR2vHmRD36j5ZVJg/vytdeMdY9PdSDPFuV/h5U+BPpVXcGQgc092fTGd5dQigz2S/I
b/9oMsw/LQIDbmbNDxG/HbDWn0kMLrSL1+cPZk5QbS82wAd35RQf4J4CqO5eplK/FPT88bTM96w0
pyNBr1H8pCOKbCpzV+L0SvFv5QOPxxhwS/BJ24m+rL7VJhqSdjq6RfNCeslmQvUdMTufeBDm/2tI
k3OscCa312A7G+mLYynb99obLgP3ZmW1LyUEw0WEjMzjwFI5cjcvVmHNYwUfJoO4kGCB7l7mBRu4
IXmc0aPLztZE001E6b0pyy+Gd2uRKQDqQr5lDeQY/qxDd+8PNpzhmPTS+KS7zhkm1WZ+iGqDZ4x+
LBZ8X70BOUBpkLHTuNZb2code2Kw6HR0mxbPPAsVjIlL0ET3htdIAJzQtDwFAzZR6IQ8auk9cnue
j+BhHpbwWkgezp9PnBjOSE8gM2rWN9Iaz4IAk7VOcEsXIqu2oz5ZBKP5BXAsog3yUw8DrQ6mVOYu
GSDLw9B/RYR2R97V7WQk3iPfZnhBMDDSgOKB8BU6KL19wMjrP6BpgYRGLxR95gJmig1Jv/mShNO4
i+hJQeisl0kbk4M5XFzyIY5jnh4bUX+DvmUtTAQJqAcY/XlkkmTss422zCRCE4uonX2ivwwzZkVE
YH5C22p//e7z78YpHLd92uxbx34Kg8gAJ2ObBBqHhNvMv/v8RbOqf/+R4Bje9kLPCCBwkQAfhhHZ
vOv4r9TcqLlM6veWRi/zQNqXGioDR0I9WLrVBKN3/qUfEYKnkdUgnpOvQpVw+1rv4Cm4c3nyGoTE
vvsNKDPlFrjdiO9uk3l+ooc34YhgP8JtVvjDV26r78rG3ggE01PWrbopZmCvrfHMLdgDFjTYVf1h
V/YmRkEBw2UZjc0K6ZxTroiDXI8NuiTyLtb4tBiqtFqNSSJvfv2CWLE58uamHf73sxNUw4aiCEdg
5nHVGY5pwSXLLXAkmnVTHNPlfZLuLmAXWJeBuleZQFDQduoQZu23cMAVr0UBhk6XwanDQdMe2I0T
62YPTrMqiLWFJGbHLDc6LUsCNvyMG3uKjPcEyUSXybOyMA4FHR73ijl/Mb61xRxZwmMeVSwePALZ
2F5Td7r61QjcoVqPYCzoFaqviZ4ybQXwyWIjcnIcWP4GAyrqGDtvwFjOMu1fjGpEXZmfE5TYpae2
0DHuIQ4riJ4WGQJ/fzQUfy6TXcNxCUlUhu1IR/x2iA0jbkM07AytnPijjPco0V+gsL94ajhX4CC1
8VhSRw1Ouf6HVyac8bcC3TXIKKKtDStfKPu3REXXYh5GkybboRu8jCae8DGx9wkCCNYXCh16isuZ
6KS59nkulf7h5X/vQShFbKRUDu9Ah9ms//bydEEHEz9yvjMainjWmgzzs1YWW1e/xqK/2mZ4r3NE
7U+hTI+VxapGYRtE4z+1Ef6EDZvfCCYlm6IN9YTz2xXwzcwNVA2DeL74WHmvksok0fAl6o/ofK8G
+EysUwuIlMtWVOssaa8Zs6hMsPskFKyutQszTODO699/RPMZ7fcrhOKKRr7jCAkg47dOEjbEfopG
le3cliOUnh1p6z9pNWJ0OlwUodJeW3H7/fP2Lgj6CJPxnUrsxa8vuYzuOopCM2AB+CwPlZwu+Npt
7bVIplvD1mVG49IeKUOo7ex0BIw2bOcSxHb7bRzJHULBxVyl6xBNVDJc0yA6qFS/TKbcVVwL7C2r
JGdeGHSkkVc4Md+A/m5KNj9PEXPVjlts5Ndy7HdJI4GtedSwqHs7tCN2tdFRApcmmpjUv0Fweo8n
/RWeJ7kVWNVAGirRXj0w3qXb8u2je5UT9UOVaFhOh4CqiVG+0ORMOP+l+RAjEMTOWuXZPzRv/ur2
sIQO9dwWujR+Dx41ktCld2WR7GvUGyvXL62bwF35/llZDzfRVPu/v+zC/KvrbglzPrUrYk/Vb9fd
7YXibMqTiR4N80H0HKUbe5685P21ZuPbKCu+j9hBFxPeYr3tXjjuHrDIHkzq+oQRiZiegxp7So6+
pbu6brscjOzRdOabgb7vAgnZBRE0BwnjkZZf2ADpt7ORD5Gto88eJtZD4oeO8/ftEQczgpOdTac7
PM2ngoQ7wQ1Q/hsDXi0oDs506zhVgaFdQ5hkVPzNxhekYdXkfM/0NjllCJ7C+juYe8oUOCyujY8f
Xd/KcIodfhEbbZSCqS9IqrNIQ0Q65Bsk+FWwYCrlnTxFYAFn/XfREBJOJWWgHUpb/zGLh1vveC9h
2GKOpfCwLfPNSKiOK3rE0vxacRzNk/A+F61N0W8jmZzTsX6t2vG9MyjHMgZSmDrLao/oWbb+vuMz
9mV0ivWUJqf1ZuRy1wP9s8aHQYs+NKPYGb5cKb/dQMG4i8Q7OETAmpehMHeIcncjq3bXqDe7g8XM
cY+K5Yi2iMeVAIDPc1JO86+dWHaDQ5k9DQabFj+H1lO/2T7ZZzmuObrfojv2Sn/3lHV2BG2Cv7/T
fm+gzkuw5SjybHTlGKTqsv78oYGKhAhKkmZmu/n4Nh/pBi67uDle8Tr/yCDed9k/rLZ/terDpmGz
VQ6So8/O9B9ekhEKiktrZLGNOZDVHEzzf95S/+KRRRRjWCAOhUE45vwm/vAiIVK9JtFRclmqI/cF
7/fCSKYXvI7bErmaQyvoKdbLK/ZVVBPQ24R+rIP4Y66yQYkcowbxtumuXYlPzqAdoRnnmGNPZ1hv
DguhkyUHMmbJca+WdRR9VzYvU3YxkyZxsJJkMS/EcTrcME3e6JhzK1ZM0YxpXYwpGTwumKIWvdB0
ab34Tm7QsUEwmoO4mM9ljjndAtc6x4W1G0xK8hqnonOdemRyHHTmN4kt/1Da9nk07Rcc4Nwy604V
Xwo6DIpBVThcYjM6MbF+EY5889PhCBXulFXmKYCeoNXjcT42NUF40idnFaNu5PY4Tv6jYoa4qOkX
GBjhF3T3YFHlOJCdEqV4tm4HSi/dCD/Ar2y1kTNJGJ+Q4R0MMuYSrqRKzN3cV5hfTofMuOgi+ZbZ
7UtaI+stnTcdA+l8KHHRKxKZvvY8QhZZwS3Oa39/cwv9LwocbjEXWy3lhcWY/P+9DTKjwBE3phk8
OLbPDGRIXpK7FDacmyoyqwln04858PClCLhG2hCixij2wC+fDXeZrKypO1cc8/DzHVvLPreWOtTN
jSkt+eVyNx/duu5Sp8M10PyHWhkPpYq+uiDmseHSktMhvYevo4rvkcH3dww+Uoareyv0NjmNv0wS
wWKw5pW0ADqefKrRuahoq+HaevI8r6rl1L3nXg3ysj6GXv/usPKnLGaOmZ8shivFqA6aJSk+hq2g
uUD3ztOGq6u6qwBJ2mLCSPNv8yHVIRy30oathOZQ0BzB+g7Lm2qH/otdDLcy0C8c8IYeRA3Nsrka
8+Ju5XOYW/jyTFKBL9qDVdXXlBTEsSVFhSJI1nPLwnzDzriYlfqEV2/bvL/Zkp+YyBGMot5TQYuu
Ud9jqV2p3ZvV31/ov1jFKNzm/wERpbP922Xu/dJJ/i97Z7IcN5Jt2195VnOkOXpgcCfRNyRFkRRF
aQKjOvSOvv36t9ypLObLKquyN78TGAIkQ4oA4HA/Z++1+2kkQwKVQkevwqnxxPoTCWhc5HY/3zve
Jarj/3J9EdLxr9OzgOkzT2jTRKLx9+ETd+1CZtggT33iPpdtcaueczARRiSJk+BkFOVtNPU7VT9D
47Yj8/vUMuGpFwovVDgBc5zszkWxhBEWCqiaZOeUNVvyLtVczPS+eRRSHIAIar4UUCj153tV3SAn
9WUMu8PUZBc1ZEzp7WAYx270jtinfKIzN0XILKxcvuNAvEssIEMU97Kl3TQ1vpNSPKtxF2fBXSYp
IWLraEuXFJx9l5W34PZ3dJQfYiY9zCcAIHy31MNIcjYz58Yj63jscZDarMfBXszFci19xg11D8d2
/qo+s72K59UUz9kqbhuCaLr8m+EXt4vDso+/zdN+n/jt3vIYfUnTVRMdfxbXnssee8AEAXVoirse
HIsbvVAPVDGVwYuqUOAfxLmS8Lh17gi9/aXKIcE4f5DMzH9UTXhEsnJLSjd49V9tkR36qbz1HGYd
yKG/w7G0I2UwMLYoSIkCIvyTu1JN61ZXvq64VLtp+RAnkcfoR1Md7+ZmLcJDx3I3y4vLQuxYEojb
WrEl0N0OM7axxb9TVWuTep2qNi2kGhuLg8pp2LH2+q4+dGgzY8nN+8ZILwIbapsND+oJn3JvoGm5
Q9N4r14TAkEAGeHUBWDD9FZSTh5n7zbpcmUVQwieEzqDS4eWrHNSo6+qrFWsF+E/fUAooRexy/AU
LNN3s8oeV4oz5iAejYsadTEm34oIjT+tA3PNXh0i4Uw5sNhMXh2H/5WBMp3WLjCxZbtEmQvD9eq6
7ouqtJUkZ7bcvVK4LzzCYcDz+GB2WSePWeMRGMN7FcuzUzgvGVb6KrIgFazfx4RHHbOJUZYXY8wQ
PFNHDJExEDMe+5c0iA+q1tb3BeXFhgz3E7PbS10vV33B0/RQ08iUx/A88X0yejlUBRysB2o1XtRo
nwsUZm5EyBf2Nu4p6fSsIN075KZ0V78Lg7q+uuBU9TXjoVrPrB06JNxkRtCCoLzQ+eNzsdLhSVae
pA2D/4o2t6HqzHCs6oRrHf38z6OWafv/bvjwXQKFXI9BRPxtll8sdtZYjlueOn/BhMAXuU5nO/pE
nYuCB0CgjVqMBkN5QxmTHg1wK24kVXtWF1ZH1sEm6FkD9NhDibsuHgqS09Swrd/At741GRPcNv1V
hcv3DI0u73fHw/sxxCMkvAA54pS3N9SDpj35b4YFtqFCYJiCFnJGnjmyBWopsIyF84CUvalhqQ3D
femzSI8tAdkC2kEarLeySuHOU0XyVm6T2Svbg2k1r3UbQvPKarHxKWq0FbXQvqK2Kex62txJmokY
0AfCXaojyUFUwodHGJPPYcMScfwlWrveVtzganxJVvtcZRneVbFVo7rn9Ne9xeCkxpxHEnfuRNNi
8EheBdLqYET/KuaHOXMQRuYbosEw/OzVM7xIUYrYKJVJi2gmpnrquTsUtyFXpLr/ADI9mvbjSF+j
yMS9ejc1TYottTROL/kH8vT2FT0BdVXkPmQW3iSk3t9SXlaVAYN2AkT9i1ppON34ZGJ5cavl+1Ly
H6BuXy5AWELzAGCCWVA1PIibtPEFRtoJN+fKsITNqul+Ff3wZHvzvbqhe//Pqf//9t3/S9/dNil1
/eVO/RcQ/mM19Mn/2b3mVf//wvDf/vB33z30/qCtbXouKyjXRQzKe04/u/5//mGYwvmDBU5gO0w9
fctTspQ/O+/uH6ojH1DvQwji+zYLk079e//zD8f6w0HP6VGFCk0Crfmrv3Xb/1P3ncHlb3VFEfIe
VNZMqhYhTDGtUvrLGigUneyjqDGumZGqNGMSCGUQgHTjkbudu/zc8ZCDfdO98ITFqr5El2zuXtbS
uC+WyEf8RihMNqGxHOl4WONKA/K05PulQLMdxNN9TLq2D3U2UunDbTBsVkEd1ZYg4lkCHaoEMhY0
guMMrnMzgMavq/Kh84YXeyXFnvTwTTvIO4VExmFwbyI8ZviB92W3sG2Z92yRTn8Rrf+IhuBTtq53
Ey2RoAZbX8BMGOCiONDSyLBU3eIbl6jUDajO21yVj4SVP1R9+s3OVrBVJ1kb3gYA/0PuEqRjNam/
rwclFIPx0WbFvrBglEJWqTvUQEHJY3805K+kQCjmzFfkWbIe92s33A8znSGr6KgQBO0uqn4RK06w
OtZ0bAvOp4GYsmnInw0/tjfS5jPDN9zkU/cRMjFstqGBzRZb31fToejOlCRvrIemYMDy3EesHXQ8
arVwGKAft8bXntVe3cjXHpdGj1uTdHMza1usOKjw8gpa2Nx+wlzKDBMx6Ioy3x2QLYIVQzjh3Rq+
30NKehbZCKiPNj3SJqZ+fNycb6EzKPiacryvC6PaEmoooX0kJ7idXlY/9HImNdoKtuaQ36yZO28D
pRs0rPS1WZIRh3G6btYg/1EVOFbdDy7yPhwgB4/3OOSqFTWkabuj076z7DoDuhjnm4zeUZTDNEzd
+Ru4yRsjoVMDui49UKwv0ofa+y6Y7Ex1MV16vgSce/PDMstTtoAOCr+hA74iwhXbeoio1K73tJ22
ODF5fqTj2UWdhA6z8QHm5RSfSGNsTRQUSZF8GuwpOCVtf5vXVn2tKR9VAY3apBhO5urmh9Fn3ux2
RAtzMjdjl3MpZ+bnEhrPzrN5HsdBfuOxfDxAUq2d+WNHYMrJ7ZI7ezRrGr2Rt01G+VIGypaNLU2K
Z8fPP9d5XWzz0YEA45vPuZTfl5EmHnP/Mj8EeaB4IKsCQfhI5OZD3VeP1eQ9rCXYGOhVOJ6mSxuL
XeeVw9aOo3vP7e4seQe/VpkQ3YfVr2aapSd3DVFmEiZAtRYLbEVGECmnW7u36eX/c9N5qXahkl4Y
xKGSz0hu6Gl5CcmPoJeI06b/OeSs4/IAmcpaNOl2acpPdc0psvAhA47fmqvzpbFZZ/XQUjcSzsOu
JplZggso+hFNgUDFnwr7RzO22Y7U7V3YoqNwe3loWf5f7NRaL1Ts1re992MGc+1KwdPB/OvN4JBA
rvc6tacG4/3sBC+/f5gZOVdPCfdhcN73jbUmiADt0e+f/eXtSshUTg2pDLQ91vYJkxUX5tsrIo96
m954RlK7pVQ/s0rCaEofuKOLy9npaByS9vYdcjZZbQPzjRNBPQd8EAA2ZbL1iYM4JRhtkNcyu7jU
YdVfYpidb3vg7O6XhUCb90P6N8hyu0vn1D+8/36q/kj/2sKzZLe6kAaNCtsWUtH6UtugCVbfOgLR
wcumjwHzrFECK2eX2kgEymeMIe9H3n8rpQ5AgYrEHgY386L/8u2dev1++sCYZg9xCK8qgFxI5bd6
7IDoHXDcOU9TaVyXBc4Feh0YbT7SUIabwP4yVZ8ioNHwN9Lg2FR+c29iudxMGISvJWnrQ9Nn12ms
nhAptbcD/quTZ8o7bYsc+ibetLVMzzSdJJxOcijX15nGQoou1lpznDwGZWgFeZqb7G4tI+dmXsYn
2EfVXo4VJAN/BVO/QlttfauhQFt96gJjopUg6G5Ctuqz2t8XabbvE9zZ68sMVHYTLB0t1/Wlhbg1
uMaXlbwaqurtepznrL+rwCrllqjgonavTWf6J4Nl76lcqm/ObCPfdpvklHRj8CkNoy3EiPzUp9R5
ayMoz0YQf2mW4adMhu7BU5I3a6T8G4ys0pjd4fdML2slKQISVwIXq6L9ke/LJXkgt5bk7M6jVpB4
UCN98TL2YFfyuAlQi/DA7UgGT36Qsdai5/mI4rYmG45wLcKmuwsY0Wy3yAEoRtxjok033MbMuceY
EDIH3PLRs6Kro+6zDG7jJWk7/Kn6dTBuM3skKISyc3kaVf6Y3qxp9GEciW9mNgEMMQU0sOn7jlIA
3B4bOBjrL6fruCN9fzTPRXbxZhVbmQe2xDKZQtCZISO2kOwueoPHFwd5qC7G99dLLaxjTd8omStY
wdbc1he9oQQVjIRPW8SJeSpKY+5ALhiGPNfKkwm3uLm0/9zTx95f+mv9jB3JINKV90BGW1+Q/FOm
XSSmNeYKFAj9aJMqM6j+qVNX2Ta1aPCXfWozJwefVYP6OhdYPC9645p2QCinek1lCO6O7X72PFC6
Szo0F5dZAaQ5CaAu7i+r2qQqkuv9JRVHkFKxD9+Y6jEJlwYSgrfdROW46dfGRCxbltffHe3X8giq
zfg+uSL5GgjsQ7xSLORdTGuw7ROyRaplogWfjXT41Xld4YmgzVC7bl16R4zHB32WE+Jr+IbrEz7q
3ydYn+VBRc0BJ5QXvaePFUtOWryo9iE83EuFa+Rtoy+E95d6D1YrlQkiQ97Ou1GNkhGJTaouA30t
oENm9oJvPz6UXvNJn3vHXJUvUF0bJvMG8JNG9xLJzt37vqjPIv3WxUSWRSr2J48RROtvdFVfmd70
wCz3g4xUP+zPY/r7jrMO/PbcUxMlgu59Ywi+4veXek8fW70vTZX156CfMC3r71RfbnovL1sPiFkQ
bPX19r55vwbfL0S6HGfBjXUcUcLziYrgQy4BdQfKoqc3hYoadHVCoH5NFgm0ubT5Oalwwrdz93aP
iioB6KVuV8S4DG34r95PnB/D52DK8ued+n4O7SFkBu8PJ31uRn3Pvt25b/tuVn/3M1Qm+sS8nyJ9
xv52zJfhCPUFHvz73eqlpAJ5+tzpu1n/xDKSCOGHeDYLvMhvN2/b8Q3o1x2R2jx9Rr88M+3bpKBC
uQ3VLaNvpUQ7v9VN9X7MjM0jtgTnOGMmQTXK8nqQWxfL37EzSSFyVFyc/tnbL6hjVYygeHQHfxcK
xkO0St3F/+fe344ZwGJ31JicDZ6OVT0b8Xz7RUqYBOqaK8kaR0sPHCMrHb2HYADDSth+1afQVAPK
+xktnYgxTb+uU+mdOsSp+hbUt2TVJYnYxzE8uo2bB/shH2P8CwHD6ds4exeqoq7et5W1GwVAtNW3
pNdREjK7IiEhkzvUKyemfPoXa9v8KDOqLvpEw7T36Ampu1VvooBnPkRcSpr5kLMCUTdk6Dr8tT7T
f3mNPpPuayGYeMqZa+7tDKvTXKubU+iD5dgT+txnB/HP4dlVVnD9Uu/pjT71+hihKeixmpBA9z+H
yyJaYbrqkfNtl/f/Qs5WkgGmdA6hesiUaqjxlrwqT4H+CLM9qw+mf2bF7brXvzGbzI9Oelf/iHnY
77/VLylU+csW2QPosTpJvhFRQqq5+kijyUfSe++bf3dMGgaj6Pvv0E7jq/l3bzGzVtkjJf+l36bQ
fxfFggqqnR7/8mf/7m//dgwKlbeDuMXlqP6v+qei8F/9iWqdflVBG/a6Ctlx2/8wJ/U4klTdLgCS
f2/Gjq/7/diUqZvNgjwtWss/giK5Yrwsj7anzoX+s3jBiQdplrfRf6wP/u1t9Mu//A10rL2b2TeY
UaDBtPZnMwEho3/r7e3efncEd8gZ59swbaK99M/1hmAI/jX90xFogyi5UAynZpjoJh7/NdGCuNGT
Zjp3Xr0A16xkexpVxJf2zKcJyjJSwI6rukeRWNaXWT/cyUpg1KHgiDr5EVou+s2MWUKjZwmJx38m
jsqXFnvtPlJ3xJL0EdbB6aYZcZpFtQW3qkwjebMYUYtpnVuu/+dGv0TdysirDxItYTJcAIXQRue3
jR629W7d21xCwdJ/pFlJu8YefpROTftDDR3aU62d2/rl78xY+QmcLb5TFng7R408o4glX1t00Z9F
H9IfSG9i8BE0PgD3wfSuT5pCkahZQqoejQgIE1T4PAJ1iioQ2pClnnoGYoZDVjjLZZsEKWOfNpXr
tFC91/VlcgHttKoB1C3EF5fODG0il4FYbfSe6Y47J+2GE9gBNXHhV/Vei4W8NaP1NKiBW4f85ZPF
JfgO+cCsS1EJ4YjTu7jRUjU+oImBYUEIJaNk9NKPik+hoRWaY/G2J1ziWyBelTbOwUx9TpR87UXv
NXywQ7YOt1kDIm9v3UY60ldNqvSn94YEtE9E77VWk4pSCj63UFO0irU8no7EWDfBEJU7wGH9ZUqM
Q0IF8LgWUyz25LVUwM3j+8atZlhwaig1S3lxV+BG1HXZjXqLy8KJbpowXs+rCwFJUM9agEexO6gH
tbRg9sghO9nqoT6pSZje4xzxXHg/SGKAsRsQ1W9y9SHeN2WQ+ce18+nP/Hlc5xr3ABK3fRdRInHg
GcyG8VG/26imFHrvfROreSHS2c/A54K9fqNCP7v0LnhUvngHnw0KHprdDouxazTGwymxmx24ama5
aoO3trkk8J/trJhPIsdXSCGFHxiVzeKgb151uK++2oKwHH6H/brSYTfpbfgctf1qjdaVUMyFyYCa
wekNbhOkRaWMf1Hsa6BSW4K3RmiwyiY9NyrVN4yn+SJQRLDY/+frMm6I8yJzRIcg6rTjiqhmjNBN
kpZv0YhpCmw/cOV3knvHS0ROA6ZeNvrlvxzL2q0REg5QTjejJasPzVhOd3hrnU1Hjwvi7ueSLNsQ
gdthLUlE6T3jcQzW7JKCiDoklgfaJaxIHpVltKdnqUS8a7pvRbDem+XDIqQPIJs0X5z7dbcG12yu
nlYnIuYsJUq7t70vlrkkN1NDMFS1IkEbzOqmwCYcBbdMtzNcMcK+ziSemuBWM8xWe1JMAfaARi0C
+z6kmvscpE5+zseaZuzoPwB4VVUY9FKj8CGXUKicIRic2mj9CF4iPTWdjwR4Gm9G24tOE/Qro5rc
QxrDqlzJixl8lh9LlzUnzwfwbExQG8Fv2WegS3cyMrFShp08OgtXtNd4w7kfhlMYI16MGyhOsb/e
ZCkgyFgsnyeSmLeTP5F2QPN6AyO9Olj41M607D5Q2WqubWYTcq/2hrz5SfobVI2mQz2e6Ekuwcy5
MdNtos65XWtz2TYDxjLpIsiRse8SFkMuqFs46V1RwFiF3VUdIJuvBb1ZWvzVKYNWdZLk562jDwCg
m57sIQ2wGWD+wmFHtrekpU+6Aqlhy0okV6vKIDGInkw029afDxDthxsL9uV2rPGa246VbWuSqHYG
yBkbh87Bb0zw0tRmHAgulAo/urXxVIR2fyQDY4+t2v1Q2sN3N62uuEjhDi7JcSjWbuMA39wAuCx3
9hzunWj8UZkbWcG8Cdap3kGnfnIlbe+oTrOT4y6fZmElYAtRFM1D4F7qZIVcMwxfK+TQm0FiJWqp
rC+Z+OZ1FHHl+KOOIxJCVkGFPzytcwoUyBtu4XPT/rOVwQvS7c1aZA+NR4IziGbkIZ1dUxybxccO
EE07Efe0CmmRAgrpJeBJQdIGOP6eVD/UCHuIwMAhm8U9uoa1dwwLSQH+6w0IWojgZbXexEsMG4ip
/8FG3H6ugfJvyznekIT0Y8QSh6bPzlVB2sh+CjNOcLdQ4xQmqT5dgtHYJ4jIhk1AqYl/uMavvCkW
M7mbDXDNXuq7FKMr8L7kNm7SoPnZu2q+aSc9sSn8RwIetUPe8bC3Yp7mveipQICvgOZ3iqV5jFxi
Ce0KbHmUmnu7ATcyc4FuZRd8iER5JTgwRwLUn0RRl+ccLH890yypTPu35OV/u3f/rXtno8P9T927
p59S/uy6nzTj39Ktzz/+5x/221/9bt0F5h+eS93At0yUOzy50RP9bt2F4g/bdG3fwxfvIwkPUJT9
mWPt/YFdlq44Nm7UwKo/92frznb+CAP8tyFtPUWIQW74/9G6sxC//10YYOFpN8GDIgEWYfh3+a+/
tITgTa48J6ZvbPW0Ryd/To7dn3vxrGddlW3RC18FOHqjqYrt+3xM/9goF6pKeh6mX+tpmd7Tm/ep
mhwwlswDOn/VLtLTG40gE3HMKke/ftsN7PZsFSF5AV7knZgpbKRaoPlqyqP39GbQVYZhyBa0/PYH
Va66mLouqHenqApXvG4c1dPs3MkoEpp2bW0q12gPXgNeI5lgMjtgIqw5zvdOkD+7YKmoxZMfAvBl
06/XiVntDPn6YgpYXJuVQFV0BNKE4imv6cqDsOyaBWgp3TQntA55Er+aM2ZYoJifWhOFS5/7340P
tiO+lIuX3C3YllyUf4fcWaNTwgJkWw4oYuoaZIYY7ycCQPbFMlXbBWwTs5R2lw4tjuDYpvHDxHBo
s6PA1XaCxXNJ4zlF0eIfkGBGBHwkL3VrX5c5hlQKdwu9ES7iuKCbZQ8f56I7pkyAt5Q4mpWOwvQp
T8bkUEJpHybommKqD1bpfAYj+9RN/bqH/82ykOi+Us4gDcvy49KlBGD4wAUcowbIFj4GsTkyDbZ4
HJrBC9CrTV23896NyD1aRHizjOS5QIAxTsAwsn3aEe9csS44TK0yuTaUyftjVon1k5E8TH32pWB5
J1OQkg6hJkyyTYixo0nnjrwqP3SIMQbbQWYDpF5/ukEf/Vj6pnMSaat6FB/yaHAO6EBQdiPBKJBk
7vCzY9FKglunq+eT45i/DGl4O5la4YU8wXs7b5uPVn5xRzQXi9JpLl69iQkHOtCkbTekPjs7aZrD
Fsvsg0/y2wHR+x6egXFMi/Aa91R155Y5HxazL1YKjiavFInNDBpWAN63Sb2Lt9yCNH2RUdOf6pT8
DFbSX0GRpfipWHiqNc362BUQhRdrvheStimTMnIm0knFwjjf497D+mmDFCp8LpsI2qJMpXVE8XEE
7Fhse8u70JI8tiVMU0Ng1xXtvCEVSAn4Ah6h8YL1yj7MCbkLXh7kdKVAbfeAdcWYHlyo3Su5B3Xr
zTcpjYVd9DG08rMbIG8KxnHrte6jlY7fioEwkWWt4LQLgjdRixngZ5ExiEON8Pqc2OsOkO7ejOqG
5EorpWfVPcgWWdUyp1s8FO3GcN1dho/b49uQHq7lbCjM/Vxh36gbE0tm/tQKW+4pll/Femoc50dq
Ddhv89I9eZW4YRYjQX7gPZzTcYEyR64k2X6beJjSvUg9SLlAWnayWeBUh5jrlxBWEnzhtH2hYhfT
ljjqRZ5JIkKUS+dqignN4DIdUP7TIKxm6kbrgHWechgrrT1YmWO6Ul2iH0OwZnv0BII9LqCPFeT2
eoFoPSkItWNb+0X9xxr8atvBBsKBTb47l85TaXpfc2TvB/OQumI3Ncq/gJqPTCoME9EYbIC6M7Xw
fw6u35+8AO1a3UZy51hOhVay+1xwmZ18e+y2eHYYoVjcGFJcoxBbXVfSvQpvTUdwesoNEALggq48
ZqKqj0lIMpxhzRlu9gmC22T+aJZzXLYvkKBd6Dt2dmIAORYOt0bCKqZJ5AdP/SNVUx7XcQKljqt/
F4lbYRootObWvR+E86NwGVNxKAyowecx7e9QbizbsW3jcxc+kqsaP3e+4mku6XxaTXluucYEwRTY
X+EcJRaCsSWNl+OY+bCP5MZVurFpFN+tnFeliF9jY9umDpO6PGWxJbdBCc8mSh6WODKOVsLIOQpy
Llw/3QG0ibuaqzGxF0YP8n8c79mekTygN5ObOY7hEgdMHmPq7hgryq0hwa/70q/269ScPRbVKBJV
zbiZomsCKVBOkIumxduPU/ATeasDtG4pTgtuyW19BmOafy08GkREI8igLV9c5xe56oi9DdDyPdmB
OJQBVNW/gkpalzwaT0ZrDkTeFk+Es2e0ZNoWeiyof9YG3r2blFts/ChZjei8moybw4+6iddTtNrP
FMHG3ZybBLmTtAnoObT2XNXjwWKYqh3sy8VCdPED4ZtbEtOGbWCaRLG7wJ8smpTkyPTAl0wSEtfs
21ozcc3t3r1GAJo86+s4Nl9tVkAbxxy6HXl46HVy6h9hJr/N4fQ6L4e6ZGE1GPMHSLEg3wXYyKTp
WEaABDcBMMq8OPtW9AWu4HQOkoGnTGKeozI5ui5gNqeX/raw1+JkoP45tvS0J9cRqFXW8t6gm4nY
zyH01Ir2pU+yFcBI+o+9klBeO5NbktIsKQRJ9hGi67jtniHWKhEsX169QhKe7AUh0Eycu9uAMcUg
SnWu4hLe5ivma5mQEwEv46kpeRat1hQRDA3fO5cMGlMOHmGksDrZBQvOBW2SGKxzh9G2PoXjclsP
TO8DetLeWnwOhEPuS4M4yfHV/EX+kqFnbEO3RR+cNMFO8lCJu+XDkuMI8boeyXW23IwYqZg2NFv6
Rs5DbKb7zFjdK2XYK+P0XQoU7+DazTN55d5xwbhuZAfKl/PR6AQZxDg1+7EhWKLinuhklx49x3sw
DPcUuqycJfGaavpCg460vLi8ZhBCfUih3DkvQqFDmxrMYgtNNGQ+87bJmUjkXRbsfeuhhkAK+YDC
SzIxfRhd3LsKVIqCdFMqdGm5AjGt1MaGa0p/OtsJlp2zQp66OYP6mhcfE9rg2yAJv1INKfc1ptM5
du0jJWpwicRABZu0dJ+EQqsmECaFgq1O8EINzV+tFYo1DuQri0zCqhSmdXwjtsJuBWs2Er+pckkx
d6e1e2IhtKF42Ryi8EekALCuiaY0DaGo01yGnYyuZzKMb4z55LdDkI370T3EDW1hzyCtzptC2oie
wzNLwWdbhaF1kFzT8kTEhlk7c7uPEnlApNC1WGyECy1cqPGbfPD6rZ1oSRzTlAYfbNWhmDT9Fy0C
WRkURneTTYE5tx/gFtMBUt0W3TQWCq4rFfBWyVXKvoK8a3DnHTE1fEih8vo2ZUvdIKN2+2QrdC/j
/y0okvniK6wvWFsk7Yl7mCD+Ev07XRYFAaYkg1syK6xTBY1T9xSpgjUHqwgeZNevZzt9XJLnuFXJ
XwOYYf3f8SAPc50kZz8s8VsrLLEJnzhRoGLUI1vpWeTNKixvqTrYZQjY2Ojrp7fm+sJM+jDMBnEt
OSDkwZoY9xz0wszdYxoiG6HAySYE5cY1MM+TGXQm4nOLOTzbeY0ZkfyHVb9XEGahcMwJLPG3lp3u
1pXRVwd2c7YyWaYMEBM38Qy166HsbVCZ9AHBj3UHIn2I/IRNSsg7/D1SttDO9gRKDPsVZcOhbz3g
PoBTOwpAO9xPI6ERAGYrIby9H5Rfy5RW6lqgJVD1QZ95VA/3yo3JYRwfyyz4OaWMF4mo7iRZT8fK
KogTtz/NLOvzJn9KG5KRx9oeqb/aVFgzuJwpdd5VsVhDKu18DVGzS6eauTm3kxkXz2s4mPzHgZGW
4QvzwAQJVHZTSYIic3hDhTX+HPNIWe4vUZxP20Ukv/q5uJpDZV9q8VQHln2Oe3u50M340DsVhWSv
cynIgaEbqgWobyX8LTx7corlk4t+bi8FczBR1/5OzvlHo3Gbo1uOe7wnzemtaV1UxB6MxHzXslvO
ZfhAzJZ/qdVmir8XfrCAcV6Bzzby2bZNWghiNcMjFMdTamArVCxQUrzc7mizcHOISqLXWX9hRhFu
3JLBxnd2fe8oowgIvrZcAyxA8lPDYHvwgIrW4MHTtHkcp6Q4VoM/Xo0ANvAamOdlOPlrYVy6tH9l
9vBcNFXKbdVdISUSzJ2BWcoPYkqWC2mXgqjmutmRbe1cBmpCaUP5uHOHeS/9IQNXVlgX0lD9s199
RlEzY+VMYdyoNqQzlR/J/JXbUElKMtUzphrXXGC/5mRj+AtJOJUJ/ucrCcJc7jXVwVIY7TYeipti
7hk6PCNkWIGXTFeOuzvICEzr+Yqo3TPhW9Lg1IYxKrKSpF9MFjiv0styT1z6sJ163s6346dqib1D
n/WkOgNIP/e0EQyZQS32sOuGif8c+7a5TfyVAU9V+N3m6kmKwo3cyiLl3x7glfQDqs4Y1P2m6sLn
JsWaGCuliL7Ml0RQqhw6tI/eF5/4zySvIe4t9U1mmQDhyB+z2/VK1gUTIdfcpDU0CKSy7qUVTKl9
l2KfamjlxXhOnK+lJLTQIqJh1wS/ymEwLnojhJJhgrT8OJUr16hauxKp8HtT1MPzWHXzYQLn/Xa8
8US5sZOx3usNBHIMSkQk32D015P0/UpD+l3wQs3O3Bt0AoCy4IRJU48IilmFRLr9rlQF+NRDj1es
JFVscg8AMSUJrwSMkRTNvC2MZjz0n1MGI5RawrmkTem+7ZGchRajYbSGHI453MVlGEva15LYcuYk
dE/6eBpOHbRsFB0sK53mPpRxchRe45/WhlhMUmUvcPH+utHHiowWZGzM9T5Uv9JUZXTxsuxBItY8
zAv2KTv9aDnlwr8YLd8d6irbRRVbswqd56bywrvGiONjojjHVehHux5GDKaKvkezoEKI8uplUn1M
/EGwfyp4xmYqfqrgdvtLPVArKPMgwavdJlzMhBmzFPtTbaR6ZJF6SpoJs92s6deL3ohsRO5MmouN
YpRho2Iaq5SWemOsHxvbIBNRPdbeD1s9U3TuoaV0xUWozTrUT7J3QoQhaMiW1HmNyKs5mJEFYcrn
osroYexXrlFQaaTHrPl0ld5YwrGUULKJuSN9gJSIUI7n2CAmxgJMGM6Cp0viceWUzr3elIb4Jobq
0e19ghVC81ODk4IHZ7RP2xAmR5Zeq9ZFyWH19bHtLCSbxMESCHH0ISrdYtLyYWvGcmfnpnMjMr8j
7+I5pxD/ZZYPqKVw1aEYkFW8S3wzfXXGgcjdwu2u0Rp9JHXDf6xrpgYi2NYJkFBMXu59FKaMq0nx
o2+NYxQqcEk9oLEF3L/z5mzZe3lebXtmEU9DYl9dP4as47AwwMcSX1vr60poTZCHwxcAniqNk8zN
zP7c1ZkFhSYSG3SD1RX7MV9WnG+nrEOuHYj57Druz34onhJRhid3EMthtglhm1ieEWY6P4BcPq9S
vkYkVnwnX/5CUeDzAnbooS28mD4EoZEW7C8M+yOy3Hi+I77xhwgDELTKBlaBlKNWmGEpr8Kz21v+
LZ6w6hCWCymCwRTepPU3cyrsa/1hLkrngRWItWtJZjy0abhzEkbEalnrc4ZYfBfXJgFs8UDAecx8
YvEkPQLERkdWt7u2kc0pj9r2htCe6CZ2sgd3gliQ5F8tZ95QWff22Ww/ATV8DT4XsRne8VSMd23v
mk8JaXRlT2j3jB50UydyuelpghxW8qqP/tKFN0mVg9vuevj1pb0L49I/jsmMZ8w1d2OdQ7Kwf7WJ
XM+eC41qZTrCAgQ4TtFFT9W6MIsVTDAy35lvG2B1e7sngC8Jpm+FkXYfXNl9TpCHb7UQT2vDhjD2
d1QtmQeqrrmhms1LmpdonbsDtC8cC6E5bUM1/OPkBYzf4uck7OxJH2IutFzumyIcqGuxWZZhBHdk
k91irWI3qBrTqPrpvdoYtChCtG95gMPTXlYVnscFWJiiOmRO/ClXI3c7htMptglT1i1oLWCw2ntW
9Ug01StLF11ry/vUk9190LolvdEiyMBrDlX/f9k7s+1GkTVtXxG7CaaAw5bQZMmznWnnCSsnA8E8
D1f/P+Dq7ays+netPu8TlgQabAERX7zfO1TpNl5mnCrCp62YTutxcyEbNCt5Io+oFYhUxjneIEh1
u1J1V87TujHGxp8CLl9dhwjeETaZbWwQhKu16KE79MejVKgU7rD4tK50CpY1MotIIxvJmBq5UBwh
fojKjQ5lnOFz5MD/cErvbIRIHYsewNADVgmEAdwy5epYhpy8fkwdqlwP1sHIirLqDtwwOfLjiPFD
u8NYgijsoBUYlVdLZpnzs59GcZ4s90x+ggD+W0gvQ7dLi4coRJVI6CesUNVh/JU8ObOpWLyAHse4
9mIrhU9FWVS3quK7+gqTck7XXWiEwa7H63dLaHRwzdVKCxe/VVY9hh/ttIQWrztHt3hSYWvUHwpa
mKGbIp9ZCFU1abFeuQw14V1nyjvVW5AYSWNOK8M4SSUfklC9AWolB853MqIOiPR6l84x/hpl/5yo
DKUj2bSTu/iALc2umlOwqdHl46CVGzu3EdO+VrhnmT8xuc5ZHCGyGUJEcjhEk0txSLwEpKcJsDAj
79QAXGR47PdjxRQNwQ6/lgOghokBAvmRoIv9zrSDkXbkOEB7MBjL3Qn2f8yPLecK331C12hXLw08
e2MNhFfjP+p3s/xGCs+p9dJLhhsMLQ3+fW/+bA/ySiW7yhiT28pLwegcYftlE1VIgfwSkNfnmylu
Eod3d8sYNiPFn0RyIJCHmDWYpBSvZGrFoNcNGUlpZZYXIyGUTWpK3NIh9TND4wJ1Y1rFgL3CYih3
DOLQTCqtxKuuHbDSlIbiqIPpDl4FrRwY3ayzL/GAhtrISPfRU1qb7UwEMU1f0yVwpdUeAfofCQam
/1KKF9LLytNSxhKwprO63igDvVE2xy8hVdFDQwQZLRoFet5mAM6Ug3EaPrIQUCbek9kAKh49NnOp
ba2AGQ+qyDYvsyfHCK8lNTH8jeh6XE50NVnVRZJ1iy3exnKM77Jy571sP+XEMm7STD7T+vlkW43Y
RZ2FYz6enoMECvEc0l2Am28qYjloLJD/hhmbYj0nSWgWxpGe/TUBI6BlWhJsCRV16/Fzp2J50sT0
5LrpXjiT55eMWcxqNTwp2x+XMHX0IkSluoIYQ6KZIk0FR4LFHgyDhkDce8FOxw1zFs41sZWbpsG3
P83K+iprBkwZ0gC6AfwFYnRnoxY7na6JHgy9PzlW7k8EpWPobO80/ELo9LZbK6TVk2EHTS/3p+a1
P0wjQhFTlNtQK1IK49cwuou6MCAQFImKgcxVpzzYAJwAYNkS8JiQN777IjITd/MGzTScjQ2FNHbx
rc6gEly5Wv3Frq238XtOl3CThvm1Nun2JQujz7n6zko1Arxrkx3s+m5uU+S0Bks2FB4xOoLZA7Wy
tP2YNeT5WFwgcn6sbN1lvYQQH1n9uSMasmu50wYn2M7OixLDADxg7ttmwkaQcEC/S52rMnF8vSym
fU9aDjOwyJm6TOEHwCx1xb+SKYSnLyhje18l5rPVGt9iEwVphZ0rYubiU54BlUOqTjaxiM51Vxf7
dhwplUET80k80Qmv6mkfBtxzZWc9BbFXHwPZX/AHwAWtI7NBzTmm+BQ/ZHPvIzVhYB3nX0NBa7+0
4fVHNVwBOidbUT1IgJGBqqdpMXd3clIpYyYsi/ZQXB7nHO9GV2oPuh60j5FlfC4m7zVPyhHULfIO
LUN6Ezk3KLreQgVHYhpCc+OSD8UCTdEzyhc3eyooFZJe0izZjTKl9mim6AparJ/vjEQ7dQO4sYd6
a+eYyJm1AiPOQXjhholNYQSufWu05kCqqF+KBu35wrqWI4o8t0ZwJfsD9cd3bnY/qnVOYz6i7NIN
FteRtpXGrZmde8GdVqln6BnYjddlcSClCPpBiHVO2saoc9zT7JYYj8P0wPEOAC+BxFfUl8QjlHNI
99Q02C65uzqtna1uRg0fc40FMeaYInmsSvPNqDHco2XCtTO8DrKV+K943Smr0uvoCZ0bo+GZFBU6
QJXDz+DxEX1UVteBNmwaLf2CFo5iJW4/00Swt5Vp3CrAQXKANJwr0brhbeJuTYsKJG1vxygqNkzw
2RYahtxjUwMFhRAiQ/O56+s6cog9y9Fe5SadwarY96n3nfx0fpm5dK5DNZ/65YZqwIgCjWgpr94g
Emc5QAJImzBPNGjn6NgwuNgLt6IZl8DjDvPXRJc713H9IQ+6HctyrsIcn0P5BXTzewXVE+NfMs+H
kxSe/oSTL+0gNJjmUiSG5vd4as/JVOgnxhp/xlbV0RcFkgx37g95EHmGQiJHwqWpBTLqwdgHtYl0
/TY11Fc6bNU+bsnXBr23fUtTj3WROBtbJg/9xCWmjzTscm5p1JVTvktLEpySHPMqpxmfLFlcZVmt
9m41jmSB0YGMSt3Pmrbm7ooYVKVb7NG+xq27nekbXYW13CM0QVI7oT7QKderkWy4ULxUqc2laTiE
NPfiOqbBOaT5V+s7VlXmjVH2r1pXx5vaLqwTgqPtPEgS+kzHIbC2KXb2iK1uh8UjYwx5XbrEY3Hs
z21Id2FkzDiIRc0fzd3OzbxvJAWe5UwrGHEvaI97Qy8X78gFOix6q0hdonCt6BAsNe7HRi7s0ZVf
+du+j6faLMiKZTkWbqsc96+V+ZqvzNf1YbzyYUERqi0tnBKTsEWdwsz2BzPxl9fXgUH/O0ufy/Xt
62t+efj+cQt9sVjABMfg9hALk9I1u1sxi5kuHgfXzfrej6fvf8RKgvw4/P7RH8/XR+87JxwHdqGY
GaoDNeCM8z98zZU9OdgKdtv61cKJxDEjjWzxLXvWZxjfMtTzvRW23wHFpmOHEwGyONLRcqrrXamc
75Dbj33/mWhOZkMzJngrKm6kRNtT5a9qHqYvUcowHUl5cY3OPmrGDGK1MFlJBaEa+v1hXmFGWrks
cODafVkplyvrd92oVWe0PnwnAK8PI+JjafMsZ7fRpbrKbPDe3jrhqvr78fXz5MrbXA+ly7etj9aN
Y0AyfP+k950WUdbwrKmcmYM/XvfxZ71/1sfzv3vN3+2ztNY9yeawUk/thWs6ADVupDWZ78TUlfm8
cqDXox9s6I+n6771A9ZHHy/+7b2/PV1fl2FwRN3GuaiX5shvrPIPUvYvVPN1p1nWrDk+jhcLFT1e
qejrzvX5+sipWP107mlNDaw7Lmn61XQRgkLC+VsfrofWjU3ysFZpp4+3//YV61NTh1i5Uqv+j4X2
Tyw0Wzcwmfqv/2F5/cVD4tPPOsOt7U8ctPf3fMQ2WNLE2tPUWSUtaQv/5qBJ818Wpnw6mfbCWXhm
fNOHfYQu2O3iEkiVtzDhPtwjJF6uUM9sGzqHbcn/DQVtMTz9JbnB8GwbPy3sKXClkfhV/Gaf5woM
z2KCXLCf9L67pHQCdM5iGKm7sAX/5Ye5e//UX3MiFsuLX7+MFAoaqvxXUOhIrzB/d8EJur6ClBkG
x6kWyd5wO+KD+hFgszLjXTVva/0HS4YTvpQYUlx7uftSaeMpzahv456+kESOmCIwqodm8Id28JOR
YFIrQd7u5vEzkQBPZUpL2HFM/FFt1i8G6fFd3dBcS9ztOEp3o+z4UoTuEYt2Y6f1E5bxWn33n/9R
+Re7H/5R29Exo+NMSU4vP8QvhhyRk2ImAKZzJJ7zOLZuQxfKZfkQ2/B7EcqKNN2S3vKdyPA3Vuy4
FNV3epxn2zagoI9L/NeCjFDQ7C2zsktKNrzvkji7sH92SW5kIK4xLHl0LZh9L35e4nPSRYjGD0mH
FtFwzVPvWA2YnWUQn2hCQEtY75W0vtC9Lz0rzQBh8iSpQx9wfJSTqFtGJhINKuy0FsQySY+/1OLP
bnsSfQesfeG+00KQYfsyVQ6lRlgdI1c85/Gk498MccL11FG5DfMAnsC8hWAINeHLMdzhLuICQZgY
gW7ENP8ktesu0cM3JzGaDbrvx7KbfGMY8X0tGtefrOS1qIpwAzL7FRBmIUikg/8P5+ovBpKcK2lx
nhZzJu7Q36yZdPquZtbCKYoiIBFRBU/KTL54cDT6nKTBPMHmqM47nNMsZft9RTOrqAdo8fax0WSx
CTqS2+BQhISqb2US6ceaii0YDMM34gE6dk4+d+W+jI2T4mdLgazDlVKRQhPshIcaph79zzbcu9O9
+NzrKczlENdF5TW4dBAkWUks3lTBdV/12q4eBm83W963NLLGK7OuXtIov1hF4bIEsJXvxt0iQTxn
RvmpG/K7rODCk1jmJlN/YcXxpbHzOxI6iO+4KvrhhBurb4j0RgXabWe0F0xLU9SEpt5AnOnREvGC
EZpf/AYp3sYPzbvXBQyOYEIoHSmc7b3JlxY8miZ5cwnp4ERhyM0V8w/n6W/GDlc6niBqBq/P3615
Gws7qkkOpEviKOXXi5DHDe1pL0grb43H1kpe/vMX/iXbaxmtXHexzIbqa/+Fmmv3oslKwTeaIzC5
49zNLrwbvCdZweXdZwSfN6aWLOzy7iWZuILjgjMMHrjok91THYdvADNhFR777vU//21/d8161PZc
LTBaPZN549fxxRBNnsOE8I7SuHhNER1kxJ/GTNZsMhsFRFc4CCLm7B/Owd98LURlmNTShTENX/bP
X+vVhuGmg+YeaY6+jbb7pJeMBzSe3pqqC3YhnqtJ4z795/8Vjd9fT71tsFvCyjD/OkepUBjewI17
1FvRb+PwNhzoS0VDeglKvd/KUiBp7BPwouegkU+JsjDzGA0sQKX+JoSHI8XcQ0LzGP0jDAJVca4U
g0yg0z6I+Rjchw4TC8lNrlAl8YeQr546cDyd7A7fWpKNp/gzDmn3Oe6Sec9PPcHo9Wlf7nCCbXfp
SKsrhXuhSuwQa/0ONAKirNN02yTNTp7DBBCa51zHuqL4ApUV7l8ewt+LiPBDDUhOEeJPx62/t/pz
UiaDH3TDrRdgVg8EmyKBl19aFrNYGjEGJ7BPk4rI+wCS3tZyga46+0zDLvHJQOi3pHPs3CRF8wZO
j8B+WgaedJwvVshkQDeEFjWnrSQfejGGI+XCZq0zPZl98dyJ5bVMrTTGpwcyG1JyjzBh7GLvyQq5
8QKPH9euzBdnmmFbLLPDRCtuqKrcp/Onu1FyhPu6KTrabyOtZVqa2T/Gs1p/tXtd7K64EA3pwsa3
lwn4lwk2MIKU6JN6PIZY1dDwIWK9vyUuaD5oQUPb3LunyzYhcSyvTTNAiNOSZzzMaERoIE8jpXy/
S3vAXbruNfmR+lG4QwdWqYhQUUxE1CpESZFD2WWIofQuvBSGeO4Ua13sfKptCs+mcfy2Uzl55T28
VrIUYNR+x/KYhihE96nJiFN3B6gFaQvjTaI9FRLkenaZQcJoH2UTESgOdtKx7mMw9g1oo44GjOIG
oIrFaqho2oMBNey6mK0fiQafJAimp7EkZYIxi0BjwJYEW8n50dSjS2rnD27l0hgZa1w6isTelMJ4
wfFu2OOjvrcztDNp54FkKs23Ua0DVVBihSKD0CCAgWkhaHne7aNew+DChk8dTQc3M5+buXgNCiiq
dWN/rrFRIV8yflQKCKcCAXACzVcBC9cUVMtptJtq7k7wKmO/b+U930tLR3pHQsJObebCCY2GR1Nh
rN3HO6xHYojQw3U9qc5Hq7GVKT+V9akdUszLqv4hr+y3qcL4KatL3LkIGBSlB19J8ncHKrqPKKy3
0m6tjYPlTuIpAtlnjGpGnDPHwGB2Iu2e32rp1yRbXQNNsmIAksD0TlpI8VUmp3HMuJJ5L+pxUqdj
gOAZHjEWheRXV6bYWyKg/wXaOYvI9V3Exdhu9bcw6eN9P8ck1Kvar5RZnEYAOq4GLgnko3izgjTu
B2VSAppZuU2IY6UXYZzr3NZP5TI5m5DW3TRqcVcpIz8R2ctkg3ti3fJpDtNHBZckpuFAmqBBNNkU
knSCC1FXHWmA+KSq7AdpH0jXdmB+Wr4uC/pa9phw2R0rHSw0cItua0zevRc6KB20/jFssL0sRf2c
cbsSY2beR4PUwPWSs2iM+WveXTkEbgKO2c6hDKxPdmXfOHoF/1pARU3gEaKkpRM3VoyC9KEPejRs
XXvy7SJ+xtwcziNtvKHQiVtKy+fRqLA28lLSjsbC3GQdLg+ZQZgqJI5NBA0NKAFRHfxrOOcxtfzE
iDJFEYGT8raIy/McmbdkyWO1o33F//+eonXDbCM3KI2pnsYMmlzQvyLYfAh1zn9W6yjx6/EKN52T
0VOh2lQrBcYoewJvH82AkXnOGWKtMEd3GW1TFd8rl7StxsV2X+vxziOEaYNw7TLXi/2M4K5uhTpO
CWq5ajO+mtw2mxHgtQwmA7s1HOSVYojOsLgrXmuzaDYNFjYbJ5u0TREQ1TWmJjm6V0HU/agYbU71
wH2MivLQ2MFNWlWPOZ7493uokNflZBobV8uv8VQgDQATKxl9SrL+J0w9LMt0VCuivGnGc+dUr23V
PXmN8SUhnw6dZzUZEKc9uLXJJMluqUl+neXwOYUY2rUBRXd7sJPqBuOpmR8BPo/q6b1PkGjKKHuu
036xvfO+Ji42TXYyPqbejEG/hKVpZs5GFn0PH45gbo08gbZOZ3+C7rcLkyDcEMV90AwL5hcptrh/
XPo8eKL7tB3GYsajlazk0khfVc6vE1mfSp3c5awGf6YJTDjTMHz2DGYTTenJfal5OcFG+LF5orq3
6PTuC1YHwK1HbcQiD/eZgHUjrf0JbNRALZJaZNXwmc/ugMMZLrwPFdxxZXEzlwVa4spqn6WX32st
Ibdmi18ZqgrigWhjQtGpGrPaNrN8lqxvIF9k1qYcY8bIuSk3GWkEh8btMIuJ0h16rnzjReprED/V
DZTNYWLQjMz7nAbgQpTAHvuAFVZ0EJF6khUjqaodzJxah0EhQHuCTStgub5r+6rwbWlJvA7oJsUu
jPhheC69yUZvjPcJkpurTpzigbjoZELrMnKu8D38psVfuMvJH1OD8hErfuoa734UzNVEPz83ZX2w
CHyFfqGHm3sdnc/JabJDsvghmtFUQO6rcLcjNU/P9ItO+3VLHbnE8DYbezZfSs96da2NUWYdBR7z
Ztx3Z9vJr0oz/G4aPmHs3zML87isIvCNauq5LenEtnRo/dIeroyg+axr3vcgi49OObCMCLRPiYMT
JBR1n7V+X+0QoRC3Zr30hPBkDC9k0ri3StKxamUK29vzsVPkokqvOk++KbqsG9ut+UOxqR88euBE
AuyGPLopzOglCF8It0jxxN3oJPqA2XkHUY4QUPAeW987oHDwCSbaN7O3m8bU3pgepcEgbBwR7O1c
JeNWhsPnyBkMOutktPWoY5D7WjAEO7RRXbqPhz460n1N/ZHjuc6Y20JZ7x26SWkyHMUkPhcoTfxK
t3cG5IGdbkHwY4wDi6AZGrvueay9t3H5stktuNVgn0YlfYSKKHbcpJ8jg+WaqbZCDa+tVuhMnS/0
UewXrb5Xsf6AVL/eabLVNoY2e1s429StdZa9JoV2EMy5w6TUweldBGBlughvxM9Igfl209e8de6G
AeWQBEU4aeX40srw0sKL7fMeCpcWbZHmPU+TsE7jktg5lD1au4U0bGHTzTSQ+p207pLybLT5yVqY
mBorV2xcAqJtDqv5DgvAPyguNqQ/OLaQEFvHvqdcnUmUw2nLTSYEDLMGrjNCuUA1WeF2SU7XR2LX
+nTdhAtAkSk6MdCkUf4tFLfeDclGpH2BaSsuX4v7kLNwn9u5uJnGZL6KVpZcFqutlwKorh/kwoJC
Yj0eKjskLQLNmJvR703bm5X8k0CirV1Y1ytrD1EYM8eAX3gkaZcmShw607gubaQ3uenngwHg3RrX
CvM6Bv1nLnGmXSsxSX9DttiFVCM23PNKyxJfN9rz7PaQ0wVhk1rykw7P3TBndH/d/Kct0msZYZzP
2mOewrsgGK8pk6DRyuhuKJrnvKFPiB0mWPTPesCkFCmccI2vbud8sa4weiWJ0sOBPyt+Gml4Z7T6
VhhYjhWkcmwVVqFUGdd95zCvd8/IP39SQ537ailTrMhX+szUBxjm6hDpJ0QrkEoYTFu+ZUYjsCu9
7Avrvulq5fsMZpfveklsdOGgRtzYNrerkVunXkPMUJaHlf/67lqEr+LO7opPq7VQu1itJJzopLHP
YcYtqsVwhpvJDa7WTT7AJ4a2ckPdHexXLtbcMYylg31YyfG1Tk91Gy/OXFVdPKmk/d601Crr2V0f
rddKPEMNi6eAOhuVPt2tRbUaKZyC1kerh52ooExGkbdtag/iRU2KdDZ/gy9LCAik+LjWX0MF+kPU
wCfSaA75AmjoKnnDNuGJBRMGeujKvNy+GG34DJMxPkyOB5lSJ81xZHbLSR+DzktGxwS+E5JZsI37
toM7lpxURhEXF1FLb4zFumW2KAVze2cb8w9rQgu/YJitQjeBLMALG23rFoIFW2zv57p7YdVGeaRr
xObN0CwK6kF7bzJu7oYliAe7tU3dqjei6Rgvbe3n2CtvU9f8A61BtE85ig1KH4obSswryfKylgE3
4kQrqXLekmVaX6C/dZEYlPgaOOS6Wll7dAvIUOuSe+75bBGjhcQg6lQaRFCPy9fFgfksxEQcKuk6
C4S3wlxa5j1VevoFwSt1bUL7XE8VgYrJmzXOO0grJ2fk/1OEpOsa3hBhOmJdpEe7uNUflOGCsQ28
SE63Wk9bF8dN80AHjt4x4+GO1AStjMW2HHHo7PJy27cCHYmDH7lj3AVtHzM9U8LR/KcLHDza9eIx
Cz2yNpOjTLuvmYM8Me6NUwpEfjHiC9ZVrp8FyM4QqW0jGERHCZ7aElG2uA9wxYxz5PjVgmM6s7HL
on0vQA/qNit3tj36Vj3F21B3ESctp5KgFZwWcz09jTb3eLfAilCAPf6t8b6V9Y/AAREgxPBcipB6
vQeocFTzOXBLOJAgHPjlfBLYQmwtMur4BYdzDbvUT1tm7aG2doVJ0QTmnvsZfpi4Y/BHOVqLFPBU
NOdOcHOvpydipImjGC+pQH3BG6vEpyH/ZOhMZQpkcLCLW4XObJPgxuJrwfAwW5iRw57j9kjMG810
73Ub4CSuqKZdz33Q4HJsRmRM25ZfRSpQjNSJX+MuvtcCsN71qkvGaJcJvd8EI9XJQAQgz96WgAYr
gs6wACFJzcUzm6hJAxBH+g86oiT3KVUWotTlGKu2igvqhK32egLwcWBJvSAxMrPv69r6npZgQ15Q
Yveh/4wxic+tx6iHEz1F3n79SWMEAjs6rwtQiS6VOiePoSfwhxfJV2rbgsKnjy4yW3DcJUfAaeC+
c4HvhjZ5JITyRhWg833BWi4jsnXT6dhDECWAYWUGnapMjjlgA8bMiE9nLnhsJTivK7idA8aBbA+n
FpoHfA1+XifLd0XSGTSSUdJUg9oZI8BwUVrxkeZ6C+iUABtl9qlrh8XuUX0JLVAYoV16AShRK/xy
Ye4GbpXsYdMzHUfyXA0i2uUaYUWqd6H7xogYrbw9esFj1CBVi4KZmzYGrKnhjiN0tqGw79OBlcLs
jScBH7omGCKk9cCqAHJRHlxBLvg2hEl/SjrciVJ3fsv053a5gO0IYE3zEuhzMOfqgOXxoodLwM1E
rd8PpTxkJuicroCVyFZU4EJAFlx44Bew3pLz2pOBkvcGvMJpHtwntO436WzfY2yEhFTsmjRrd7Ls
KHegxK3X2GzlAwHAJiz1Cs5FXxs7vavum4acH/jCb/rMSNvV1xDgETPGGSYekw0aJoyzYVjoBA5C
z6qDYcTedkS2mOkNuJoGqS8hXkGPOHUelJQgCK4XFDdILm01PSD9/6xn3NSjA1kmJWscruqCo1EF
h717cgKckSbuZ/7D5mdVJvV2iqOzLVCRl/T4jsoCIPXUcNQYU0jSmwX4A622LIRSi9gw2A3xQ+KM
X2tkEkyx2K1PJxb8F28g6U7nRiEMjSpxZJnTWEg3jVa7Db1jVsSnojrWulHh9LlPLLxryrI40Sn4
HFvtvd4Mx2KxXjAU/ipuTDwRyw4YMxHn45PTZhRjIcbTg/NaC1Qv6FefnVkeRSa/9q72vW7hVtVC
s7YGFVxlnhxBWRirGCjKNrc16xuSYIkaRNUQT+MXaQ8aFKPk1JvpJckE65ocx3Uv7QmpdZqbwDOO
UNKfqkVGPMfEOaQ35hTfdwUkrDSLL7On8PhN66NX6+G5Kpxvoktf2pDFYuymO68n1lOhc0mkniOG
nnvmIvsF+7FwPzTVjeZZ1QHIVp2zWdG0RwZutR1G5l5CEu5EmeK097EFnrmJu+M0I+sgEOhnMBuV
u9UDpJ3gzNEmMIv5at2EeoWK7eN57QFrVvTotaZwz3W1mORo4cNigHYlMjSL0mIM6UeNRL/Z3jCW
VL7JuLQZ50UfgiwaszenRpixPPei4FbgQ41jo5uBLpr5JaAhOxNxRK9O7nTAgg0JsSjGBv3gQNrH
ksIUV22SLIqv5WFph8bV+mjdEHlDx5S5e5e2k3G1boIOM8mqgSbURon5vm89MEfxBcx/3IUKnLAu
3L0KzcewM+NL6WOvBQvaQJxl4DbRdxBH6U8CmbI0bk4d05F91j2+qGDWxvhRIYn698b2SriWEIh3
EXGOZw0y+Noa+D9Swj+QEoidoEfy/+ck/DfJ5cmfEi3e3/EHI4F2yb88aQCcI3bUrV8CLYQkmoIW
D31rG481b/HL+YOQIMW/TPxKdIvlrk0K1i+mODaHbJ3sNRNXBEunMfS/YSSY8s/9nuXvEYawIQoI
BNw63LY/g/uu7KGLAQz8nJv2rabFf4mYO276jmW3R2n6lSDdTSJa9aNC/rShFDTva9WQmIAf9aGo
C6BfKqsw6uddR8o22X528VjXfXPfxQZ4aFo+rpuwa+mVpRnwaTiVj2FVWted7d4R0QqI2C6LqibR
8Yxb3hFq7oQSeqRTDSwLrz/Fozzuw+sZ7wo8Q64/NrLsi2s3aqMR8azGIoObyP84vD5aX7M+wmpb
uwR4fi0fsu7OSQevJWnuVqgNpP9U4iWV4sYmUPynAF2dRNe9sq7I/X60ybkJgUgS3cTrFLrno6X3
M01jA+vxGUSTrlNNvndQXVuAxcegIID937vW/evmY1/FEIvDkIcxI2/SYqe5DN09elLoy2lFDk++
bBCJET+6POJKA62ps7/sd40El5iiTAldWl69bt6fA/1wbP2geIFCU4R7cn29/f6uPB9PuW12G1k3
6IOLprkPBwIJsJiLtllqZWdGI7sAPe4zWKGh89eHQZxlZ+JF05O3xbFlV+fucO0s1mnro3kgUnxD
FoI6L0fXAy1sgwMRAO5eV8C/NaY0r/EcUD/0fXgF0uK+lMmiES5fKTXDw1iQ3uZ1I9Em2QRkLctX
QtrhkdZWc3ZVZ30SRrGVQ1m9joYDnGnWTFHLy4ZYvy8Ky3yQyhl+eXsV9tZWM1EtlhIeqZ9rImaJ
X929Pw3ixLqh3YLnUeD0ByfXNZRm7q2DyTs3SEkg+FhpfkWv8xagzbu1l43niHPUCev8sb+LKOyk
Ed6vu9ZNN8/erZWSAxhnwx+fgQ4MAUA4ZoSiqeGC5A9bRMT3F6Jm0502Loj5nw+sL/nY18QZERUR
zNUSmcu5MRdQtKk+r8+62QL4Wh/+/jzSUg51aSvPmPiRy9BZJig4H7FuALyMyLd744/n6864nXZB
FdLRaOP2Yd3ogN211ORNhjzwoStFS+Mlvq8yT/2gv3+Djjv7CqFdbNLSC5/p2Zk+xGPj1sBG78Cy
NMOXYyjPEpeng1143TnUS214jlosIXeBkWk3ERJLmNKTOFK+x6y5lg3m2Zc8FVe/7Fr2a0uutA1f
afdxANVEfPfDGMfoj/cuL8xUE+xUnmK1BCiBBKXC0094T9BD+M+WjWVwntFhWbuPfXEwXzylmddZ
N7YPtZUi03W19zcFsQpPMsYPcSLh+OJ1c05tdlifxGqO+/f97w+jqbEumKu4u7A2/zgyLG9TWH6T
qxEF424yhdzUjR7duFOY6aDr1wofg2uEq9FNu+y3aZFAFHHhsBA3bB3eX9fNwR/Hs0b/YWbiiv5B
e9BaS39o6pSus78+ft+Asx3CxQekqhLxsO6bJaMjgsNLsewawyy/tDJ5+XhTG9XIc//8ocH7BxRh
f0vD0+Q0Rvmdm7a7WTe662Dm2fuupGv2asCrf32awrS48xBefrz2Y789kZKXaVq/Nbmnr7IZaH4m
Te16UGSKRqOdfXdxhNTS+RsiyArf8YxUxSnlBfYfs8I/vwBKT0F59w9Mjt9JFRaie2gjwiGcyrFx
Q/p9ki0aRxQt1elPx5MI6/j1L6NZi4the72DTQCdvyprnzWWZdCcrZKucTwXh3L5zTtXw0XKsG/D
jpMmers4IcizNvVycN0XhYJVBubMV/g52tciU1gv1Yl7yonQZXUHyKjXh3IOvyZ44jylfTXel1O+
X5+tm6E/pU6XPb0/KeOLHs3xXYtf3JPd2iwpCbq+rAfLLMSXETtPshL4LJ3kcCQIHktFN79NU1u7
MudJ25Wprj7PMM7CKFM/hB6/JGjVnwsnNvdYi8j9JNxLFvWYGA2kwcXKknjjmDH5G724trK5xItN
z59FThRr1LCUm9K481WHa5kx4L4Z9b31oHVsJLRKuAQSXdKolqc9KdRzeFmfrS9zsev205Kvnhpp
kXu0vOzUCbQ7BHhmdwWQ+mF0lHbw2lg+wxG9deqw/4b5hEBu5s13c4UbAFrVwHezsfgW3AwSgw2R
4doxp+UCLCXOzS9F5N/wN43f3Aq5aECMBe0o+FCO6RJe9ufKjACBMcN1K/wBEVD4aV8jnoAwf2+G
u0QZKPlpe4+bua3uHHfK9ghG252pxgyiUNZeZN6FSBLVeDarlCsA19sz44l2phYFDMPRxK+KPjh/
HFgfrfvW161Pf9v38d7fDvzdiz/2UWGC743yhDsDKvbYsq9LC0WRsEF7E0Kc7jKN1WBkadbLJLtH
fFGtt3oIyQ2jAdZFmcAXKzTty7CspkgoMK+G/8fZee24jUTr+okIMIdzqRxbHd3dvik4DXPOfPr9
seRt2T2zZ4ADGIVKLEkti6xa6w8VaTScO2kHbBFSRBbpvVZlr92gxKFz3LpOnyfKfg/II6aVCFb0
kR3tStiEKFmlxcUjoLZKY8N7c/PmMmq5ILI1UzzKAjUQG7FaDNnvEszF1xCxahJjKc0mnQiSzVW4
+ZeowDlTzpNdowC0BJWMx1zspDwarK/korxTY/Bbm/I0WNc5gnRizsD6MYVaNCp97AoqJDcejE6J
H1wzIJUYOmjhzn1yngksfZe6pDxkUxa9WyoH5CHfbl3m0KVnB4dHgz85Qahex4YsjvpFAaUtrkjd
D7Z9lIVpEK8TCZzlbH7u3wZkTfbVYVv983BbxTqZK0QhPlzXQDWGG1obXxD5rk625/8wk0G7g3Bp
Qenylr7hh8/a5PdPpEnXaYSRcaEq+anwDPywmkD7ajsYL/uu/upMqQVYxk/2MMbUJx4u3+QEPSbH
Yln1kwcBZm8iRLcpFEPBhd7dmkWvffWEHy0NUG0XJACLE0+faSUHkq2fxVt/AuKbmYaN/evkn2Mc
bM6jraMBhcr5vq91/46tcfBUiuaePIJ6JvcVPGm54u0ipwuWclAWM7YZsLV6lq3bDBLnXD5f9WsN
OQNVenFdo4lIYfU6MlAlERHMkzBDOVyr+F65B4LB9P5WHe4hsSiQdQ3iDFarfBJdMK04xlk7I3AV
hIKMjK0qTwM5alfDSnFc5SmIM+WxT9utNc/qMqiZ/3Xb+gM/CL6eB51lIq4KvtezOdf+edcSQTyE
SpxkP2Ld6+5zvSsWfSTqr0UcHDtCz8EivtNIKxGd8rtT1Dj6i9vm5gGY1Ckg3ImJHep1K1Ek+UY+
3UDXGeSsguQQdlmOAn3Tj5vJiedgLzZD//72Z37Ab6h53r5l2K4FqdtB4BQ06gfUpaL5wIwTx/jm
G8rRrmBtkQqKu12MqjRcwrnthQG0/pJoOUZW+e7aCRasOA8ki51mjMFdB0ZwP6lYTYwjd1p5SRMD
+0JlnMhe1UeX0iRVmyEfuSJyGl1knyzsxLMRxyFBKAesedRBOXmL8rkY+//YnEjR2xspYf7CQIab
pmdbGkBTvrc/v7AxwRdisgfxfYbVlF6WfxrGmSnoGm/IULf7rPddrPoMzIdVzuhdV3KEIkTwjHAL
ikiF+QZvO9yFueGuZVO0+ffEqKt7lCGUB5Son65XF5mzMTGYJi3M2qWXP9Tq2USWNus/h8NUH/y0
qI8qfxFAW3P12kbC5FqLLYxyN1Yx1scmb5U1TmsdULM86i4wOJe1BS40ai3ehNnuY9fqqsXQxS7k
BMe5Fvhw9sAC5nYfIVU6FTqCA6mCXe78vDeFTxascd9MLag3qI4Mey8vqifuGt/lhIr72cJRFfdx
mhIHua8q3tSDV78nlrs0Qy/+UtdBvIkHburW1OgvMEPVTVYXxlrt7N+b5mgDLTMUpFxN/0zaODjL
miwCHLwWILPbzYeBcPLTa1Tv2/D//B/5P2wzJDviw9fPKR+6DArLIL4/sic0w0e0dojs713tVvad
BaLd7+zqPKTqBTTuiIpLQ4HUKMKskAetuSkH0I1FEd8er9P8uhf7wAcJS9AUFJG6h5EFS/wBIh9M
9CrwsN9OUTxyxYM59eJh1KDtWT5ioF2Sw7tXM2RfkQwMt/IKOXHy/VceUdZRXiH77YU3ryo7Mh/V
iXlV2ZJXyFVTnFKWt1WCsTLw7SrDrZyHVsOhRBrPMErrgExQbC6v1bkta7Lo3cA69GgKZgtZbbH2
UivD2rWYO27+/bbj/MkMws0WUgSKDWC9Pd3QtI9kHSy2ikBRp/HdiQKowEkbH/Uq0z+levQ+YbZ1
qRCe/xQY8bKI6uqZsMPw1CN5KCeB8NDvuqH6fr0kaMZDRAye2wwrAPNJthb7mnUxL+EOBLnsIDN2
csUUo49FX8TdSY4Sxr/EyAnea43AlLGPw7s8F9kuING4yvvaeu6sKTz5HvzzILKs5zwc9HukvnYu
1O1nOcMfXvNc7Z7kOPfBZ14b1Mc8O0TDdpmOKm7vXvDJrT1718SG8wi0ZyvQ5v6Ewpd70vxiwEyC
Zo3s1w4QZ7SWTQ/RqpUeec5ONs3GRi2raPRj4I5P7dB+IgqbPTpxl6HwMU7rINYwHS9ahShS1H3X
4Pwc5aju1u35379BzTA+PDn4Cg0PVgsa58RSAWv+eR/FfwsRQhCN7045jNsqB9jFr3g+6wvkCtbN
xHaTgKdq8ljJEMDksy5HpAaBdoyII2Vf59TwYwFR+rGMhIrSEXgebYjqtYoHO5TpwNnWaqisx7zo
3tQO/GObGs3Fr139aSimfYLR+NvU9fDbraZaB+yk30qjRiyysCqMvXvxrCCILC/XnRwvNkwwVoQI
u7eiBX7moV1zJg+SfxoNcyEvr4sJQRVsZlbyqnLC3yAz0woRg2J6dX++JkK78RHJaXMpZ/mgnQEB
dc1RrjEZgKrEiNZlNCwHSAf3Ose9+8INiXf4eAj86kK6F+GTYcJCae6ThQDttjE5F18vTfpMO5ml
/ar2U3/yDTXe5UY6XGu3vn+q/fs8J/J+ruf9qn1YJQ49a6uh2Igq+UONruk2CqArtOTEHmShIW61
wSkYs4NffT5QglXXagboQy6TAx3hpKWZEj6/9WHOU2L+q5cbnIC+R5FT3lW1ZvHL89W9ZQzlebLg
IvV16D4GaZljZx6073pnIYSEIzS+yoiwtuAiVLe8M8qu/vzv/78l5ef354Rh2KbKbRtS0KzW/5ES
lNklkrF6E7yXOgJNB9vZ1Ub23BhO88N22U+OtfZZ9UnYBrpjXMp6aMDXT/YWVkJ+ys0OzWQNl9jC
s/hPPhdKl45g0UWwkU29bv7jBG38SQw0HR5KFkqArsnxGWaG9WEramsq2i9FXX+exmEVeVPNPoHC
TIr6AlyrQQ6vjgH3iJ99SPuhQTGDdBCF796drD7WKCs921qP1FZWZ0sjTft3H3zqIrVS9czxunpS
xvRip2r/XlR8QTqSUrs0WLkTLkiZfh6byhzhZohomydEUkgTaedsHpE1WciJRtb0oGlwNfn3L47N
1p83Jj64CynSVTkpaWz2JOPnN/oGSW9UdrB+feFJCoSMXOoJS1QfT4K5CoMiP6WYusLvEevcNVBC
+LNfNuWM21zZl1h5gUuPqQLHZJEP827N27W5V3aLNHYizKHN/hH/G/cYWN47ITrQJaTZk1Xg+Mjs
mzWj8xR8tJYDRmz3sssUxQB9ArUfOSgX6VUcE2o8eNCNjodHtSj7B8yzgVqwpNLxf9OvWvRo5tXk
IooogwVkM/8oFwmGZLyLRbiXg1YNIVYUPfY+hd4dAUugyhk33TGeC1lralhwfp+06w8DmBBxSJAT
bX4qSw5KODO3hbMzqhhnGxJYz05ij3f8QR7bdNa5m4sSfDtEkafruI2GSGa49UmOkdDglNicYOLy
YyEyDSMr0E4JpjEQqcqfNdkni3ge/TBZ9snRGqG6veWj9txPfkEuuc222Zg8gJog6v6rkIOT26rx
JjfH4ijbt2E1Qh3NV9Fab0fPRRsbbUtjfvJqc6GKaY/6bHrnzs9htbbi89Rkl/76GM6VfGMQfYFh
O4+qaf5YJy07LA4eB7lIV6bqgwVSeh6Ts0hqVHsIeuR85CL/9KpaN+5DYf581SgF9+QOVnYAiTGd
cjQdZoCP8l57CeFEGC2X3hDuRTZ7fVTe9V5Fg8J2p1OH28UlzZovCIoYd5o9mXeyZgszPmOkhOVS
Yd6BHvSNhRyImkiDlYMOs2zeCnlFZU3XabIfyXBcHJBQW9lNr5xNreEQqWeo/6gYP8m+WxHYfrD0
izA5JJ0aY/DsxUdZk0WtiBFgxDziijRBEym6RG2AUJOPn16DuM/a5WtYVRF2eKkKJXuRh7FLlnMI
L3X7l1/m1kMB5PIJBaxu3WMWt74267Z98EBwkHoW+dKCirdEVbnbytEA4w2UgKeTkqJ/5ZsWhgej
5eKhZBqvA3m3dWvV01Y2c0w8YGCPaJAFtf+pYseC4rT5mkywYz9cZRMDxCmc7WYTLatCr9GvjA9j
a4WvBNGqbd7H9S7Pg+Kl7cJHOcHXEZhx0Kq8H0KvO1pFDjFq8Iqv2XUBt1AQJTe96ZgHtX7fjiay
u/PKQhQPJhZ0L53wi12tiWYbZ7b3KXT1g5xglT76QALemmu3QI9iTLG7595DUUeozi5qzGrjNAh2
D6tCBc82xk6LPqswdgK48CckwhC8YhgaOrR5UKNb/DAQlgksZKxBycvIqAyyynCrIN6BHH+4NONG
efdhSAV1kcIX8pojamQxpHv6Aax9H2qneHDKbryryhKDMV8R77U54a4OOKmZT2uj13NGaJRmB+h8
eNStRHtozZMckz2V5hTbpEF5SDazVnswTZiWhqUE+zo0cIxStfxtzrbIv4U9QM4Lmqm+S5NSO/cj
UDI5EBlwOrI8e9cMftStE6n7AYrlk2UG3+WETINeFBWWyl3Aiw6KSSbOG8bgM1qU1y9Cxw5t1UNp
PRt95l9U1Fk4iXsd0NMc001zgevELPJObKz0rpVRVoAsXiu/hoAt/n/M+ftLsE5WE89kW3B7CcXX
rf94LOt/fyp7um3AEvbYqJAg+hB2sSy/8VK7HV5Mc8LBOGkv6hCW71qrZZvO8ZStbGZ2urIrfWbF
AxSBICnK9xFiKGr4gOeU3CmWWZt5Z0XBnOtWU0zHY5cxRltZu46W9u7ftxYExT5uLYjcWDCFAa+g
JYUKw59nHs4OdVlopng2q36Ttymn8QrsnWN2P2u3PpTH/9Yn53n5RfTonCpptawLjpb7ENjroZuA
P/aJB1tCByuIvrOx1QZc/8aWJ8+1PXHf66JkHcLbfe9a5OIIOzmH0qvdVwLCkaMk7MqwqgCHm3J7
phmNWLwNlXYfjJFxj2/hdzlL8ZV0bSD7tpfNSjw7RWG/Fh2bkWtgBFX9cmOgmfWqEwlY1Jianqy5
CfFw5RuievbTyXzg98eeT8tfp9EB1EESewl8OYKFIZJtkEU8eRzXOTkCBt7cGuPWu8ga8Wp13ecA
GmLE3hwUqBgGuPpetyORlV+T5fWx1W/U+dLrXHktbFMQdXNnN9QjGwWj2RSGJjDlVUv2Kn3xioyB
sxyiIjnITxJ53iOiy+Z9lobdS4eLk+y2JxUzja5FGx/bQOsdrtEXjM3Tb+EUvZtVbrLtHwT/QTHU
MQkYPc8TwKkpLyGy6ilISLB+83bpWpV7KH2M+WY1pMmA4PMmbhurSmsLsbxtpawWCIvnJ8F2as10
g3tquWc/7j4XXvBgGKHxpbBEvJwfwHeGERR3flnzEJoHYCnfkb5tXjzwm+TfK1ggUBs/19E3OZ4I
0NFo3SsHsyG82qAxuTbY/mNdSIyg17zii+5Fr57ddU9DqKPZUCvKSvbzV19GTVO++cCAt32LSpJT
eMpbAH1JTkhEXKz13sCjChz+cxYSoJkXVH0TWXhk3M9dUhuXuui06wWtIMEVap3yAH1LHLElL1EC
tLz7qCe1jaLjpxokzj1CcP6Lxdmg8LXxtXOc4jRWprdIx2x89Twj3DQIE27laFjAnlFA0d7J0Ypo
rWNmr2hMD3eVQLBZzoJUOW1HXzHAa4XTaxO1EHWzgkTQvKTj+etWNcpnpe6VeyfLn64vHDjlHrJt
t5IXuSaehI1w7b3gSXHGV4Fs/IjLsINHx7EOI+Pl1ix/NctCVEdCSz9HZVOOhhUhB3ltk+r6S1j6
zwK6Z5TM5D/pJRD6HeQXWeXR11mkCUoBANQiIvK3MTlNEdbaiG115yt7dEWE9VYOdfXeI9i0TgKU
W1CvtF463d4nueZ8BmOkrsizRcdiFNZTPLmP137C8UTdsDJxm4FIph/8kP01WxLkLqHQZP6Q3KdN
QVY6GN3PypgDMw5c82JPxMqzzF/kaqSv665dhL2heWsna5zDtRrGunOQbdH49XYQ06Oq85BdBIN5
zjDcOtRlVV+ufWVpnzFvVQ5kpuoLFj4DMiX0+Ro+ZUsiSuk721d/YXdR+JX8KXgnEf7o+nIbei6E
wyL9mrYeNLWivXAytgKsYaJNm/vTj3oUJL3d/msXeN+nKtfedfgIODmb6G9rEA+CUIgTZqbObCDB
CWKWE+Y5pIpT13cuQa65KifJWm00ZA1cMLayT6lyLsTBXpxSuYZioufoK9Nfcvh2nduHKAkgsIn+
b4qb0+Qpz6ke+2sFztkdZ1x1Vyuats+8CCQJ+zLwhkH9pATsld2p6j4HSnAR/gQRU1n5WdedwUUM
5zCvhrM/F7LpwyE4BhP2H/NgAxNwLzkJXTU452YuCPY18xEetjSKmQulBizM8vemleJoG9RvGumr
e1kA/ejuWz89l8gsHmWXnGoHIYxRs6lXt7lOgB+VZgW7JKrIyOqjf9HRw9lpto29RJeY5yZSu7WO
qe2zn3NvsXrD/4omym6o2UMvurhYxWNifwPTVywIfpgvXuj/XKkCHXBdKS/JZRu2om9tpbLOhLZy
ixQD6qvWOWEbeobXmMA66stwUzsKWqDziJOYxLjbzIRPE6tETSLsOWM1RbiXWqSV6ckvqgZ4e/Cz
Fvzq+zCakw5Yq1AzhY/3CJwVQNiyKkX7FQsktmzKwjIgg6+vk8IBbfSl7HZjW0OhuwjvOxAL5Izw
ILI8/QCnDIs7qN7vOZR6MABEByzDnFFDiEub8wBgj2LVey1JVD/wPlXg7BPbHLDaM2DT9924kc1h
zPdxmFvPdV6hXmlCTk5qTrRWBnYfQOoxD2vxGQYCDjB5aj9qilFtsJjI4Kkr8dGo8Z4rJ7970LwJ
WmsgyVb4RhpzhMmfY00wUMy9m1Wvty5Zc8veXIWVviCgTMSb7OLJdDuXQ3+NsVMGQ1afm7JPFlPB
zgWGeD4sYUU82ZVWPVQEwJZaXLUwZQsy0bI9ze2h9vufbZ7i/9v20+rVRDmRE6f6ptbiAeZ+9hcH
RLhbmfXVLXR2HbFpP6IVZsNyKcKj7aT+uXWHHtndpnrBIh5hyazwfrRfkyTO/8r0DORmpbsvCre9
dSqS5uz3lX7InTTeJmVbPnLqDJYR+qpfu2lcy6u0rrj4I3erdOTRz631v5LQ1p+oZgcvFTDXKmFh
z7IMlf9Of25MiVEGHRRL8c3KEaZIYTsdU2J9cAv+0mu//prG0/rNar3+W2QSY4nD86hb6U6rW3up
WFqIOtOwV4weEyQ8gNmR5Xd4UQHCx6fWwdAgRW3iMcgek7i55IZvwgewjAPRggI58wL1dxjm28lU
/TWnJnOVq2O7soZE5dbBcklVbuJq075qIF5WzYihIHE7YHmwPlphVHuiqohTKNrBTtro3lH9ZRcV
4Zuurd0uM96iHyXw8PspfwGK6W2RgosWOkrCp9Jxs5OqCQ35jvZF8ab0DGTIWtU1JoJu26ENUAvl
6ERPBD2Ku0jv64s1ajacrYnEqBlXR0V1SrwXsITJSqXfpMhPr3qhrgw3SJYChOtGAWS+6UVibCbr
W2vq2R5gdLZ2iI8v0Sz2N0TAIXdXBXtvq92LKUx2es/n9SYHhx9wxKV9cj0R7Qcl5C3XOTke9FPi
AmWJQQ2nJ0jXp0jJ/NMY8Mx3kf3YdnrsrDONtK+eNQWW0K6+iBHS2Npxg3+SgZWj7aPgqvT6lxif
kF1nZ+U68wVwUQVAONqhxWOEi2Qe6/o5nYum4V6qhS0wcESn02iAEd16Ry3FmSiryw7QZR48xZCh
EfRBmpvXgLcVlhVy5OWsjfACs6/ZT6l3NEJw6eTQPUxi2m+pWhqnOK+/+oGBWBR7JrvMYfqJDkVN
ouG+JNcY5ifSrgaa/qqzii2rW7FrwXJEwwm2isCBp/kzp7r0FPhxeiq5SaOK/Bi0botntyiQeS6e
LatJD1YIR0iYR8LXlz4O7DfuvfvAjYtNkh/xOTnnhh29Vkqy1Zy+3ypJiPw/6cgHBK8WHV7rSeAo
93YRHFz+257UuIOMj5XXubUPk2oAC2rVcBMFGmhTF3OQXA8vCpbPvsnXVAjEwNU4zzfOYOKHXUaf
8HPpz2IkKBvr497VKrFrR/3B5Ty64Jbs7su2zhdEJ560qGrvZKGjqYX+TIZUToCha13ium6M0OkE
LNEijtRLb6NUjYC8udAcBVGdqVj2AkNI9eyXLmAilGrdIMBTrhAHJUXJcPS69xQuzNlEBX+Fr227
NCKlX+qGNZ440cP/jtp81VUzAmtydbjUeI2kurMMFeOb2iP5R74bnPkwwEJP75uazw2pG0OGtO32
7oj5dJy1CZt2LAm63NsmPj7XOQ8ne/C/2LrR/cdt7YNIGnc1gCkOGDuDqIHjGR+VyARUPMervOx7
yB/0NR/z1xYfCadTpgvYbYVDV8D+ykUDV0T+2uys4i9R5Fid8ERDYj0+abAhUcYwEUfsxgPe5dp/
hTX+TGTzFpHPmMksqqaTiXDMWdXst2QD7FckqMoC1f9CcRZ2jmZIr+YPZaLlZ4Q2+p3ujFhsEQda
FpwdN2B+F0ZfbUXmqSevmI4BD7p1Sox6Y2j4m5Fw4dgSNulDrmbeWp0CHb8S7rVZDLnTsxNjbaZW
tYrz4LUZ1f/6i+vmnxEO0DF8BlPzOJMi5MhD5c/PgyA7MkuhpX/nkV4tQ1HGl7RKHuFcJwfogfFF
Ft2oxZcoREgiL9xiI/vkXFmrGsdYcxic1dO44jYwlH2z74Lx7UP/OFTxXdE/feiO51fX/ejU5GNw
vC0jp9VKZCAlYyjXV5d918Lo4nXdNois/3q/P6/Ipp3eYEr8YSCrEbAkwPTbBbcXU7Ri62YaD5Ff
nwXaY3oIUFPZSs+pqQ+6w9Rw3l9c2x+rcoKwiQUvPlZ/uyww8lJDkfvDYnO7wThzZaNZg9woe3Vb
TdyzrDns0qHAna2ofQoH/8nwK/dUzrI2bt+iGQ40grh2HrgnOULG0z3J5kgoa8NmbRafcGNElYP+
pda118mr/Ue4MMOdg77dAqay+p6kiEVqXaydJt/NnotEP8p+Uv3RpifyTv4v5PxkP456V6Hd5tv7
QquUlZz1D6tqWTn95+/wT/nAGdblwWNUXdvSwXb9Lb6IhKUW952efod+wTdsi2FatK3unuO+2jSi
io+ylaOpoa4CPU3WcL+apez8baSPdoNIyrPs4gc2q6dhLw0Y1kTsdV5PFsPke9daXfC0GiMB81G0
W7UHT6TH7TbUhuZOg2b5QCgRJKbjoLiReQ+yK2uy+mBaMbv3DDsuEiLuQzHZFepwmGnIPjkvbtx2
qdp2u5V9fTLv6sZg786AikzrraOs3QrZZwdBtgE65S/kgKOXSXWt/tN1vw1bcT/uFA9YPamlj+v/
ny93e/US4c/jiO/2P7wzDxNzeKEBgR91UE65kyknWQvD+lMXW8r2Qz+Ovj9nyLlGBRbXy80ZJAmj
7Xb9h3k9xNtl1ds4ivy5QJ6XM4N87qz9jIQc7xZXoF+dckUbsg4eNc4dTxDzKOLePEKWiY4Tei51
XNV4etAvB12ihdUCsXXMded5tyvgAT0IoY7zY+jnIrfLrnPNbSie4JmpJ5f3slaVpv/U6Na7MZPw
4gHpPxgPXwhrdBDbgxINfdO7H/xkXdlu+dkdceJKxgqsc1s6p6Bmc6KYwn73SGJIAoKdBAXRBzV5
GtiJ7nDgxIQ7ClZ9UoqLLqZd4TrFJ6Wu/UuRNO+pyMtPkR8Xp5ZcC+wvmm2I8wApKn15nYvh5xah
IoS/5tG+2isOhGnMGIKs7e8NNKj2o2pP24LU9lOfQ67L0Nr7rnrvkTvUcPs0yJFKOKEiiKtFF7kt
DDhjRtq102NhYq1gR5Wyk31WVE84oJBlmy+QXdAO2w22u+3KxyXiUQ4I33jwOJic5YxuwA2cLVKw
9kXZL20PK5NurDBAud7xBqLsC0fARxm1ElIBd0pZyNHbnfE2EPNssXQYcreuXi5yu6HeXunWJ2dr
v5YXO20v8XT+hJ1i33iQpI0ZeXdtz6C7UbNgV2rifOuSM2Sh/QNKT86To3LlD8vdruVPgJmhbJuz
7ei/p0Pk9ut3iAxHdeBf8z8daQwSIn/uFYwqQd8iiutvJlbgOjo8p6QQ+gYdhx/IUE3qxirr4nSt
+t5rww7pwJ1S/UYa7znnLv5JCwx1LQbLO9aeU58BnpqojGB6VcVlcHQQDF3otd2dp8FASSfVN2Gg
um+ZlnHecUx7PTgBjqpm+6UQtX2f5H7y4Hs+4RDv4d8/68xN/oCTdjWL1BX6wJqq2R8ZTZoXu/qg
q9k3OxrMZRUN9qOIcXrm/HEvWzhD6dsMRgGh/pG8XmrnD74GSFqOpr2NGYOeIgfqYcoRlxGWxHgH
ohhQCrBx1Aqjv3TqBEFkbsFEtrH/mKuyAG+0sqdRxT7GEpAFbXFAO5Xgctyo2y5vmksQDjxyYQc8
IyDpL8njmou2yvBRqol24VgU+iffpoDhpBxlTfZNph7tW4e0yTz4YZqc28adj1jIPKxU81ph2N35
Y1i+sAmzNo4bZpspKpVP+E9hk2IKRMnmpmlorwpeexfZUvVVOUzNJ+wbjfu2nB4k2vHfvybtI70b
PLuEJNouG3Jgch9JRELR1IFjuPI1VKxi22bKZyPpsgdZCCISECeje96mB90iBNIUqhmnNTt7QN46
e6gIawIITZGMLIWPYLpv34eILYRdOJI9+IL2hLjItbR5VSJzUPzM6u72GlbId+qy4ZLryX4lrF58
LVvhXwNwrvBbvn7hHVuCC8c8aqZNgkTPYxKlwRIFuP5L32i7FAWov5BD3maJ7X7Re9tb+JbnP43R
1KAHlImjGjvNuqsQlzLt/O5G0zSnkrdqaPHv1M3KfkTn1jhJ6uboZe0ZMM0/XhS2jUo4hwsAmxkn
uS6+vO15fhXkCQFEFmP8+ytYSnkfzmq2RZk3j2R1WnRNqrswVptH2cWPYlyXYHnXsql1Xr6B3uAP
SPWNjn0yRfUD76b8vjdCVAYN90me6iu7RnJp4OmHo4/9Vgbtueu86GkAdXipwG0ijkl/lw6YK41u
ssc8FenzOMHyWsnzI+CqzQ1cIms31EnVDC8i7uC+PQV6Zxzhl/0sdGEax6S1vHIO4Jp7QGwr2Sen
jHj2HgNczraxCqIdmZz2Vf9WOZ3xqiLjck5LpIhkU0EAb1MZo72xq9B4rXhAzoJf/t3Pa3K/NB81
P7C3QR+Ud65RAsHiY3yr7fOkFurnEM2g3la6U1e1+ZM9AsJXI1yqx1kJNVTMg9M34wv5iV0KF/Kz
AStyrRhxus/bMHyLkAeQ8zFIxIgpKkw2WFyOA/d88XtmcA+FYNX+l3yypqsfOSX86hxLskk8l3DZ
x2Ck5fdFlWIQ9tWtOdEYhWtftLkop2BYNqkabWRf3xYVJF9V31WEvE63eURi+6NIxKnsjeaIpAzy
cxhrbf2x9V47LOCiDh3ZyEvrVa+6Pvr0YjwYY4ZFLM6VmWXzQMrsPSGW+l52NSZRw86qNeAz/9sn
B6zJ5gecdGchuLKsPLyRUhyf8eDgaJQayCFA4+uPyPIiUNih7yCbvl9EJeyYsT9eq7LXtmtdIMzC
/N96C7ypkygaCBoy0MzFdfZ8tVdV0+wTaR87E98DUyHOZQ5BuKtjFw7OmKmPfmU3i2xymqWFGOkm
QkjzJAvBxNNYZOUSgmG2uvXJmjuP/p99RtzHR2E/32bJqXBXx6Wroo0JjFSFGoxADNFENcKzwSkX
rS30vTUfVsR8lLFxkqiFhnTE3DXioHZR0mllzC3ZVXdZcoAwiFyMLqJ73QGRnXMsM/J6fC+xZd+Z
voF7bWGP7wFiRrh6lc8iiXHgDZBLldP4YqxF5gLMx9jLeCR89yj7Uano1xVK6XvZ1DnhkLF/tyKM
J5GB8hCeOkYWSq0dUr/PzVx02nogyfF07QlSY4EWXHEI8L24xFlagMxsjvrQVnwFFCjKAGUL+uiA
42D1VAe+eqgiwjdyFG0qVAfUsdgrbBxWY+SHd8hHYH40JPm2wdvrUZ9UD3iyLb72ZbMMG1P8sO3y
Fa559YrHiLVS54vKABlQ27ejTeKHIAP1KuagJKsyTXotFPjxS1klfy+2RTT7OowBGs26ZbqwQxHA
NtF83YKtRT1NSXeSc5l1MIGJsqJEPxMy1TTr9whTHFzUMl7ZRIA1nbzkLAJ3eoJodJfNB3liyBiB
NApSc5MbHSwA6veB2XgnzVL2soUjm3Mva66KiCDK83duEsIWdAfQVIgjLuTt1g3Hbtfo4bu871qZ
8H4OyHaKcPY0FvrxdpOW/aFlPPYtmV6k0gueUalYB6iWPzh5BPCk0sOXxIOAjcJc8I4u9XcnVotv
Qz4eOjdFJdjrH5QY4bB2lgy2m07cycIt7fQUCXut4tBmXAcUBW3kPNPeQqgL++uA0nr6XVF2W28O
0IlxonBT7SSbLvbBLZoDtKvarnelU2ACPs+bu66jss3Pg+jeXMh5/Be7l0sNdXIJqyRfId1rLidS
n0+y0KDMIcfyaOcwQ0WE8HVvx9VWjvl5QChR615kqxVZ91RW0VcrCVDiNKDmFK4lLrLwyqjGaC/j
Sfurr7Vj5dILb+OntX269TuxM5/huh+8knLR1ZITGPdy3AcGS9vITjlZzbpoX0XZHTmhZo9AQ/I2
Gt6uAQ/+lEN9um/b6KvsjsinbOP0fxg7ryW3dWBdPxGrmMOtcg4zowm+YdkemzlnPv3+CNnWWj5r
7zo3LKIBULaGIoHuP9TNSjRbbnSExv3gbKbI7Tm1tBDx2sbvDnY7+oaKHb8j4KfMhyjoVrbise0z
M+VLJuUOmUUeBGk/OBd8G5F6wa3sK5iTfIashnc1TRU5Aa1z+fe23Uof2mDRuxIAwumAU6CG2d+f
di+N6dzrCm/RTrFEdHth3uwjPN/2Sm7F2yZWpWVBGeYCGg1wdikFn4hYW33df4d73eOnGjTnLKzM
neI0vMOi2Hrtk/4qRgaq/Bp2jn0zlAGh+9iNkd6S/7qWZ+vRPDLzi9WNyr4D9VSsxCnabVoxE6e9
HqxzKChbWbeVvdl+b8hBz6AOtVvLM4tbkSj1AqeaYNP2Y3mT3QAJQd4gFJqS8pYNNl+kjzWI6HWS
jve+awD0mHotLFS2lQlxRTSrhEearvST6Dq9fiunh6ZlnSKaKX8wC9+JJ28EP66nrf/DwY4RGA91
edkldWHb1pfQxaUvUOz0eawqaWm4iss932Y7yfa9TYehAa6hcWSdiiH3l52TqS8oBiqIMOfD16qW
9w3Epy+Rqm/J8HkvZuXbl1EbliT8Qso2UvSBLXJyVLEee0HBrUXyVffmWapThfPiYZ8ZvGGG5CAO
Cjzc+5loNoqVHLrp8BgiuWa/BKdOKqj2MHhJw6WM7NJeHMgD13sdZ1KwUrYJ7TKxpbVU6s1GY/t8
FocM2cNtC176ERJno1Qi5B9kykZKknoR6NrwJVGdMwIZ0UttBcVexL0pHsrSWYqG576l9oPYNPtd
FM7vrn2kV7OTP/n3yVaZneJ2+NU7TE0RE70O/t+Yopfju175ORL8snHSzB5sEsRMnISr4lsLknnM
KTsPmCOsKjVpt0ZeqM+obH9VR1bAyDhtfKcuT+g/oo86nalkvxZsss05mSP+TpJNUPRQdIV06hkw
raaBjw4xeajQ0NSsIV2LDhG7X8FQg2eLJdpaV6uDw2sM5azgjO4NFXzKuvfmIAr4U9MlcT0zpfzQ
lb27y8Zy2Nd5V5AfsaLLmGNWpasy/3S2yzMTEtylqq1wqmuiEzjhrtC5L0jGJRh5/bsplWa3clEf
PiRfcS3gJi4S7UVWs+Cj1TBzTlKUvvTJOrYvan2fxXK1d5ohWMcU1q8OUDdUvE3SwYGPvKFVxOfW
0V/TIJUpX9MSoSD14nNsNeHcbEKwEwYUdb4WuhM/KkCoT19sWRzt3PSfcAof1zUQnxVSY82Hn8TI
vJjNixK0FAFl/L3VpGg/aiuWZn0TgOpBEfa5VvWjk9iQodIsWQHbQ9Rhmg4tZia1aXgtgMYKQj0J
CnsnSPTiYPmpc2+Kjkww7x9j9NjF+dYolorU6M+qHmLO2tZvUC+kfYIMytzV/fot1Do8ITCzuvfy
p0TlFKXhg+iVMeNItcR+0cEaXlJ0La1wkI9ApajRxZmLrXwVHjMTlvXUEiFxSNOPoTe1s46Az2WU
nHwbxc5FjtJgUahJtnWLqnpVE0Of1ajQ7kUzVvuv9dAZJ9FKXXUjy0X4JFq2tPSsvnmWEzOYY7a+
0HLTPFRDZx6milU7wz38V1sEgw6PcoBn8fIxUHT81Wws7M3cKv/H9cSw/xr7X9esC5i6ctf4rENi
A9SFF0CWQTQzILESLXFZseeBHiZLOXobzMb8RMMfkKoW4JZQVOciiCdSh1HOR03znhAuNnF0lof9
EOfkobNOWSkDHEG3J+vb41oLSwDSOLYLwxfPCM+lJ+UvIg5C+Fc8VeKzwTrpSW2/1kngX4qetFuO
a9y32ihOVth7r4ZbsVhP2YMhpj28luQfxADJjKenv96fA3ySD+bY5Pw+wJukRjDr0Yz5kkimvixD
O9spftw9mT2kCDHVDsNPT03y596rtK3eWPGq4h7/GDNMhqYP10rJnWMjkVOa061TjoglTuZ0dLG+
8bOgm1HoQ4E+RKPNj34fhC6bkHATZ4+Ov8b91RSDiwCNUZti9kJMe1zgr+s9PkNlQY9iDiiYwIQ9
ZGRDv6mKof6wy1XWNvihmRrSVDF/plCxoy8keeataw3kQrURpYECn4JpWJLVB4ckyotrxsEu1STU
ruuh3PedVe4DOar2j2Y7xSJbaiY3Y05F+z7wz5RHLM8QWc6i0l3812C/LoNNaUAcUzIctiONu0B1
lJcGBDF4yRQsAS1024151BnjppZc2NoBryyglHVizUVCia/HWBhm4P4j5WT3wb4ITP+eZLIdMm9h
FbzdM0iPCfd2KHlgaBksj2BS+Un7O3yh5tS7GhzQ1PHX2RST9LD4qWv4WweDc9BMi23JdBDNxyHz
EKSrlR+PyF+jRr3HlaGOO+RnMLMCefwUTVukAY0PIHZ1sxNNpZZ0FpeRs3C6NH0BMZqihyJ9hB3C
GIWGRUKQxcpRUiJ5IWVO+hEX5c4Hmfo59NarZnrda+qZOA6V+EeEiSUfm6CQF1WMSHuXJ9JOBXC2
tVx09FPNlM6m3v469Doi0B27ljX2MN5FdNRSV5/lZiUaQ6i71swaYCKQtNtBOZmntVciSy9HP5Qa
b0An/tkG/o9Atqn1SBG7An8Ez0JpaleOXbIe7S5/QjIIH2he0N/iPmYEk1gjXercMcHM6eECHfrh
3JgIvGm9DvOmXPmuUy18aay/Fe1KKJEFhQ3OPimCkzmp7SjIZQ7ZmF11Ke5mqp6q3+pROvt15N6U
OtDXsMJZv0aYBOm2+1SlZv6lt4zbOHHgBGNdxp5uzvY2Xoum6JDKapOglXgSIckCQ0gp+FJrb+yW
QQEo+Sfy/29l4iJCaVX1SnO8fieP0Xhma9jPQ+xNvutAhFDM/Uxa/M9qR4musSsV2KEH1dqhfPzi
1yEmQdOQajDXWq1AcO9yE7Fay0U7WLUPHa+7RdOO9YfRJhvxuSTEuVFZoz5BPTeXVep2p94cfx0y
REj26DAjc/g77th9SDIpRHmvYNuE6vPvwY8xQ0e5IBsUd9ZExjVw5XAtfJtY6smLvPeTzb1pA+GM
ff4TojkqYToP3XjciSbS6jLW2LKDeLfmvxo11f4CDOVR9Aa1+05C2jrxKA1e2Qaf8t5qLvcLUXb2
ANE8iYmKhmhyByylGXqE56eXd4IYTAdobyZe2iLWdCE1xNI8PkIijnhNB0asrU1vy4YvRGGwxDwB
GaWvSg30itdxXGyzePyOoNe4aeQqOWcFPxS86yhFDnjNRFHlfA6UXNUhA8IB0f/UkEn+EqRGOpfH
only3WkjKCGBZbpdundIXqxzJUWNuePBISMEhZ667S5MdwDZUqCB9iBnO028lWVYnCLkBBV5WlPa
mmMc3dnbtmSMay3Eu8nCvNNr1J1kRP1RHFy1jgfs2WgPzns7hqux8tzXzLX8fVch9qpHI2w7XLJW
amr5K4SunVenc605t5ezFb2lFn/mqW6fxFQjbmeNTLqMxEf+pMXGfZAJZPWQa9E4E3Myz4w3aZJ6
S7n2QF6zNBk7vTx02eAoqyG3imXP0wl72MpW2BUG1UEOM8CBoitzMmUmxmviTwA2VVnA9lDn1YTA
Vxq73YVachWtDJbJ+d/xO0RfxNQ47sRYbcLpi5BA7P+5hoiLUB8M3YFU1S2Tk6XYDFHFUpdtQ0XZ
UpPgrR/jezyRe4wGsgwu7BT/93gRb8sseyk9thym5u6btkHdbTpTE2Tf1BgNTSkiWd4P0rjJCtyB
7vftdPPiOqsdxq7Yi5CNTMlF3LIlgvRU+LZFXkgl5ZXu7X9d3okOtTZ+5PiWsS7613rysWxsok4h
99zEs8p8J2mC704itxsXC9alNTX9oDuTH2UhFIfq0aso9Yi4Fjnc2OXIu00205eWdX7JfsNTtZvk
JwHiszqqj4ksfUSq9AV5fOOqOVp0CpySjcAUN20WcmzNcxJaDiD7rDV3nQzDjFuPRPcfPcVKwWMh
jgbQ75PkIusN6eKqBXc5LaHJmGPxsxo7tV+IWGIZmBCETbVUgI0CzVAvZV8az2Fs5dhFlcWar9d4
Jmku7wtTA4ecS/qzGPJnQo/oEFvlECEhR05eerVajqoVXIHaocuIpfI8S8IXAIxwzypr15ojabsU
RsoJp2YX+c/k0htqtqPqv0vx2dm3Hua3Y14fMRiKzuKgThuvyLDeXZQPtiIUThs0fzqYJLXm6BJF
FGh09rMjhmkjgiHOIs0aZadhlHNvivyhHuXHIDdV1N1JKZajygPVniQsCnfNIsh9FgeEh960HlmR
XMcTYYyUccni3VqWU7NxWbHoufRFj2qrhOmcr1hdDRcxFh4cdjpjI92vpgVT3tkKDTSeC+kZxoX6
PH7vO9ks5wDP5ZmpB+2urztjBUDS3OrhKwBB/afsoiHpGPW75+fewkrNTzOo9IUaJuDj4ZxRxNDN
k6yE1bVM9fKq+OC0p1AKdeQ+ou5r6yQ6xbBpku2CzLaHfMMOEECZNcHILDPzy0WgBM9yKWcbFjQo
5asT7EF030cWyjgu4CBAgnvMFIMMz/uMukaaIxUBv7nSromuD+8jONQ16aN2JZro+H2BoaBcqmC8
j1Jqcmp2fUH5k43idGBNw804tshb/YkhOOFvqZAWyAvXuoQlzIixHQpUfciyFFGRvdub/l40xWHM
vJSyEjI/RZazFBZBJZZ8fyVOIxAp5lycipn1ivpmvqkrE6dEv62ewGKji61b7SdAIU7U9pscy4AB
Sg1WBI6rO0/h9eR2JkC7VvpCaaL9VEN150bKNYnhhyRe0njrpjUooQdU+2FR+EdydSyosFG/aDD2
lygcabcWZcEkNuSLkcraracVTS3R16GEKfrkaeTUl5eRcu/7f+eJPqVFqevPPN2JYdH5UBiqKK/m
Wp9SURvcZosWWrfmNZA/Z5qD3eEE7jEl+O7kBEOzXja4lnzrQAlh9peoFwlO1b6LimypoCz3pWBt
lo/at8ab/uQyuYy2hUkG6BKliqlD0fy5qbAVKjt+NLgiarsAVZ+rUsCjEteOw+7ce1Lw6iukTdRO
yXAyiSSopVbEohcwdlgkxq6K219nvZltXKnzN1qWTDCYacijV5w9poEul9F5dcMTy/VZX2jAyi11
WOdR1K97J3bf+0SBo6onX3lN1UsVl5SdyeP5ha/pYvLgm0F1wBo4HNsXt8THr4waeeUMUvsihRHk
Ch89FdHbyhU6waQjtNRysWmyMbNstOjJQPb6BQoZiWBZH/ePK1UWqmrZdGHGT2y0cl+6UXNIoEPO
PXzk5rloVhZ//OkAjV+rZ+L0PnAKRlL4qnAnrUX8cYDQcwV7hgR+Xr7y2K9+llPOAcXBT5a87awN
nPglNy0POGmTH6o+kPd6EGLdJPWnqLT6a2slw7WPS5ZEAAVESBwMDIhVv2rOokUGu7/ee8UEv2St
0Mo1/jy/r4FNSX2Mi373uEag28Pe8ctXEUp4lJwUnIITIdGNjJq1bycZbyxtrP2jmUjeWyALxt2k
9C06UJ+T6xXCPL8GimAVuREiothvThf4+6r/aIeB91Souo1Q/MSbAVK7AJcvv+oqMAyzVtq169XK
a6sUBdCb3thN2lHbYUqueypIJT8NshUGgsnNt5xxHTemsvDNNL6FaaFuTb+s5kMnx7fWiPyDmWrl
7N70UQ+FHXcTLQgqsEqKsp6PTlRAi9CKvTh7HKTApkQi2iG1LPs+svKaYg+dFyuqvFGWptS8uI6B
/xDeYbegCqtdCbl5LpqhacR7eE5QLeWkv8EnAhWk6+g0T4OtXrLRDIknLyaju3WBbRxhy39Pp1ZK
uuMEvelV9NVFrJ2dIL+IiZHnapfB8/eiL9YD41pY0kr0ZXluPbkeDgDTVRyIOM91+kN04XMZ3RSe
Rl4YDPMQFyQr0V/EuHTAFK8kIyo+24JgRpndXvhNhXdCY6Y3t8PhxqBUiaZddhv9+k3OnOok+uwQ
UKwa9tFBdPIzT+aJU4Y70StZ6BLprKg3opm15AnSvpdXeqhQ98/tPQJ2wTH/92EYFq3cKXBE6MNd
LidDrY+/hoUKuqZK0ywaL1CrhRgjhxJjxnocN7FaXn81xUTRL2aHTSivXF/HZzrHNyE3O3nHcoCc
E69sID1GrB00KGtz7IYLOMqaw59qCnZF6YLCFIMwl1/o8khysVPH4+Mw9p58VPE034Hw2ypTS3SK
eDSQ/0a53SnX3ahjnTV1pwrq8vB6ucx9chYEy6pspgWN9LPNQbdR8gW32inRIuvN+CAOgtTTVkJF
VBztpk7uXUmRPgWDNflkAKW+jxGngg1k8WVn1tDD/B/auRp4+a7Qw+o1KHi7947hkY+hWarF0xjJ
4UW0dGgqo9YOz6xe2Gpkh8jDy6kr8UN1VQrkwShp0xNLv/qYHq+GAJOs0IHHjp0aSC2thd8T6dxz
88SaHPZk6mb3tlIiX5Cgm5Poqn4V17FzXuAp9LTpehku6SdjcAFg8xEihCzouBui+qcI3eNjjJeI
r+MjPU0SsdbOkNtuvWbpt7DOFAdNJn3aT0WjB7sSzlyku9qxnjZn5XQQcQlrCB8ZrKMYqhddB7EM
6SARewwTs/6MFXG8souDonLfN7hDfnEn5piSye99gFJY3zj1Khy7e9xzzfHdLsd6Y8hFs3J0fIJZ
qPgo04XdvC4Kfd2g7PQ0WEn35Csb3671q4iwQlE35DmxUx0d/N4xqpOpKRkV5lRW+6QD4rso7P/v
vQCCkMgMcE4Uk/0k+tECrF2YzRC9Nn2x7dNEvWpNHCH4i1swm7RnBdemm/9VBBGLa57L1qL4woS0
n1g0Zr0XfSbr/bMjDW+izyNde1TVKp01daA+2a3x6o3lp+pm7UtYeOZzbq4qqcZ9l8tBLHQRL5r6
zLiy0LbI6o0Yisn7uMZEpOJhQW8yus7hz3XUoRLXCSPWq12ApHelqGdt2hkV024pTzUYYZ12FC1P
rskF1TBPpYzNkhO45WkaLzpR8DCe5cr4ezz5224pOl1tLE/WoJ+txAe0FLtQ9+ze3pm5AZ+oy/Un
XlL6EzYCxiwcnGxbl77xlCqqdx5yXHSnTjHMV3p9UXmk4x+zjO45Q1L1Kuaoudasx2gw5o9JKJY9
2a4aHsUcV8rsnT19sD5d9q8PFk0vDA9RGdxMs1XOpVFWCxku1ys2Jj+dUht/IKOZSVqMIjqK4NiR
jh914DWgVXAJdHnNrAqEpvZR5pJYk9gEZSAkr4E14JZswY5z82QDGR5bhj55rqZD6XUwMCQQMmkW
J8+OzUJCDYyDaIkRVlFZM8fR662Y5bRJeCgH5xsEMCPjshlb5qjA21S34F5aej5TIz86tXavbhOr
PYOI6OVZKY6B63hHRf4QI+4hlFqik2gXVJlAxsnYoRMScRRIsLEIkfuUs6aFYQthMIyj4mOsNJzf
ZWXYVZXmvnXli52o+ceIiB9qfnWzNIKoIAcZQxGJxopHqCTPCyfPn7LpoLs4Gfqjn29FTFMUEr5s
gxrbe0KmNntyScKC7sjamegTo3IMGKApFEeja7WzNh2M1GjnnVGHKxGrUPQ6Y/KgnS3furJxUXeP
UKE1+ilQrmrFugCuG9NzoOL84NFGSCIIJp+jGRkHcZBsjNtm4jRrC04z3RsWCbuj+WNQ1Te/hlPv
NViB/m76XrPtqcxukRv8znPjR4+JDnlPNNAU14fqL2XtM0LcFuV82f2amtYaGp/002idlQQ3+ttg
mjjG14nxPPiRsxwlyzyEWqXsAl1uJ1i1dx1J6IeGB07LWGh9ZX34cWKvFOyxkeehKVG8w73IeLM1
19qGLRKsWUSRPfOxiohHNLKMWNLeHC+9QbgzLmqfhi8j1VURriI/3Et+2s9FE10dZ5G0if5/TtLy
KJ0bYwl6i+R0rvjfTN9QF3lda/wakFjwkOCgkb+zr/zQZVA1rW4YT0XhHkS4RJlyM5RltWyCuHhP
sQWc5X2H2IbaB69UYu6ze1UljWglzSW2k11PMeaDVAzOGuCEVnE+eB/a4F/cDkyexGP0TBq/wOqG
OC40yoIfxpTc9JDQHFddaOTvfqqYLDTGcOFnvcvWBQdG8JYH2SWBAiM7O7YK2gPSVN0uO1JAQ6uF
R5Cz0Quvl70oc5eB365GuzbWojgO22veUeV5rUG974e8xO1yqobjV1rBAivTs47DxnUYsLieLltk
UbLEmggo09RslvYkMVXF+ERZZh0uRWW9Hd0PKtsduc+q4ok6FjNx0TGXgoUBOmBbDd8MjAKHmaIN
z2Hka5uc2mS29lUbC28YQIfRoI4QNbWzlmtfh9ZQt/WpbqEw9GG3J7mKMt6vWBYcawzusmmEobft
ivVwtJXMQdqXeYa/VZc4L0ExSGfDiQ+iFWn6+DJ5kUxddts1+yzDE5gEBdwaCGuHrKROHzSw+VxF
l7m7Mv8dgbXveWtIn65bzSlWBP6sZqFjd+XwHT3wGJuIznhVFbSPARgVQHN7hPKCvnwepX7A4grz
QtFsIXJfHBlDSkWpSW9roDVTCAtLX3PdU46UAxZ/e+Ttxqeg72h0aP1EGuYDok/y8/7o6wWURTr9
KmJEpHxiPB8dIigFKz6XohYyyvO8ZX8xFol+zhtZCAmVX9W++JnKQ4KuP0U1iwXuJFlUflXafpWy
6X9TyirfaLoB5q3XsJ3MSLlW1Vd+xT1COIie82j9qbr+gMJ8EWOtgg/RotIGnsAouElKb+3EAfoG
gExxykBOs8FEbWs6/N3/j6GP+VrdtL/mi6CYfu8ua/IFRapebTScZj2C1F8tGViIJSNbE53sAs8H
gNr+OXAk/6uKfuqsaDFoLQvIzCBh5DPpcWXtwB/FGa2s9lKIC7Emm/GuTAz3ahdGu/aRL5qrfe1e
RayDDYE0RKGt2slbHgYD92GML06aj8W6AfL8PpTmVxvno0sJheE5TbS1zwOC3WozzqPRBInMcw/J
w54kESiG5uCqVWcfhxwYg+N3C2OgAJmC/XiqAUlsZF/NNuBupCe/4zeUs266IUJk86upEmprbvk2
5ugDqiaqmcbUlBxpVthZcPM7CYhpaz2JcJ32zha9BH/hslZ44x2PFLirtRvRazvGT0iqzkl0ipBo
1lm319Glv/U9ItEIBdpLvWuUDzJix6ZF80hNFQ939Ool6m0L0aI2nEAOfLiqTDJBPfK2UxOMXbkp
3RRhwqkJMUHaSS6VcIyngpsW5N5J8cnrS8YH2sRvsjGgsFKl6gqsWLas+AJeUN8ESWuV/rytJOPF
pjhx0vPwFneVM1Prrl9JpXZoDKt5bieEZ4pxDADfMNoPE0gUlydvO8ZyBHqAXjEurPFNZQF4FS30
LNEfSoBc2oVzBSSc78DZmRcfKAD3bdV/V5qC7UWafHH10F+ytmd5o9ryqckRoBEjctzepCz8XpO1
mlc29Xh3BNVhlZa6GB3slKrGmnXSeDKL4OCWVfpuhYoPWixqdobmJu+dbs87XkO3xjLbUzepc3l8
Ee9tbLhLVqLqWiuHcuZ75Ecw48IvVgHikrX+Mi64zQMVwwiEiCSEOrRu1+e8Zvj9Gy+qp3gzrcjz
qx774SbRJAmNH+XXARnFJwOvjO0jXoO8jHUkmYe0U2Eg9P2HNGbnBozzTzeJFqUpx9/TgIyeWQJ2
goMYrdqGfaLcy93eHPlgWU3MpzpX3ZmKoco3K1dXoWoMPzXP3Q1kY75UKj7I8uA5B8NAPkdChwZh
iK58RZ4s3GGZMyBOR7P0TXMNZoUq3dRUI3wj/MQ1VuDTylcKt9nCUix7M0y9pkrCyNQLkjtTL4sh
WLw1fwlszsvXEcwr0qTRVVwpb+AgZFX3AkxneEG8Y0K88QGamm6QQTDPTd9/BdDV/HTtrS7X1Q+K
wcmsj5T8ZkKnWVaDnh4T1FN2hp+ka9TQ3KsMXHKODEn2NbLLDRy9+mdSGNuORMuX0PfKeRqU4zVS
AyjOUlLv0twfjjqCGNhQNOpNm0q1NtTNHyZ6/NNsHgGfiRnJr3UcW4AJnIw7DoZ4DBV13ZesiAwH
BLAaWiuj4nsExt/upPQF0KgSbAurLtG4qCtyWgPaL/Nw0mwRB9H1aCJaBKjKxk/sH3PSGFaFUjjS
htdHdiqnA/Kv8UIpuxZJkyI7kV8Cwia6lcqO/tETsKdjxc4Y0Qur5eawk6j7bWbzLr4fjMxjddTV
q6KLwatOHV3hAsxIK/UDIyt38rGliRgsZr4pgNVpiGwgHUfusaX4ogR7KuIlBuHT6eAp0ylO1+vM
bU/3nqJ1g33bouO8Eqf/GO/bZ+TXzKujV6uA7MgbCibpkZoikLKpGaCytkFZg3Sl23pvcqNqC5Im
40b08qYuZmPWdEfRS1EdRy1JfjaGonieLtnXivQqLhk0WJGLprhkR/VrIZoey5v7JUUTrYS1oRfW
ht+gvKtqslUedCzMw+QA9ZLfMXHWWXgaG13ZJ/ceEfxrzH/FWLBsKqc+UuHRodbf6jyBHq21NrJk
ln2x4XLFZjYeHnG979VZEoOZECPY39qXeEIl1mRiqVD9nqqWfDVIC3UzMa7f6RpFWZ7P0bpDiuZY
TmeKHf46EzG2Sr96/xr3X72AEuz79bLYO7q4rEaTIl7dwyec9G2tne2gTzsXp0ilsuoQp/cBYizF
PHXm2211nypipZgvTv8xiXKJtcsVo14MvpVAFJDKTdAC1E3i0rvgDO/B2VBYVpbAdIoUEdZHBxq/
3gky+VwMe8SdCO9XnhfA7UlV2zPRXevqEVRxt3+Mk0I12FXB8N4bhrWtXUdeWZXc79TI6XetoadY
mE3t0Y6HXSBnKNs9+vU8pV8MFcH7+Htb1T0VXCAgUNyYZijlpHY6fvUys1zKcVrv8CjonlWlfhdx
t8xnxjD0FZ7oKcu8WPW8a1Ip0iW1cTbjZq8XZWVKLDt8rdpQekRY1+sxgx2L2tyDsryPFlNYXKJA
mr+IBrU/ZqHkvnIocR1FTBy0GGwxEF6eKrLvzlq7mpKnE0t21lWpTpIncvhlocrZdhHUVG+4uVpS
X3Ms1q9xHr3qeT68oyCA9uuq8HP5Vt9K12pvlYuQZH1To7a9Cazzr3NTwxAy8cYzNG1UO81MXXVa
rrK/ws4IyNKPUmusgxrE/UtQgtD0ZXZPQej2Lyx1vU3DCnwhenEcj4/V6HwTnXGhKSyR9uAS0JML
xnKlaN5ZG1oQjXrhHMUhaShyzwx3qNet5ISze/vRL86sotnIeqzumiaSm3UtBS6ib2RXnTBv9wZa
Qrgcu1KzF21rCoqzv2J2rKI3T2aShZiGoIaqg/exsRKvW8s7N3b362BY2Pj24Vis/uqAMIAbU2HL
eFr8nkF+zzsnehoeuV/mf8XFNV0/ex5QrtiKFup43aF0SSRP3CDB8RmVLtsaeoau5W/aj4gbbNKg
ogmCkCASMWarMe4Rup/ZsIcelxMxcc0/Y0Xor6urvrdXzKLa6P0YSbCZka4w3GbjREmYw0RoBsp0
XZZtWzuaTmmLsxQH05kWBwfVz3n6TKrvxiTxrguJd+y5lBapNBNNUGuBhYyyCKUwBXQ/CcDrrB/Q
ZZ9VIzcKWGX+d+UQvA0qt1Gqt8lSNFPXyBZImRRbcMPhm6aEP9QJ2iQ6I+OJX4l1Y4x7ocB4KRQp
eAPL6OzMFptBMcjri5LHVaGCbuD6/KzjOXjIai8G9757LClHX20MHm6wRUG0cQ0030rsYs3g/o9S
dfZy0pc79CFPP4rIjC4C0sAapboSgcETXx5IBzDof0Uy5SOM2ugCWLi64yX+9+vcP6cy3h/X6HrI
YtCVd006gCkg0ezvS9kdzDkAeqBh0wFmY71Ix5jnRJqjtdVKTXhIIKwexFktguNosjnHjISd2zRI
9AeVipr+P0aJ0yihoo4hF9Dcvy4iuu+TQsuPDs0OQVd7HzlNtW4b54UEr7T39d4oj+I0QKIchhXB
gR8kDw1IDaD9LOxpJIiO3AeBSzYkRF8vIDsyy9JT73zWthsupjRiPhNFR1GJ/O+ipOgCEFDsxUgJ
l4W6K9Od7vTIhUBQLdQJTVqyP7+bhd3bf7oruZO6059mH+AVPRMOYgpqQNUijvp5VxjRvlfC2lsn
k/OYONTacP+A0KDKcvrTvF8BPZ8e8Zikg9Q5dlflwzQM7SoOpak2x1D3gdv7PL1av5K2gVUm/O0a
7ZpWsX6NkNJfx5Irzx8xRF3VRRVZFF6nS4mOzCrd2aBSYXzEZNl8d6Kx3osriTjP1UUFfhwaETM1
JQsvklXeP0+ESpSJKc82T2IOpkw7skgqAuBeD3k/7w9azfOqdZ1JGhqFcXRko4YP7kKOcmlQ7JoG
DK63kHIkAb1pYi4GiVPXo/CohHa1fCzEUNGUd4/m/8eC7f8eUkWYNgHoQrezZeMzgm/wGq88oxBc
4gI8Hczu4g24CTS85g2AacSKzHolA6tvRcuKyvKcakpxtpzis8fRYPsIiRGDqsUgScZ8g6Q/6htt
Lh0jDca367cDHg3/w9p5LMetZGn4iRABb7blvaEVtUFQEgXvPZ5+PmTpqtScvt09ZpOBNEigiiwg
85zfQKfsG7d+6LvEXMa55B6dulU2ulLFOxVj5UNlj95ay+ryIulGtwiTIHkex4JNc2vYL3HTt3up
kcFHkSCxgWlS4BSWHPJir6SBc1Bdj86m1X91ihFI4oYHHd09mY2xHBvhJZsSi2EQWifbbJeiJgqJ
p8Au1uof7eBFITDUoFvnTlHBWHDNRWXG+q7yIJvjASStdQS4n1qpZNOaqvvaAFNISvviBCfLMKKr
KCLextcaS93EtuqzqN3aPWfHXlA6kIAYJ65d9dU1A2MnRmCtE19tTJFnpK6NjW55iHVC0ACSUJX+
+j67nGDQ2aUkzu9tWRVLy1GLk4WYRkzYFM2wJq3OJ5ruzJiKPo3qbe77+H2IW3BkjbWBqTzp1Th4
cxNliqNft+v7PTemll4ywqf/+Om6fkBAJgE0P922GI4/+u3T3Zt+f8L7HYQ6Es9a6Jmb2yVTthsA
VVg+3K8ZWtYA250M3P2qbSC5S6hwvz6hmLAM0l+f8PZtBb6NBe/06W5zq4bHeodPJ0aL+cUnrJAR
u99kN33CpL79/W5fS4dvXBn1vz6dOFu2jJ3k2aCipi9CnJ0l6ddQLY3dfXqLtOOsL6VwAQyveAR3
NPFd5fyYm439QKrssVIt5w3yDYpzqQvAUnGL10xJ57kpJacMj4elM7o7RCizMw8m4zFVicj5o8tT
JojIesa6epAU7V10iqIAjKEZznAbX7aQ5msCoCuRD+1CvznYefTjPt5RiB/yzmfBacuLRkObVUdI
c4XXTb+oQlt58L1MfUAg6mD3tXQMp9pQWN3OD/lqRacYZrqYC7Da9nFrZIiLFchZsbEinuYQhVrn
/TJprfyPNjeqVo5pVefbVYawIubvqjNxGXFWrQcVmas82YlqrwzVCXDzrSbO6mvkjAqzwDTz9/36
agf6QLEvoilE8GGDmEQ2v98vXt4/MzlGVX46Ka5D/2ip1e1ORZNiGsRB+8gn28cHEm3aW+S1ze0r
Aeyfr+UwAcavfe2do+am6QkRcQisgxecxZERJ1CnuhI7mKnDMmKsQQoVBEKg1+Hi02gnkvttCdvx
PoEYIQqu4KbDryvcm80oDyHj/3WFewciyb+ukkFCwded9ZDc4l0s+8kSKDOhbRYdK9WQNCj1XrRl
OY/J9Oj0e7LONun2sjhhwecue9mvrxroggX5HPNJ8m10g7W0/2JUnY+VoDZ8C7P6WNqt+xPB6pmC
+DlrwpasMkszD4ltFfiU7H/HSOyjtjzcDRLHRi+rSZ9VeD2LBBfQK9QltqboFZ+4XWVt+q21t/DZ
2jqpXSLpy3+uhvrz2jNqVl6K+50f14B+LeZNs0qUCkv+WmuTrejpNWdiHKXkkmdqmwyHW6ulObOe
F8ESREXKn6Dmr5zOAyysFoqkxKtGYXkyL9Ipna1c06jSHwr0h9ZBlW+DUgmImTreWXbAg4Avxj7H
bON5pCb1caxM+SGUq2fRbnuRhmpvWe94tCpwKrVFmlvSG3hWZeWoLg520+l9d8zUBmvYTve3/DSU
pWhmh7jvil5+Cq/G6NvQwMy4xqIUaxckc/OWICQZ33jf9Xq8r6q8hqM8HY4qqhW2oew6xcuIL/qL
wG7z5TikybNjkj5resmZ4+sWP+fSYO0QUjVnoto2UK7CTP4paqNU22ccC4/iTDRfjAfcy+dI2fIu
ngo73YAsqZ9EpYvyNY7q9VWcm4Tjs443yEnU+CT45bp+eBBD4w4QYEOofkv4QHpK2H9u+Snk8kzP
q4BYPYXWK8FctlJtOQbBr7Yxgc81Y2sCUNggzicGhr36V/c00GzGfId7FXjj3+25MQUacLPiQTq+
RJnXA6su4tcWT8S1U/PmF1UtJ+aphbq3Q5U/fmUN8CIbRXiBrj6+NMZCDFJSJz5recv/MTPYagif
yVRYCUynxLZBOh8PuI3oHRQejp012kfRO5L/BofkPQ+gq66GVp/KOk5edcUO9mMdILY7TZm1Y7Yy
wVisxElGLkugfAM2D0lK5rF13ZU3MTBFEaL/mc2cIEn2MRKHt0YNLCHRUaRgRq8sH0PCWjjBqNcm
0ko8gYNoibVOsBKd3WC7Z/KMt5poKpvOm6eI6m8R1isfHVLae6XGz0HrcxKQyII+S40XsrxnJgLB
zjaEXACC+adiVN9QdgD2g9PFItKt/BLphbE23XHizPWIAEq8sp3GrB5rFZ8RLLfz98qCPqVMaXSl
MeYN0KXvplvgdZdk8nPum6RadFUlkK07mw6FqK0jYRilBnmwRFk1e67iyeiM5MN34muL20xFGm2x
FNPfIx2mggkx/LGpiXrVcZAcNTkjcxf13iaQLffsW1q2sJHJfw1M6UdiWcZH3F9v85RsXqW6kt8a
o6sBX7XS1UH1YeGOY79P+/h59Ib8KRjj/KmtzFkaWemDaApxzpo0oEFWT51FkxT43UXlUvTybIwO
rY7kt+jNcf19qvf3ucjHTVGtqD6IfstJkmVj8U8mvaVO0z4NbbIosBl+bQxbAX4RaFh1UNVyw1qZ
flMgw19Xr+zE/HkS9dAnRG/irkh8tI+Km5QPUKtuzb2Z+Ps0m9DR06g44zcHfaRfD3Jj7Dupjme6
IXWTg4O5kCu/m+vm2B9FmyiAIvTHeCrGsDYXUYkipOjoELIdwK7SI+qqjGDpvVu0iV7k4EBPpeZe
ruJw3nSje6pMD7eMzOrngzba74Tgdh4GJi/5aIabzK2KNZzM4As64Utc7Ox3CULzIsVX5BC0SnhJ
Sd9A61Wt9zQcXhXdQMkbPLfvpoh0B11wuRdW7R4rFjp7yIyFPYtsJ9qOkunPxJA4sH4N9gI0iHU5
PUYmrKaZSahuVhh1xe9f1NldrIqErycw0uFSIWi2GzugPIId0A7x93JEWUkwB2pqQHp81JxgFQxO
8F02m+Ak2AFTXz2N/F+cJ2bRjX4SRg/O8ghVQKpIxLtG5Dz4eLw+2BXwEdu8ipZBJuiDTE69EH2i
zbTrVe/U41nUYiOKNlWHcplv+ixJTbe6IFrbH8NpssxV7dUI5hs7I/PBH3oIrEHCxkSrzQc1G+1r
bAFzoU+0VKYhYbacuos4q1BtDKNwqUEAOSqgsu2yDHFriMoXJUt/HYk2aFbN49Dn88kQ96vT/dSw
7Pti5ThvWRDclqLZ9YK9YzU6yV6eVhVysYsi6YKv4Sh/h7LfXv2oyU6DNlgzMb5KsQRiJdGdHE1O
rq6qf4h2w5nsoqrCRLaG35ljFwfRzrO1RjszabahkXhfcMC+zSN1KN/HSLAJu97p7ozfd9d1dr/M
prtAYWZfNNavu2tZSs071V1VSKmERZd9FJZyJiKbfRnDzFiYUS8f3dop9kWG2GPXBdHz2AJRIE6T
fcAGn0d1r58bTU0Wja65SF160k4c3YukkYa12UYHx2zcPzrFWF3WXzzd9p/bVt/jra1+cfsCHbI0
8o+F0kCPl91sqWKm89qr8dkNbOVHqOGmSd75VfP4WF2ZSftQG7sj6hQwR3W/egMrv/VYRv9Q3Pxr
Giv6s1xK6QqzSGmnBbV86rwxmEQz3a+R5C3FUOSQ8HZy8uopg/29avXG28lQ2c+oR/VzVRn4EQ86
vlDl4IJqG7EY1UJnwwYjmk9iQa9jihFVNw7xVyMPvuVJ5X4jknDKEOj4KNRxKfPY92dOe0T0JMPU
2kT+BsbIDOrHSs+S8sPx5UuVhs03rQ0+xtY3NpLp4H9mjcmjC3gvyx+Ri8ge27JgAzq4ykq0taNe
niGObdKsy24jkCv05lhQEsZoJ7fqAA8PXNbywADFPB3BxK8WTZwFS/wbs2Tpo9LMX8DZlypJaV6v
7BuNInq49dYuvKTQroPlzYaNxD/z/HXKrY1v9XaKmN9XMmUZ9kG9iu1WmoVSLJ1du1P38QBQLsKh
6L0NX8AfW9/isnHnSG8rR/5g5lFHdnheTh3N8D2Bh/weml249Er2AeYARCWXO+TVotD6Nuo5jIzG
/5J3UbsKbJwZpdyQH+zQj28j+tZ80uBgPgep7m3QB7UB75nlc5Moj2IKJImSGaJ+QM6qqlyrUqDy
FZAvAooJvK76YoHJ3khxkq9KS99YTeS/oH+vbmPd6ZZ2LxtfTSxPAgtHMbfs9Y2txiCrpvZS/lb3
QfzW1IW9boAfrRUnML/GSWJ81WwiCtikWOui6eK3If4m+iI4ziu21dqmwGnjddCwVJrOUQw2qmGV
qMS8ev+FgPJGXIL4jrUIpGCtmbE0Lw1f23vsJfbiCNsr7XYk2kSh++V/G9Lpjg6fotEXn87tQdrv
UHWfVx0Sf6IoQ3DKRZBrf7SlSZeduYlwTaZABZn21+B46kCt30Z12vjxqV2todz6Xn381O56WXps
QPy3kTnMK1jL867rXlOjKq/FxFy00fDZ/26C9V5dNXu8NZFlKwkiwYqV2Nb6+qAscjVLrl5m4Euu
9wieYLG0yjU9Pzrs9DawYvu9XPP3JC3ubj3TyfdJ5rebCpXPo+GiqFNHORkMCU/PCC3kix9WaAK4
pfeYKC0KsSGL0VCVT8AAsnOJEebKVFp3lqaGy8b69l3IwwaNBHamppmeRZs4cmPH2MEMwnyXds0J
PaSMEr84ViSkAhzgf7WFZeIs+0TGM3oY5EfI4N6uHksArK4+FOz1/DkA6O4qeo0Ymxgr0JK1qGqR
3R3yIfuWlYn8WOn4kCC2eIg9F9VeNQzI6BrRRlR1XelmaR66t96gG9e6E7kPZE+9p1ptFmKUPbJ+
KXXW8TJsRYBfaM0MxkiesHPDg1/q9UuAEWA0aMgxW0QKR71tlqLa1NEPuPHDxU7a6Jqy9zTqGJCo
o2vLHM9ndC85KQn58ZEx2cg4qa0t06gesGu7eHocHBs5rh+i2giOLS9/0ScKr6vLZaP65dI0lTEG
CN1cdMOU1x4Ikm0auMlZFIpeRAu5MKUFqJn01hbUYwJbyfNXcmgCZ5wGizZxBIOz3MgNCc57m4u9
2wK1F2UG8jAfl23ckxuZNHgSp0l2IaSmdUz9wnnI2bVNwwPKeXZUzf0ZxDteGPZHWLg/1aaXX5JS
GoElVf65zip7gz56gNaiqZ86Bf5uruXFixLm+MtCoP4Ay2tomvNTK8MnrBdLGT8mYIm3ok4sFOra
5FpEmb361N5OnZ/aiG0YMJNmseH/LAyvUk8OeGYoGfK41AEWHLNRU8BGhh+SlQ2ougzDXhzdC4xc
krUSNbCodRflBQqfdQisx+kw1MqnViVDLNx/RZMoVAmevmi7Df49TvTeB/elgtk0tucbCTbaWlFY
Yo2EpF9VRZLQDpSNbVh5wasfJe+B6VRnXtzBqz5lwePqxXOtntBw8ihOGYtK3ZEy7HBaY1DMDhbk
F2wPorC8UwZeG2MHs8joLe3ZDHVlkURDdY4VNd4ocpGAX9DMQxHG8cove+XBgiQ276CTvHWj9UCQ
fQLys/wiaTVzYbIHLssQX9fKOXTH+kGveIMkhSIfFLRqd6kteZuxkMdz7qfDYnAL76XDqm6Wf+GZ
kxx0IycFEFbdjACXHC2At8YHb6JJOQ1UyJmoiwJIXgjCoRkXA1qCv3rEHGK4GHM7R9RVCcXWrn0b
Kj25+pP0tdJ32aFPi7NoCqcmEAjGMezqtWgSRaerzZlYwUycc28XR+qkiX1rY8Rt6O/5kQZb3yaU
E+J0SVSd8WrKDmK8PAbSyjXGCiCW5qwNAlt7/HCLXY2XOSH4Bi+/Cqtm8G3RZRjwuWbjMjxmg1GT
MNaK6Z2bz2xb8xY2duMYSOvKHsUWRAwwsmMXX9bRSjSGSmoXt0PbQ6HZJZo27OVBBYKmsJ/OvKZ6
bLsYJLjuEqxO5GQtNx3CiH2ub4ekLLbpFJkMUWRcjU4ZX3JJhLJV70mXs2RuylXxJYQ4jk4oocUW
YVLYnLjGxQMu4WyiZgALl3hUIjXm4lVk2cPMmAAfbSEFOzbg1UJULb9xZ/AlpEMYJ+3L72GNBbrQ
7mHMZL6Gk840zK1MvCinYQ6ziXYxmzkNA9fy5zBWISY4gTE+RHVd4o5lk9yPBvUxMM3y6vMEN2sf
l3NXhRTQokiwK51YfbTMVN1kngGTfxpsY/XymELtmYbqeZLNFbBuGzFUket410jAtUVVt2ptNTiF
uuksUkLIBsmPCQbbc8MxopfcY9fTjKr5pQ5ZDPPnV96jESkJv1Z+SGnLmitGaJtYxcwmzBXOvHLN
NgPHWPA0yypKiqskVfq8aqCal2GLRlOTEDokCfAOifyY+Q1xi9DeeGVm/yQ/9+z2YfGWJ0Y+t6RC
f9BAya1qdFSPZhhp22ZItI2v+e1JzIjUT4ool4tqdtv772XG6pR31xQ7vs1YJMNtRr3FOH2YRAp1
YFFbscf5Z7ugT21kxIqdnxDaHo2ND0kxzPQ+xW9mSJYJ+kOodEtanlyDOs+ei6Z4zjpNPQ1umz5z
lxngRoOIzNQ5SjiqhzaGvKLXaqoQ/U6j3Yhesh4F6k6uuRK9hGGNVUWsu6+aExiaAvy7Fr/ZgXww
Jg8S02J74rnOl1Q3J7nRoDk5YQUws1Vctuc1hLCoaGeVZtUf48r1pPyjjOMegAiSWHLevUHtcA6u
VP4q6qbCCzGL8XD/x45PVbOs2G1BjhTtY5ChHeJo6SwZdefg14ShEV9n0xoa7PCLoP/BigxB5r77
ifLhS9yxCXASdILhFXXnMO6NTQUvB66LnZ8TEsILZLbNtakPzpzXG1/7VDQQDPamYqMj12vY9YnG
zLKcpVsMEZlpw+X9NQazQPf0Q1dV7pPrddMPRa23opq0TrksGwPLi2kwLgHmetR05Damqt84eN4O
kX6bysqd5uRLzbM4dWRX/IDg0dyahpp1081Z+mAUxn4CXqQ3Ros8ZuOZaVKvvTYJj58Kc8Khx96W
SAnODwGiA8Yij4buQ86Vx5Qs47vbmtVMtUznBT8vrMdGL3mUsbVbIjy9dxILnUB/QLM1HLNtDxIH
5RNFyuZ12e5Yatjg2elVLD1eS4YdL7LITR+TqRjILJBpuIoW2fUOjjVuZbqOvm86R1XJjHGWNtCn
ZdNNFkCEOnkh+suBiHDWoldcNe4xJC4/L/TenqW+/BRZsK9MJBnWA+mnlemmeKNPHFchHBROBNg6
y3FoxHMYQ+Bqb5ax+oIp5gvS4OpZ1GRC6CCvnyJYLxcFzeFdmaUlnriW8Ta02Q8rMZJr7lTSCXlo
kt5Gx+8In4cpGnklm4xJpt/8MPjO3ni5NDM7AhYQak0wR7H5Eg1ed8ogMS0D2wZJ7FjuJlS6alt6
0K1d9CYHvHOw25HHA7+Wr8rIAxIfEBUX7dZbmQ4IS/Tegh8OfxitlJRNpITShgDgt6FE2DzRESAv
0EP/xWVBITJVc+tVH3R3jdVJujaLvLn6Zn6M3UHFlEtj618m3+UaZReCzv7FCotrJ/nYTPaBuUfE
G0XIqTDis5e/Z4VfezOvgy+aBe3PTl3Jmrzug8L54mf4gteaXO5tNhAYuZrVPGxYZGkoOKzKyNXP
5dh4845YJGyhIkQp2vGjWd1EFrRP+awpzfiueBVKC3mG7yNe8vxHDatMtl9xtGy/2XaAskoH4YwX
Srg2S5RRXNnosB4HrlXqfvvdM4Z16RUk7hrtqU11B5aedPXMdFPriC0MFqIjQ6TO61ohupL49jpC
k3yf9VW/MbGNdscsXSqDsx/jCodGgh4EYpp+1Qaaucrc5otvpfVZze1gVqVD8A1dpottFNZHzo8H
KWdn7iGDvnKkut4h/bpz4DefGJDIWD23/ikdwKVjRXzoPT+8igKBMmUvRajST02RJCErhlntktyO
cuysQTnKXf6lt/NLYaZE47PyCfp4fEbYWX7OJOUFlULrpIZ5dRyM8tKFQHnyJAz3gfMRyg3OpohO
OGE/bD0LdRXg/Zl+kE5uA1PRN5O3DlTGGmw60kxTVRrM8xTZejDVtjs1Zg1xXQLUpkthsCjlxt+r
TnNU6sZGs35CHE7ARN/hiCXCjyj3wUgNyBeIdlFAxgJPL4aIuuNXX1n0p4vWHZ57vIXORRw+10pW
nQi08ksaOzJ8XdW+yHYaziBZJOsyaH/YZEKuCbDsY99bUBt1zC9ZbWQHjq6iE9H47tr2FnDlMfpG
WJ8RnWIMWyeYfJ9FPVCtfjZUGFkCm26XeW8XL4UWNkvNIuEtqqZm8vpxFPRlvRH+m5MP866GBkqU
TUv3t0OLXeve1WH6zSdQxT7y9AdSwdLc7zAh9J1dWg2XYgiNs52Aau3qpe5oP9jXFTM5rL91utFe
xjoh7ZQh81kGb2PJ7zCU1PnQhNXPTn/sbAuVn8h3DgVpphkqVO0CW2Jr1oQxZilS424wiiPgxM/5
kqDkeUmnI9LQl0SNC0icNInONoMo1eGJPRdVWdWTk6SU3yJQPRm+X09lJLe8g5CFElUr8MbjYBMs
4z33BOaze0iabA4NwnzKMzmZYR3fkDjHBW2ciruPWhzh39n65vu96T7sPtbh9bDVBq7+28HNQil7
COKfWJHau75A+9Fu8LeBdZNsAh2GFfxMmMkl2mRsuYeVlmvFebRLC7Kl3BDD8S5OXWSbjKX6PrXJ
y/n8/De8Q0jOZUgpIHg4nhFlzpZuEMgPzRhZuAx18lMeX8uSBSg2rcm1bcNw0+pluQ09pz4PwZR8
ceLyTXXTo1zwS4/iftsowJmIcmlz09KSi9YY+qZxR3kDVjqaF5kaLxXDKrYK9qsbwN3TK6MryEyz
LoW1vFTl0vyw8+RRGbAJqjJZxrZGWnZGmP9kl3fyeRa+eS132PlRhkRT0GzKoT7Z/JTWkWp3696w
h4ts2d4CDWj1VSZBibl3+DM1j2SygI7zY76YfW29WT46p0WrVA8kmJpVEdcZWJcSbDRhLNZc1SWr
9AbvXiv6VmBB7Gdl/CHjSAzmOIifTaCBqxbpk/04aqi0GGB5fadTyOkPR7XW7SfbcRQe2SuiXMV7
4BvQO2252Ll6Z4En7D4UL+JBaVtA8Y3KBAjfhFj/euGSyM1wShwzn7WG8S1Ucu8JKuKwURBOXSN6
6jyzR0cqMvW+I2MBgDBNhoch0TtoP6W8KtO2eUUXdSdGBCbO83ZBfE7tqmzd9NVGtrx4iyaEuVXI
Pxz4W0ak/mrzjPSEswgQ8l82PUH3QQ2GQ0rYd9YHjvtk6DrhoLLfTdiTDoFwrehBC/Z1fAwA6sGo
KeslHs3Si8d3uTDxv9zycpFemnD0Z3Zrk/6eeqvGxnHG0J9kuU0fSDywKKp5kZZAKjS97bZNQ/R6
tJX0zYmtjw6k6aVwQv2Saf6PYHrmktya5eCo5/D4UFhwZHOLidSw7tsoffDUKXKdNdV3E/GsJGiU
D3Y5H4UcWM8F0k9LRYne7KHMF+Q9nUsyFWCWUVIld7RxsbmX0PeolMVYglny3dK5iIGOYwLND0li
39tyqTeJ/vJgmWYRw2LiShf7NvdtstjEXKc5921HsFny/KWd5elR8ioMCMYY4adWiw+gLr5aACaP
gWYsM796RII6mKujehgrZ68nxHEtx1aOeR6hlD74ysKo637jxJW6xYdkOOdTEWzSgZALKINgk3tO
sNDNRn01B/T0y77/CRlu9Dt27MhaPWPhnMyq2smWHQJJPC5jb9yRQZj7umRgFJVrG3kAxBYXpkKs
xrM2biSlc/7l+b0q8RffUZGBsTGB0eR8OIyQVeeJRjo6NLV+0WEuv7LlwYJS1zTtLKqbR8SCko1o
uxewwv4aUtlqt+ysTpuxGjnqpApe7aoj2GLpwcukRrloE0O7RI7vrHzI2W5irMlIjQcIRunGM3C8
6dQCxZ+gPnalljyiqMC62pbRWlL1fivalAToC+qywEEl+8JWwPpQVMJQ42RHZj/gFNyucZt4l3Gg
3/l6Nu7AY/PtuGQwAkj9hwbsEQvB6ItUkXboIOEuWwSYN0nR21cZe0/ZUls2PZoJUNwmVhqwx/ED
XL+9JDiAGU63wUjAwgbmsSisUV1ovuMi7tI9eETDHcMkhT+GknmsQSi68NWuUuZlV9bSE9sZ24jR
ZNWE63f5bGIEcOxHn0UeQlzPuHwRRI/0J/5/TDA6cxTe04vdTL7CzbMFGflC5DO5FQV56UWBQthy
mEaJjrCo3FOdfxcVjE7lJQnTaGFZ5XhBYcqZaUrdk2XRxsutTTbMtRrbOvhXhogOdgv62QAiObXk
XRjNZSNlASw15aF3rOLQNPGvoxipBRS6kWFE9BqQshhzO+RJxP9VLLermDfhsTRw95VkI18niuPC
qqTg38DZNrVF/D4dj0Zp8gJIwmtdSBE/fx6LrGAtHGFR6MbYBApJaVhX0VbbGYHGCtnS0FbZJlUu
STqiuqD+1qOcpousGE4NckAXGWWDueb63tXnrteE5mKyhR2q+d54sQETHfjRVZ2yQFdQ5zXt6nsn
V5N1Hepvrd9GR7/9QRC8PMXNkK8c253cp3EgqlxEN8URmsrI5IjDe1Fbp77oB0Kn2I/0pmxiNGGh
Vy3Fby6qKF8N7C1mhi7VLzzvlXkdut5jYZc4tYWlezZl/imCCNGeINqbDd68amPwapmqougQ9YAF
6WR9NhNdak/cOu0WUherF616CIQ4k2zGeO/wBd+0m2TCcVtYYaQvRggh7HrVKdSHgZsQWBJF4Sss
C3yzWSmerN2Ul8q6wYy0V9EX+q3G1OFrhV60ia89OgJ56MWLxlL0XR3A13cAcz0pvlk9sJ2eyX2S
PaH8uAQmKV2nhbrbVMqrFjvFoUwCwnNT1ciTZB4OXbhCwAWPlbTtpSXmpdI6Bqb7UOnZd6gTYMTS
rtvxW8NHnEzV1cgi8HJOPK4NxwVwVUovPt5WD92QzPWmrJ68YSifssS+5IgJn3JPKp8crTPm7TA0
PGGp2rbirklRhAu3dk9GlnfHNh/cUxqaP9DnDF+9JCy3geznEDe86NWMiE0Shww2ojeCRw1GnlSZ
6HUljKvSSHqUbV1+4P2xEc291aaH2M9ANrHRBCA5+og3kME0tCpewIcwn404QsBbRTscRpX5nFTE
vgGayQt7qhqDrKzzjNe7FFnGcwJLCUioEi/FuarTemsUvpvl7dwG5DBvew2FXwazwqtW2eh66KQx
VdT2AaLt8L9EVcWkcokyv7wSg9MOTLqO7OitV/ailNCNn69v5/a9u0DwR16LwRpkikXp2+6tNzar
ZmFBs9+IwXLQAXpqpzSsuO7oS3O9rqM1uNGNYTntufUGa5UEY36wo31GhO4Jt69WkbuniUnzlJT9
C/k555ihLLBB4QF1fa3vzk0db6G0O3tLk1BjEW218l6MMLNuTa3WRScdpIIr52qAdGmq78mO7OwO
t2kxPi2DeMH+OcC+HHcTK+1Y4gXkieUwxqCO3EWi9N/T3Gjf89xXsQnXjDO89HAToBtVkw67NEb0
3MhYhZlOqu6Iqbfz0Om915LQ8UpD52AlepUK2w/U/nAXmXozHUhflbUXL7C1l+a9KhJvo/oZouUd
YbswMctFJRXlGuQy7y3bG4edg02FsQwN66/DeDrUlaRQ538M+ONQT5R8FU1sL894cIfOezH5eJCW
h4WEDNCLxn/b1Y0xIppqktHp59AbHkQtHNPsVIDOEzUwVsZBw6FnFvSF/zKWiDzZfY/e+TQrBp3a
alLXWoSmpJ0HV/5V6NLWkjrvfG9mwZ/vYhcw5TTo3h7raC76Q2DOP3VkXijPCjcZ1vfBYgjxCPY6
Jlrzvy/ntmwYjVJRnjEmWMHvHt7s0XQXY+10h0FJ5aOsEu5qVICDIXtkf0BsIph8hERRTLZC4ijW
jEkHA2PY0cJRSLQpv4/ibEoyt9jTfuoQg0Uvqr2Yfkwzi9Pw/PXQUUDIYjkCor7NWhFbBvZEUqqZ
gWReRMOY7rIq+FXADUx3RL7TnTi6d9zH3Ts+jfsPhtynB26G4L2Y/36eqN7H3K/0Hwz5NNX93L+9
y7+92v0O7kM+TV950l+3/7dXuk9zH/JpmvuQ/9n38bfT/OsridPE96G0A/6OfvAgmu63ca/+7SX+
dsi949NX/j+f6v4xPk31z+7005B/drVPbf+Pd/q3U/3rO7U9v2R1qGWY9g4s7YLpZyiKf1H/oyuq
fM5KyRHezrrVGz3K/qzfTvjjtH96BdEoprrN8u/G3696v2u5w4Vmee/5c6Z/N9+/uz6bGbbenR6y
Or9f8Tbr5+/hz9b/63VvV/zzk4ir18N4MYquXd0/7f2uPrXdq59v9G9PER1/3Pp/kXZeS3LrzLJ+
IkbQm9v2dvzI3TAkLYneez79+YAeiSOd9W8TWxcIoKqAbvV0k0QhK3NZQnpS8Sf/yyYd/wPb/yDk
f7+U69VQ59bG10mxonOn9IIhEbDZOf3dSE8yTdVJNx6kWVpkr5ETlljbr+OzdNccIB29FFk2Ywie
CqMz10FjUVvVWspjEaUQqLXjC7tgiGzFKC2pJOzBtwi/nDNHpn3i9P2n9Eu7D0/Ubq5hxJI22TQj
bBm2CQishWz/Al30PaQe6X3lKulxcD0EnwfqfF07uTUwVKbXMoeBVEQZSYKSnPRGjgKcLVAvN5t0
64n5owdAReasg1pGLlWGI3XOpa5ub4E+rJKbxopceJIt6kuKGYkddvbgMBFT3YUJWq4ufDcW9fND
dW+SNODcPqa6RwynyKnuKy2t7jWtM/aBWQFdl7N7o5kOfgWy4d1sZ/QAJufdZ8gFWVFObOwSWSKr
fVzWkkuHg9GQ1AzOt/WirOoucZ5Cy/vrJWVYPg7jVefB4hZmzmzRHP3gqfVIETN6QYFQqL+J1UOP
TIn6O+H6TqX+ap6GvcXf7QwoN7iEjdCyl4L30iinL+4KnIineOYpGzpQFW5ZUXSaw/RROMeycsLb
wNMiDzSMsJfAcSG4Inl1myGNyzTFmZM1hx7t9t2cW2Qz1dshzfLz3xNnbQqPXaw8/rWWHFqFfSXT
bR21xkKrPkVobVaH4C7qsuBO9gB7Bei21sHeBzLLuTbexSHjBm9OrjOVpSJ0mXlbyOifXDdJyZtG
5kk2M6mzE8rI5kn2EEybjpmSraQz+x0mh75pBjkFJ8woKI5GbFZZ9Z4KvAy1sRDisa7S73pF0e6k
tUdMbgum1lhLx80rwmVvmFVS3npwkbFLBCdO9k4pofQAr/EWu3gTLXxGZEgnYfuH05gL82Dq7tfF
boMn1OHTygtOeXx1Lz3Li3loGIKqG6AwEe/69/u6DXNK9Sg1dLfyTVhOoPOJ1BkMW65/ko1VFCjW
39rFOiQ21oKaELKFIjYD2YLw9YTy3ZwOyrsFzKokYZAOqXJb8Dbp3YL1CNerAkPDRocZ/WyKJo7L
7iyHsrc0f9mo04M2lo3YenH8rxZYpt1eQx+9XQG1Xc7Gpx4vGVtEFJD17CFUw/whtnJ2VzGCEtJB
vi1BgxqR2gKOdHhp3ROlAHO+kmOwp29GxwpfEFpQd9IOesw7LTOW2FoKW8pl5Nwl5q9hGYxUY3jt
cVaTz0qXc5JRWjC5mXHyHAFQO7oOSQOVb9jHqjcOMoICLo89txc+OALGnhdU15V2WgOpcqDwF3CS
XsBJuglQTzmXlMLJrjS2wiN7S4yc0ow7Z0S+aQmV5n8bRhKisqyUqvOd37fT4+xZD2abDS8VG+5T
aer1dqrT/GtgWhwpAbAidTZB8iaOoNTE/1RZAFeTCvq1uG39ldJORwk2lihk2bSN668ty8u2i03C
lnOq6rYZ+K21dNwgy77nx3vD5av/DvQctH1yhHnx2y2wo4q7iWDMReDKP3mV553YuZr5SnZlAxe7
BYSgQdP+Zq2pgh4r3doZSyRkpz4ynCKGcyNkYkUjp7tVGwGwJC1Q2s0IY2gOobo6By2yOVFzV5fw
PsuebMopo9o2N0F1+M2bI/ndSwNADjA5m3sZrBoGctBJCCdq6zT3Y55+iH3PgXw4BXKqpBO6Ib9s
MUdZ99IRit5/smdj/iH9vUbSv5C2LC+tVyZXuP+Ta1c7m8Yj9Qmp15tJOudqmMGTNFp5hIT2os7u
NKxkTDOAoObcE2X43EuoDxRrZX3bRHvZTTvrhxvpxf6dTb5U/LOEF/wi+wop03E0MojuTO+UiWa0
NRgpl7HsoROMLondHP62K713+jfbaIX+SUH0CU13EXNbVVrlWM6RTT9RerKWnqqa1AOnyr1law+m
GZYfWvLNoQqQ3U5D85WsR2t35YcgyFUU1Adw/WrxQUNC/t4a7Gc5Iy7d9FqXPDSWJtlau+NCY1Jy
fQ7z0D/LXjaUX6bAtXdyNEyVfw4aIMnc3H+FxL97i20AZorAiI/6hPAujttkuY5c8a+Xa6nW2eRt
Jjjx/5i3BL/NjVRUKJxop4ZRsa9mM3hU1BoW+spLP5G9+2yNpvYTcW3PMjn6dYP4OXWS9rPXJxzp
xH34FMYu10wrVs52a6fnv9bpIP06h0MN3w1f4oumNs5xUEryT9AOrFrEcy4R8hLTtYMVcNfHQC/B
Itj1xzhRvG0KW9fKIVHOgWmWbAej7C6daDise98sNhmiqdo2qV3luNjlhGUow6QtLw37MCceWm1/
LGmV8/tXWOYbMccRbZY9+JZFIVSKuIMDK/leDlO1zO68LL0DOZuU6y5HzSIIUdsKjRaerxEFLs2I
xhWkWgMH5380BXq96L1acHuvpCseNHisZbcMMlRgK9Jq74x+VdhbY4hBuXlNt4u0RBMlB+GzbDoT
Agm07h/lKKggwFkiBhE2EBE5868InprAP2rIe2tV3mw4dgyutSRJqtqUx3a/GLfSCHVmeJ0kIVIq
gqTxP8csc5aYRtAuSUccG8FBBasHg1BpvMIVkvha+do3KNH9GvzyVEql7HKqoyiGEdc9Iyi2MVQO
a3kZXK6KxQQzbigci+12HRUOc/JJpIvLqmyWpRbHMm1ZagkuEGwiX5vlXNfb+Zla/3HlcuJ+mhP0
YvTMCThrpaQodfyuWjdwlYSd/jQKJ8QY7rrTQGbL2FGxrXPUCL3bwugrjlWis1vr0b30RiV/kTyD
xlwOHU7m78xgFEJC6nM9bXvqYxqQdEAWhNy5Wxgbv7PDY47QxSVzYOFiT1QmG9mFWHxqVm4BspMy
1HrXTvnYrCpDfQu9+ZepsjdEgoNhYq8ih2TZqWYaAeElSvHkUm1857eG9jJx6Lk2Esc8gprSXsLa
cWG7D3wUp0uowlRzWNvi9NVC8vVoGdX3alZdtqvCBqYxAATW1cdZnMPKxgw08xi17Xc56sSZrYyN
KN3511ix5jJd9uS6WqHUR1i60vOYDBX16zxPaXwO92YNYEbaeo1qzdbzvf1cFcpdSZ3udmp71ObG
oFyPTaadZtmkDQCnQsgJrqThnUv4C7g+TkHWv/VkyLtoI4k+5YVaH0Dv1CddhVjyt9qglByUwyIq
zhyLhGdpaqUqYZNxdGaruaDg/6VPKINrm8o5ZdSBHiNZ+G7GqJVny3aC820B6VlWmXPorje/38bU
NxyUz0G6tqLyB0ep5TMnUNWzoqRfOOvvL6YYaao1HoBMImUlIspKr56LqNtAfT4/yHitmhEiHimR
kk7FsptHvSV1L6bLSb6fagCO0Pq+vYCbZtcst6jtN8pyPZAqWdmJV5xlMCiC+ahPVArJ10chQj1O
LseSEFc7vfGxa2rj6ijAY+XQCSBVnluqcuSw8pxmpZqJc80DRf34NqfvNeOqZPCM+5VnfFzm8BAb
P+g6an8hnJaRk37LwODcF6LhCFO7D/XM2o5CvXSxSUdmFugkJKj8yKFsZEhoRs8j6MTTYpI9akZH
m+TMsg5nh+7Jz6H8/f1yt0idWnN/9MC6ircgm9ExYVDPw/3gK+3ZYu9Zwjagt2d9rA/2EEwHV2tb
6GkxpbptULUix7Irrbc5crrdcIgIFLdqtuEM/rlri3+ZUKjUfCaRctA6thCySfvAB3Ulxo2q6Dcj
5S5v7iXwL9ssZnR2571Nlm7TSPW9Bi7/76Wt1HMztD3/WLak9OVgTPA3wguSbhIUZz5pnTdwpzUR
6bSD4pPmvkKK7HyA6Ky+NjGSgc6Y5p9yfyq3bkB5OVtsiJ5rdeUUqrbxBDIfKej8bAnkpuxJ2wwQ
HVix8Mim+N2TQ2jScHtWCi3PIG68xXBUeWa+wEvdPWhh1j/omuVvhgHFm8Vmq1VwbUp/L00DRZew
zApKV2Nyx6M0yiaGGGJvA+gQPNfdw9LYz3HrFw+gMx22ihZFnEVTewDuecEqttVrZoFmo8R0E0Ov
eSg5rf7QNXxCTWwhOSyUmKn/dVaq37VnUwyHFgQrFcL+RXptN/w6TN50J6eCgL3Par16kD7XLPed
aadP0hcp7QoETvqieZr3OiA/DMOLZysvEUx5DwA2m3Phg0gVowxqg1uv81JECLS+OUrHaAX1g1e7
3QEmLZ5HRPDi6ELlqGpmh+AFYTIWHFuw6wKAKUusXB0RuSoJw9vsmy+sgWMohrZVgsDfeUMID0Ea
FPeyUS2koeYWAV05RND4zdGUDdQ0qhrsluBceJGcGDZhUkI993uVZNSK+yDUve3QlQgE/XbIGdZA
1i5WHMiYTGVnw7R95HXsY66hGiPIKVUhtYcsF1rBktZyGS9uhAshvJTjqW2rQ2NSvBwm877g/B+W
p6B/8A2d75voGck1RgPwnjPlN0vsF4PI+vAHkgHC0ZdtTQUDYFKyxVtfSanTjz14AiGgPQ5e6zxM
oqEqFxXgmuxYqkXOQ5hZzoOl+c6+HRNntdhMTdEuVDidpUlOlbHQ2KzaXA/BKLKadGpBEN1eZrEt
L+P1VBz3cNOcvdDpjxRmU5yelvNHm0fuTWZ25CPF0IWNirJ983HsleY5MZ19oOozWJM+OKcgTNeR
HJpOsk27oDlIb1SNX2NfHNWDznmt+PbKKLhVIL5nQ4hoBUtXjZbvoOWI9nI4xxUoSi30rnKo1SA+
lfxjboTdHXeq9DYJfRaYh2Fq2Mqo0rCUVV2D55fD3IGwU0dw26z42tplgdICdEDHpnTyPRdd45nD
Bq7kEAn8E9nQb0OI/w2OwHHtIPV9/1esCU8AWizE5ikq7zw+bije9TatOhvnXjSyJ5sIKaqzU4V+
BQc6HgW41ao3khbCTYZJ3TwZXht/HJLWi1/KvGs/lmr3Q+uinetU1WM5qPoLZenAI+uGJ8UoNF5G
0B6bwBr8vfRGJvt9VEsMABgETyh/nxMfmFQigmtyiA+UgJ+kU86Pq++py25IWsIy/hzUCgzXIlop
IfafIZZXLUvdpPzUnmRD8ZVqhU+D1ZdPFHPO5JJUyC5nP0nXbsp2NTdNiFF/x7d9sTdCy7rTHf2H
nyFINg5aej8UXCl5nIQdHzTifSca6Rjz3D4GY/ba2tUvk5iQ5255re14fYvv7OAUh/O1kxSlgnxe
9pam/RfblFn/XdwyLY75/hdKO27MNEjASvsw7kwmFcOi5lRvQh3GIBrZ60vOSVZy/JcbLGh0CCP/
Iu23FeSUv+IW27uYEq6OHb+HH5pa6Txk8MLvXmmZInt/v5vcJDc08li3+o+BcsVlbRlnhIq1rbiq
wNSNRsB6cGGV5lublDtLcEvLMdQmEeBhAI2LbRgNNIzejcXEThrlnKWpXSc+leWgPAIctJ77Jv+u
FNZwkSNSrvqOvZm16fnePCMccoiSYrzknauhkkOlxmTHOvqmuX4vbbLpcwuSS1cvtnJYKjPY3aqf
j+Rs+f53dfgBNHREhZrWoRVY5DvTm7prkjQedSpRcFIE8yuLkrgGIBTOdQAGPQjvZc/SudsUWgc7
8p8OVMbIHvvWR2m35yyGhkKEaOnPZuAgSa6RFW4IOcSoc5lTbBRkqQ29LSxj64kDA/97ijDJOWvT
4uyM8WNkWtk+/m2S9squw3L1d3ekoh0rH/RttvS/C/q9mrT95yVL3/u1elsGe0BO7lYbvPzapFEP
0QKVBiU1JqvI7sMfOTBPioh+8pf5ZMCN9XHWinbja256XxQwCULupx8mu9LubZ7RNnbflWtK9z0O
H9r5EprAs3d1SCmR0zjj5p1RdmVjBADU+9bwgWuB2Qbbrc+XxT1Bcd+tOp+PCd3kr4sjgh4WJTY0
L9WseOJuy+UYOlI5olLCPDfF/FmOZDOUpvjSDPVWb6biSdrUCCKYenb5cWPyEc3mqDbaSp8pTNCf
6PtZMbr1Ysuy1l1NPWD1ZaEx+eZraJffVqUc7ESZXLySa0hb7sEt66djvJM2Ho6idaVH7QGekfui
nJD4QGbpqffs8Qpv5jUWI8rkq6cJFv4dpGnzRg5lQw7/B0D5mOwkYWljefc+J95ykjS1VFvvYTbo
1zXE0NQJjxNIMh9pxrHU71PQ8WY5R3etGEm7HtrmmWeHkxy56myCUtSnau8gubWSxlvTqPq9ryMV
ZnQwzUlbOKjGnTnFqyar463tKdVdVFqczkLNe0gdzbjj/+0CeHa0197mAEXtzfCfqdTWGWQoFHP3
5ik3o+JrWFG46sJKBdmRomyTuXIuJgwlJ69Rzb1DUuShpx5yAwWL+tEqom+ccNU/nXiPokaw4zpT
7x2q5x46T7fXRRVgs7vOWxU8m1+61jtJr60kMN6nE19xtEbtgwoW8pgicbMx9Nq+UDb/A0qFkAIK
DUlvYVqaxWbD5H4o1I56cyKkXRmnsofL+tc0ajf/L8v926tKm3iH7Lv0bQBSvhbHl61oOnHyKhuK
jTYxgN/LYpIRgT5pu05X+YOKWGmT8+WQQtAn8O7WUY6WdamSyeEC2ReUS506YOVCZjl7qfqUYlHn
C1T23n3DCdvU5NWh0NXoLh9aqn8tw34kG4TylOdDroQO6QpZDOvLaHXPQ8I3WBmbtTVwxsku/3zj
V31HtSq7k5fp27oyKZURzKq6YdHInmhkyCzYWTuRtY7m7Oesl9M9VzRorsew/0axyqmirPJjALnR
nvry/lBFfoyMjfrN4jt2yF0H+p3CKT6MFCDtPXeetnLYjG2/Ragp38uhPw/xRrWM+CiHni7IrxC6
OE9cKj8EMFlRbgT1VqWqyhX9Z3DNOfRrlerqr6OWvw1rkW+VQy/xfKjI+jevHGYPpbmdAvVHP88e
zK+2iupQaoL1bfMEdPTADsbWUCzhP7PJlF69ypFssjATRBb6j3gw8mw7OkfdJtFP2sCgHEY1bj3x
sE5hTDVwCEShmXSYem7evPzUTEqURHRaW/q21Ae4Z3+7vcoyyo1c8bYslbWrKfeVbYtUzLpP++Jk
JRk6gcjFbmbw599UCxIG3fuizIO1nbUwOnW1mz8bifENEc9sXwYBOJ0uKK6ycf2xvQzuvRxMTVV1
m8VpKIG2tmoklsauGg4QGn7w84piQq/WV57uKHetEAzhNCC4z1PYlizNeGcvqzwwV4ML+WTUduQN
CJOzYKDtj3OP0iXHF/HnToej0rbcr+0QcKNLSnjie+oyuqHt4YwovK/QBH3Vyr5+No0pOfGopG2h
eB6+Jjwep4b31SRTx0ltqYKF1bUnc3Z/yHnsA7h9U3byOFLxyHlEZ3LfjawbJZk6PpuarX2hohTt
TiAiR7l1lE3GVih0Sm5TYjcpm6ii7FNtKwTCc8eFabicnWvp2Ru5CXVjIdeWB2vNb9X7JonV+6Lx
P9dRoB3lSDbSGSf+aqA27rrYDV03L11pzBVSlWrjfbBnY77afjStehVRwRmSua2nj+5eDjPFeu31
Yo0aK5oYgrbG1OKQT00PL7KXzGHWrGQ3CNykWS0u1W3ZtNQayHCmvAt86yL7tzJb24PNcR4vsWgC
sjD5pjaGT05hd3vpQH3LR/okKj7aZk7FYVmHDX/rAfSQ7IaCdicWohbihnO5NYLJ5za+BXUcuWlo
fUGIJTDTEhXdwOemsf0MHTRG4aVWSBWj5zrrh1Zo9zTA5bmrx8ahzXT9Ve39Ny/Ud/FpGlCG4znB
XVFLF3ybnWRfx6b5E4b9YxN3JPkgaWD76B/txikeZCI/1at5pQZ5eJbDQAvDbaVCTeYmzmszzugj
JfMX23fLXdqOJB89p/4k7EWlT18omYWWla8wxzvrCoTUqVDH6JPpJpAZe81LN8ECmUX9D2l2syHc
l8a4srKDzR7tBHM3TM2iZ/45nJRxEPKFuG/dW3gI3MqsuHEuc/5a5xatIS+Qr5Y1A895dKiD2Ne5
M1yUoBgQvEfKyhq0+w4tcxMxX2zSm6jjcJFNUecvyhg4+6SJbf8qbVCDgKHRy3olZwAyiUhPi1Wr
fE4OGuc/JeKvaH1Tk1Smwy75XczFH9CZV9JrRfHnolG7w9xqOlUNYkYUtpwElXZEld7vQFkFBqWP
fbHar2xjkwRqy54HmpKHkLrlEGOv1Im9K+Ezg+1a19RNELQ/y5JUvpJW6ARS90JlBUQYUuyd/yu9
bnhzvLMJhoy/HG7uUPy6LCOjpUq87C0Ouf5t6T+XWWwyZJmRWzCr8Nvl3UTi3URCHlpGL+/VCvWn
wMyNlaY01YYcQ/GAwlj+4Ige+AIKmOx7aZHNHKIiVw+28y7US9uJ/dDhNuX3CmM1ZVzG/G4rZ8ql
TVft7yZyWdJkZn2I4oVlkkaOwng3x1bgrTTuq9fSHbaaHMp5WZkWHGeq5k4NKBunzK/vLhGI0OWd
yVen3hcNP3fu94vDa7v+3JB0vL0NUxUiYMoGIWfnMSPt1HkkSnWrch/TxjOv4F5O0qcKUzE4EHUY
E09HYigdbdkN21rzvI0e8xy+Zgfnrxr8Qg3aucXwR723Ie+5yFW4KnSPqNksfrB/7RFWl6vjJgc3
6qy71ipS7q8ZR6BaowLRgdngLp5N60723KA2jkHbPt/i5JRgSP/J/Xw+ZPwzSHwzw+EncWgbI1rZ
YlUZtywlcKGTUxan20tqcGVEVGVtBnHaOPRdQAleWR7kEK1zhIAtSpHk0M2g+qi7ZwQD3DP6Es6t
+WsoHdLWe3G0K6cwhnkQ7J8RD+kKfZv6EY25+jGKOfMyS52Kr2Gq+ZhpqDN5b5PB3AXbTTrA1iGH
Mk7ObWOePUwSzLe5f63XNGG7LxtqsTVUz89m0b81XuecBx4aKIGHaYliql8OIVleIYQAHacVN0W9
g7sczgloBiutCjZyhXdduayMlh4fBhF+aEgjzSriUYhvIolZZmjCt7F3oWSaJNtgoZZeDpm6uY2p
QnUvt6jJC2CwsMNv7zyWnFSI+bCes/2mTpDH8JTnFbP2lfNMVSHPVzRWUirIMHPqB6GPrp2SsYwu
EXWusM8bpzhLdwE5zkPsUFY1l5V14szWPgTm8KQYA1XWsCKvjLlvd2ygpi8JWQTqT6dPegAnAt+Q
dlen/c2e2/V8sw+Z/s4u42fgJLd4M+2UK6qKULKM0CcNVXVXC3XdNGF73JZTdJqF9u7gIC2gIaC3
a4TYrsHG5cAvKtxIbwA168W3E25QYm6VT/aDqkSHTsQifeCe3MD/AIXp/NjYvbFqalh74IJbwdht
fDW0DnmMoI+gMzcpcdUbfZXGXnLXR2X6jOLSfQWb+GdgVvnODhoFgjWv/OxRyUz+qKTYD412DvxR
TcyulGjWV6irERCqEAEa3PpmCuwQgiJO8uurVivk0jLg2TJYxkiHHMqmdKhj9wMUeYJQcL4sgbKn
CErnYvi+LC/NcpHFNoTRl875nI7FvKuNJtB21WxTtKiwXdsgRFqtuY42PEYJlxUn1WXsDK7imRen
OxJI2er/mwWWKj4ZnrG5LSLXuwWZSf9RU4z6EBtxdLc0dgGKepjWiwV6pOgOHku0EubIeiElGRyl
bQmRvaZ057WvacpmcWiTyzSypsHe6jPqDsWL3YyyW9QgO2Bv2hip+f5dGA6puK7svrp1MpwCf+pP
nuq8NdImh9KxDN+FxJWSrt6Nfy+jzL659pHVWkvvMvk/ruWIF1baMjyg2XyE2mPeR6MTrmpBodXC
7A8VgFtuSsUzznnoQb0lqbYSSKOuCec768mKSPb69aSicskcteCPMs36WYZAPxDBrIQAUxCU1mFM
HYenx1r5PAzakco52LjVcOTwS3CXC3s1Vz+MBKaOKA71u7I1T03Y7QalP8WNVXwLM7fhLmkor1Fs
VpuxUYYHW7WivQO3xtlFemLdpVOJtJ0O+X3bfs0aJ341SsV5KCgkzqF7e/U5j3kpgpN0yQbqByDN
aoNuINE8Vzw2jblCc/d7hVbwS2Lo3D8NZS1HFmJGL87Ij8xNus3Es/bGMVa2EiXPQdj1z8mYxRs3
89t9mtn9s1oU8ZUr4AfplM0Y+F9cnhYvcgQdh7NvTGo3Y5W00JrFXLGY54Rvi81N2u1JBF+nruXA
by54hhEkPn2qOWBOxBDmk63T6vsqhQ0oipSBm/AvJR4pjKOlDcTOFvjSxVE15VdkXhwolskCKFnI
KdOYPEikFSjD+6rNkgcJwhK+RoykL4jj+0ZN1dXU8tThWG3JcWGirsDql09OYRZPPEtTLJHP+V4O
pcMoqBOOY+dOmhqrry9667zc4sWkQBFyqQGbnnTq43Q9mO232Au6swzhJMO9b2d7vUzQ1HatcpG8
NJq5ShwegpMy6i2oglP/6GXKfVwHCpslgJ93SJb1d9nQcP6vphSt+FB57g2HmgU0iuq972sGH6Lf
rCsr5IhM3ExTPYHbOEb2R4xkI52FiFjC/mvb1KPCNzYU9ybKtrBd2AnZU7vQjWynOHPP4xhW92iU
VGtUWrPv/31Exhrjn2t0WoUmiVEEhypJ2+dmUj75vMdLIUZ13oWHeRi1taKYzbNRjO1zkn7SzTR5
khYLjRGUDK1hJ33R5Dl35ghPUtC0j2msA2uuzDv2pihzZ33/beCWHVpK/Kl1PGPXeEZ0LBLVvuu4
GNiD659rbnM15bp0x9lTtm4JABLVdxc6zBmxpbnVXyeol25Dvbf11673nXfDxSuD/21uTu7vAOdt
NuvtRTaeCvMBN90CKsdfNtlTOxgvSAX7nILkAuA5ZcjqqjBLbm7GTqBJ4845ZLYxn+YSdmxJyt6h
gMQ9yXnptVk5TH0HVD/Xo89qZawh/Qy/AZwEDha5r7oTI5FYgsFJeohdjejOGhT9LoFBhuImfiaX
LCi3N6cdt87RDtSPISUNHPX4H4qGS4Rnz92+R8BmU3iz8VKFZnPm+KNfyaEOOfhD1CSI9NRKtzaM
j5peds/SV0OwkChVeCdHWjmVa/dujriUP8CB456nREnWAACQF5ns6dpXs7FGbin85hjOjicl62Pf
lrCK6DBk2ZMSfiiFIJgIkDMTIUxSjzA6yZk8Wkff5sra5ZNjfRyGodz3yTYMoP6eQQzX/0QVOodT
qykf7H74Vlt1ci9Hqv6h6Vr1FUhd98jh2jVNC5S/O5+TTD0N1nKo50O2Bwpsb8Hpfcqojz9WtZ3P
oOyV+VCCutZTUkOqaKxwhHPqd2/MYMpgMzDspEM2WpnatzgHwo8zpGHrZX7acIiC/FHXwADhhzsn
R0VrdDt2xvWU3HmdqnPFTLUnmJqHdVI2Lh/6HKwapzah4zLGdekGxdnuqsq9dTO/LM6aa5GCdkoY
GZXvnQE7Nwm3AqmhERj4xF2qMAZkcbp2eNZ9oRmemfH31PfXpB67n1ncP5iQUX2eJ34wplGVD62X
lId+sMkRapl+Z8SVugk1Duzh7P4qJ03usYSF6IdjDdkqVPP6Ne8RWq8dv1/VAQrgnA/2MIrym2sm
sz60id29kJMQWmNg26W3LsKAQx7zu3Q6ReA988FIl2yQO/+Afrd3lSPDbty14Q4gzsTSUBf/61rS
WSmz++daEYInpqF5V1NMlmvF+kuQZuZGpt16q0tRN4rat3zdu3E/Ku4662AcasSzdavD/THDB3OA
K8J6SbXY2VV9nmxb8azdxzXUtwpX4F4M1dGY78hac+7LSNFK/XlMHuVEuZhjlUcUPAbuefgRCKqo
1sq8s1xLNcZ/f6XgtQwibj1G4N+aQG8toKNhEu26vulW0uP11ZtbDm8xatZoR3Aex2VyXLKzCOAP
WmmTwWW0BuN21m20zYCxchaYcn0VJl/QnquhNkXIMtG9RWcR4FpFi08zFHmqq3221BCYcdv5uyEo
pi/GDPfUL3NXwbQrzarzr+Y/ouUiucjp/REtzWEc/+MVcBuPqtsf2DlZ+wQ2+hdzCr73dj19hyTk
SYGA6IOpxxbFVZZK5WbN9qeb55WMgGZxN/Qe1Zx+WAJo7z4asTauDU7grzxNwryqKm1xleMO3Pgg
eKG84TuP1sh2FebPPCjv0JVxPw96jdpRRVbbIZ+6r+HZOTlNp1z63tO3czE0LxCbD/DKNeP3ojbE
hcf8SWJoD+vwqsu9+aUH2AI/iQrGS3xqVg3c41/saKhdW7NUXwIXLtjBst7iI4SilvjFLuJ7Ee87
xMv15Qf6Z/zyugHr/BUv38+f8f+yvnz/tXj/zlRsRw5QXgzP+hEa3fC9gwV6TlL0YdwVlXQRhP9W
fiBloH9HP/2fMTadEyS3PQ+clnWAPSje+a4/fYGvDSq2Wvno6HAeV8KOePH0BUaetfnbnlNod7OL
+Nk1+wPZk3aVIbhybsykrldpptjnajAcBDx6fSM9spGOZSh7dWMw5S93EXenLhzhGxOrymmTNlhk
ykL1GVlneJmyRP9c9s2ry6nqT/h2M8WBb6ybh8OIRs16hIZll5ZeDbUfDXpa9UUOZU82ysBxeWC2
DUwo3JIUSrTKub3KJim99hqJRg59a7TWULy0m8VWmx15bDkOlDneGWYwr+Q8OUU6phJWWWo6a+j9
HfVzPxtIvdXBa+Fa0aUfHO1mn2IoTsbURk5TRZGEvYF51w/QvyRpdqqcDhX1FDTX3ssR7oa7XbmQ
6KVuzqEUeTYE/10+P48R2xuvYLvlTM+ogMzPLtoFlJT2iC8KG2U3E8KuPHBENmV+tv5Acdv03I4e
FLjAMmA+9upqHYwuFQWpfie9diTqrECJbTUjnJ87iLjEbpiHyXZtqIb3KQ6njxq8hD/T5MGByTBY
2Tb4iFnUCUKrv+1Snlv0AthBr3ZfdCrchj3Kc+EdFFBii2kMSPn+P8LOY0luJFvTr9LW6wu7gEOP
Tc8itMqISMnM3MCoClprPP188Khikuy26g0IP+6OYIYA3M/5BUpcw061A5ABGsJualkcZGsgNXKR
Z+Wl7srhdq7wjF2ZIuE9GwACweGHNZT6UM9LmIl3VVYM+bbqRpbMCOotKU4Odya0rQwtKJR+9O6L
V+fLoRgN9G4LZe2raXiItX56qM0IyVmE5XaDarprpwnqjTPgGKsp/vDSxLPgY5MFexG1w8voRNqC
DWCGDwO9UxnzRMEAz0jDAZeSkifGjwMmkH822R9FB8Ut0aNHC+gMDap7ru12yVqEqkmkcduIfTxx
5iY8e0TvumwVDTp/km7P6po5WGJS8GurqMVrocwe4nXsXii4VUcDdAneUEoHXzIINly8WZQN7IjM
ccS9PLC4v+iqhpShj3bZLY7sgKEU1xrk9n2eQEwJxYTs9l9TjLDsyRsGrx+hCZHOnaqT0P64DHVS
jG14Mt6m1ghTLpOpzVaahxFyBRjnLp6E/gkp/tJXm0+5Kfyzg5jnQobVWOCgYVivGqqW1PudDRbs
4KZiEoorRcxwZTXbV3HlKqs2qtgj5ZmxmTotvTixn90OKVYnGEMjgW0BRTnnICu3qo4Pm1m34yX1
Owv2jWa/I9G8KQw//573zWteacOLYav9WhFRfcLhrT/lTV6uetE2T12ZeitK5OGu1sLphfwCMBq/
gnzRa+NL4LTvClgTaIK0VN9kfZP2j0bWGE8q2Ck+3uklw5nnGkzugxxUzl8ZOA/awg5RWhZZu1XU
Id6UBvp9cF+GZ71zTwrP3c+Wgw6mPgDOCUNcJ6Fkoks39M3ncoRCl9uJcz+gLHbsNXAAI0jtzyXJ
N921i08o7yc73/bDbd2YzdtcMpIDcOlFA3fMukPVCfEowvKlJe+69ckF7KpZ+LVxNe1pRhxt4soO
D3j7QoJEzGqJ2Zf4Mih/lEIZvwEo5e4HX/whcO1wpxehvnNqT71vfLS9ER6bvoEfQkBL+Vr5TgLu
phZX38a2uu5sLGeBOmR5HR3dWUFaHrxxUk9gf9LNOEMrPmK3MweRaafhC3XrMeeBgcZbbOsGQfvH
dXhvLIxQsVcri2w4+JNNavH3U9mWB2EYw0GFRvLvg9RGUSk7+/1wMKOSqwBgDMAIIZWgAjLTQ607
+1Vo3hfV0F0j93Nk6NiqJ2mQnfzRe5B9ttuY90HRqbsqA5PaQymIlrEZGOsutzRqWHPbR2V2ya05
R/aN4a6BxmPhbNMSlb+xENpuqihJQ2a3WQdrVHzqCfw3BpZde63rENi/2p9lC8Hb9lpYDhnmLBZr
GZOHWU8BrwLtjJEJl5KxxhOvqaY0h9sI81Wk/oEMxYSWaAd3KwdrgXfMjH8shX1P9T66JKqLyUzg
3Kd6ad9nqdkc8NQOF7Lp24O44KZICq9zps+11h8GAdJFceNp1yiGsWHRob4BQET+VNnXg3JP5qm7
H+wyPjimcBe+5/9hFPG85Js9rM1Hq2Rt0lA3WwwoKD+LOEpWtVfWvH6CEQAowTu7ZsFi21DW1bRy
jm2g1lRs8+7izXYFSMSOj20LSnA0lPTV97Fttm2E6iwLdQF43veFV8dfcPHzF11qYOzRI6kWO7XA
DCICmmF36RNysXhhtZF935L4W48D8ENo49qmKWvYGAAPdlYm9GPHonfvd7yNjjrfI1Sr2RlTH99B
/+ZWZA3xBatFHovsAu7H2cyk9IvpEXszlfQIhmyD7ZhorwzaK/4JMYxDftQ2QrZNYJffDHXcF9ks
wu+ZMIbbCYuDNBgXVqfZz5OFPW7YVmyq/QqGtIhXbu1XryCQcIbQc8SHdbt6LZIFeyH/dVSt/ISU
SLKUoxIbzreeONiOzJOQfFk5SYYsqqi7s1l7Fb9pq8IKtVRenMCFFOmSnchF92j6ylIdT4F57pIi
xLNmyA4CC6WvepF9M1UzelM14Ith5OArq1nUXZNkAihrIXWR+tVZ2vUIRPttyykLfaH2dXdxZhqZ
ZNJKxi1YzA45/O7Bmem4MtTHPuosSScOrpMUjxPcxQMm092irOJuN4CJ22CPpF7iJgzRr9DOsgVS
FmDKfEC5sNnG6BPzhPSNaF3qvVgoRWo9IMciFuNgee9dW15wgXD8BY9aaxa05VXvwiyGOVJm4SbT
c56UvR4rgKMSPF1FZEPMaOw70lT6tPIhXLFObE+3Ztl5YtOYCDI5lKX5GKJo48Saqh7UuMZnC5nR
RSK88k4e0rl4U/HOD7dgnO1QrzFOslNNDdRHyJGtSxMzj8QBFdIYfnRO9HRjKUjfj+DA+BnnxjXq
XP0a5F15hmCIqutfoXo+a1CY9IbRPn7Eh1gxllbdFRstjH10ojHs3N0uxx0R7M5o3i4lL4zlaHuq
q/4PrZ7Q1h+C/Ht6rnun+a7EZrswnHJ8dKrJ5S81+gM7W3fVN/kXVgAWLhqUkDs1C6iEQbGTzY+O
W5PiVezW2d1v8cFo1VWErvZKDvs45DkpDCO7yojhpIWzGkatXQrDzdaDd1CF3z3IQ+Dw1nqiU/ey
iVK5huIvSjxD3T0ofAsfkLnMtr7j4C4/z5Ix1DRhr2uRe5Dj+gbiSzx5m9uEeVgugmxTT964krP6
yugeqkp9wZI0P8nQ4OA129XRWU4Cu5fjNhLsCioUZ60nETdqOFfqVU8yFll+7p7iTfFTf2NYun8g
raw9aBPyrnLEYNdfyG6pj7XqVPvKrPuN1+AVrObRvs4LU8fkRXjnsoHv37rmCVUSJFzxEliZxixS
hTXhChnYak/e0nm1eLiEhW28BKEWnXowaMvCs5xXPai5FapVxC47N19MD/uT1AmWTQ5iXtOceF+n
unYCnxZuoyjqL3nTFGvURtUHsvXW0qjr6KUsQw19mRRdemt8VzCE+Fp30b6IdZ1nmzNuQ2/y4JVw
aANuzm42CnY3ZOMtD2H9ZHzzzMRZNpM7Hcu4s5/DxFoHxUQc/ZWtNqGbamb68JYJstIdsq4emQhc
yHVKIPP0MQcWFhRDcWmLqbr3gv6znF44wlqlJrLsgup1HKZ3JJv1vesCNW+LoTvrtp2tA9x2n8xS
M6GwZuHn2sI9Wm55qn4fdr31ByIHz6YV529hnpdLtdbEQzaM/kZesWfrcbuijW7rWUl7zKcGK38q
h8EE2q+Fn82guxOxYBPFFTNQFd80Kl7j19l7RheB82aFOp9Hb+knPQ2Mx6AHhtEn9luvA2VRUB/Y
G6hIP6p+wi4SgYKpUDMMvbIbis7PjPbInaNdShQdqNZ2OWZfPKcMMaDynGWlVWLnuzT7LkEsqe9x
TSZfA4a6MbahgkW47B1idmgBkOyl7NVLSO021EK8/cyj4gpnhWax/yUJ1jz8tS9lqzWYdqXqyQzr
5DIqRjZT1YanGWFW5GJf1db4zF6/OPgiCtYSWPZrPJzjEoj2a7xgvfCf4nK8MhQVFcnU3KlJ5G9S
VwuwoNej56DTlW0bo39ge1H83AulOFgC80vZm2uJwr5j5Ik097quwE19SO4mbS7iNPUXCfcwlC45
9D0yBR/oDxmj3kk5/gf6QxmM5CBjEiAiO2qTukANONTWETp2cWi7cyadMrISibfS4c5eCwvLk+Kt
wfH6pZoF9EkConA2D02+m/GmzUE1ykyBMbbGWZ6J+QxB/8ugTMlBhj7ieWY12/7HLNlBQfzPqV5j
/jRLBNO3aqqNndC06NKmsb3KofuszAKVdRmTBx9qw04ULq5WkHguddW1LHDh/sHzMpbdFHf8hT+m
4A62dcvWOd7GyWt5HqTJZiau/BRUVM9a2RN4h9asQ2XVGXm1qxC6XSRuHWC4Ob9CzCvIa8vr3GbP
r2AUnb1KPY28k96699akwbTThuqbq38v8mj4YhaZvuRtSC+Uls1DgEHYRmC3ewm02MQjrbbXSuqy
s9S67MVSO9g5pWh3w9zMzArp5dipDrIXMYcOKFPQn0Y1zF7MNn13o946w+nOXoyIrTy/qkMT8LVR
E161ntTiDQwf8kaBEZ0jxU0fYQ5dZNx08hyEBqThCUelN7svVqNrZS/YvhvHog//nO6lSIyFqKif
dSv5j9N9QC1v1pTfpiPCbhx92xVLO9VBY+iht4xdsj2xPrIXcNroU92+uogaPTdVrVz9hEJ66kSf
Wj1wDqR4GjxtivjTwK51o9o1aCk+k4WrWPVWjB4Oc3oVnIcGd/YBfehdPWKRpPhjt2qCwnyZQuuP
IsGdokzuoSazxJ5JGPA1FpGVnx3dGE7SaVf68c4hvu/YcZh/WfT+CFUlnoV9GnlAWKt2XyXlQ4Q6
tbqFE9D81MQ7pt1jFfVQtmp+DuIKhqHnpivdMFBAnA9p2r4nyKXsx67EOHBsovSioTi+jGy73cim
HKfOHekoKCJWena7QDVUK1dPQOF1+vg0eGQRIr1+xYGwpEI+mivQSHNCAcFtNLmTu4GH2ovZJIvY
jJtXQ7fUgzc4ylLO8n3RLlMTm2jZq76OyPu9kmgJT2mCkxoc74bVe5SuxtorDnWoWivSmsGmS3iC
ozHQWfAY2YHZxu00R6i7BpB7Aj9ElqSj+h8HdbrXZ5mcFWtvZ9H0Fc93NMqWZB+jZ6eJQWbhlfo9
rUHqeda3CBgCaWN7etQzbGiHwfCPhgmfDamIcK3YcO7NKsevaCLdTDUdfUTzS89dmNKgj7Qltgnb
wSvsPdxt61yHbrlyx0S8VsK8yBcywmAXw4XEGo4HaaFOQA1yL7rIM6suvylKYFMI/CVeVo2LgT3u
4impz92gsOHsVLM7dVbdn+RZm0V/ntm9qRzVEKg4Az7Cvw3FHb2/9bbdrKtiFSQmY8pmcRukOxcr
q1vZrOcDuitF9Co7ixkukoeLMXGSJ1n8shXjM0ul7E524R+QrQT+FlvZyRIkuV2rDF3lkA6Uk4NY
+FdM7MwVRk1Am0LY7DLmzWfk3deKKigX41J4i5eeqHcd1duFHPExIQmRlnLtoQSl+ddFwpT/ihMi
8jO/jIzLWXHnGCs3xo5cdvx0dV7QuISRWtyzlWif68y5C8cOJMjccrT0WVFD9yxbdp1/89JZk2NM
u2cbR3e8JovpZM7NAjzzojScHugEM1VEa5bCd7tDW0/dc9wF4zLFJ28v55LxxloyMqadnDuo3LDH
PjC2t/+DhsKI1+GaIOc6FLk2ra4mG9nbx54J9HH21yux4KxSCwvFri9ePCvaTaqw3y1DsVYJ4AfI
Q0HxBH/weoujyrGK2c+f1CFrHhxDfJZxeZ1wrFHndJvpamVwr7tmct6H1tC42zbVJQhj92wJ0yIN
oaEh2KTDqh6wlSydoL/CwuyvykzPr3hMTqoL5OxH3BRmsKJwabJCY4Ts8E0Ns4oMBZY55Beq4iLs
Ol4yzEqOMpYacbTgjmmuyn0TAf7WWMWvS1eM+5jC5lOfT/dN1eMT1JALHO26e7JsyIg4BJz6uXUL
BaiZVGjOylYEXw0v86Q/yuboRdnaT4Jx48VgEJ22tTaZZO6ogdcuivkU8/iNUXXBvIQh1s7sHg1c
b7FqogAQzozD1aZ4m7rTISts5a3hlmqmrMjZWu8QGeXbBSLyrUndHSZq+TMPifqIQuzssEscjaCv
I643qvZo9lkerMZrUJbaMWSZfdThyTgtGXLBTXth9kP1kCmZuwvGaNgOUTI+pWL4Surf+hpZ3EfQ
S/iUF0aycUBeHEimh1ckcJGTsWLrq5M9WOrQfmkEFr+2ZyVnVwMUUNegXhU7NY5oI9QLj3UPtzma
8uDFvXGcEzPA/efgT6eujOptmW6oD6P5OPc3phYv3XmryfJ+iSGBdyJ/bTir3lbDVago9qpNG/uM
g3fLnifi1xIU5a7TdRt8DR2+WQMY7cwBkiI3650MUtFybt1mEEA2ca1uMaDUtWo19E5U3Zoe8M41
t7OxFBZeY5NyNx6+Y+5SYdMQTQ++y4YTkZWzbMkJVA/V1TBvVVWlaFMWtu2yTOrqKod4PMP2U65Z
Cx014AdzPvgC8Q0/i929bOqdn5wDdQfj+QrlnrR+9WKivuAvIM4/qPyX3wI/jrFLCvNHFe7KWk2x
GChQZdnb3hTs2S3558QN8UMi9/IY+KWy4IffvHdl8ucVBTWQv65Yo5u1dadMXWMVKnaGFqNpUVXe
K0LM3ytLr64BTALsHt0XGR51lfRKOrlbZx5V2PrWFKH2xG57wvRdmHzWxDv0cVcDWO4DzlT1a5au
5L9hcuoHS2fLC53Ozgu42MnwcxN3S2VBEcpapuOE0VJvVKdIgXC6GefTbrYCkodaK228QxhTIIDS
LGTwY4yOcu/WLFJ1GWakHaUzsCbGXdZQqIr4TS5MMJrPo50I6kATPGA/99d91TgvjTV/g/JPGIu5
Z78P/7i1AG3ualZ7q8Bo809jmTbcWr1s73tKuHI8r9soJbhr4eLUlXY8qby+2/KVzV8zRE/aOXFr
QIFZxUWM/SdCtPemb8cLrM2mzy1IUp5gaXIv4jihfOrDVvwh1SjPpODiTZXx1sNGm1Wut/kY10V9
ugytVF9mePP1bdZfx/mQlA55dL/43qZogMiWjOt+CIu0HFmLor98G+YmVXkpzFc56iPcjCxwTJGn
u4+OsiCBFdkAGOXV5OvVaqeBd9Wz+HPR+2uDW8M5qQd8rtoxfMjA8iyFBQp1rAAw9EFevmta84Lp
Zfg906mGipa7rqtts1Yr2AIa/kE4NaZSivldHwP91S3HgAxOOjyJPh5WWVEa1w4JmI2oo/quFTBK
RG/MhM6+W33g5btgaJdO4ULRo2BGhaUP6jvZXcMHxRmm/16zQdyWpIOR4sljbOLy+6m18NHRgHFl
SkHuPRaYv2E0yacdNocWPN4rzDw5PCLPso+7OlhWdZ/vuEshu1hHxiqYb7jy0DRREdzasVll1UKv
YZL/8x//+//+79fh//jf8yupFD/P/pG16TUPs6b+1z8t55//KG7h/bd//dOwNVab1IddXXWFbWqG
Sv/Xzw8hoMN//VP7H4eVce/haPsl0VjdDBn3J3kwHaQVhVLv/bwa7hRTN/qVlmvDnZZH59rNmv3H
WBlXC/HMF5XcvePxuZilCvFssJ/wREl2FJCTlWy2mimOFeY7vOX0gkzwLroXnWSrrz37Cdo7eKNb
r87KEsnLi+zIxQC1qszRNXMQ6jK6ZN02evHqO6Gzd6akWckmWoPZsnLS6DQYRfHarkBUp6+xTjEo
mbRkKQepcdetXFKheyMLnzMnO0/NUF01wyt2rp93C03PoY/LYFY60NUC7yRbpFSra6Up4zqr3Xjl
lGl1ze3u899/LvJ9//1zcZD5dBxDE45ti18/l7FADYXUbPOlQTkHTF1+X4xVd98r+bM0hdczMEXZ
ZFobaTEfdeqLHMVuImEzzY7A17LvxcyZkQez01o8feLvQPOqez5y4lHcHn6MMudMyY+Q6lsGqrxq
uyz8aHhJ0K2YPMoFsgU2GDJK+BI0SfuQTQ5kXsb4ilefI9MgK3L9L2+G/vuXVNeFqhmupuqGBg/P
+PXNGCovbfzeNj8PnrfWZzVsbT6wf2pZvHFmIlHkgTD4K1g6Q7CqKHL8FJOjW2r8xzhXDDjj82zZ
lmfBgDiwOqWkECcdgaim3ZDDSFgIWPG5CpLkduiGLEL1XAYgx6oqcgqMkm2/csGG+91RzpHx2xAK
wc+okvjoItSausjNDFaCjl3p379Plv37+8RezRHC1R1NaI6uzj/2n37MAnDo1LGl/jJVdbPRjDbd
GKyh96R7k+eozy+OEamfMyelENWaIXn/ILoEbqIsZEfhGM9oEHuP0LKjQ5e64zoeSuwIq+YRk1as
PackeOiaKNnfmsFcYpF1FpXE9bZVIgx6gqSFq/qjR9ZiRnTv4x5Lt4/KjDwTim7ffcyVsz4u+tNg
5svXlSM+4t4A7BeJRe4LQF6ORTb6RxtGfn5rBzp2n7xbW9lrzUM+xiEkGNxmuHLGR3cSpZm17HXh
/5e7rRDz7fTXn7Wr25puCntOMji69esnVKtaje47JPhOCctNn6ouLkvoJDkuxFPSMezfsZA7R17V
nYrGRcygy5tXuxbhUU+67D40o+xeS3BJTXrX2MvY7dDBkPGDAuPWeZyMIQKckuPp2q1stqOV3feF
cEg2J81mlC/ueQXF77zs1lBnPORCoHPHhp41i6FS0K/WY05LmAekkp16GdtacXKTAr7QT6cNwsy7
aPKunlrDCogy3vE+MXfcw6zTNJTxduj18JJHiVgDr+3vI+4cKwwr4ye/I5VHNsN7UYoeKt4wKW9J
EHxRVED6inBO6HJPT3DWHipDa3YTADLSwW18FeSEr/IMTtE3LoCC5Y9Q3iAGGTXpi+FOg3ObUJQ+
DNYU/OzH/KaDfumRrgwV7lr5LIw3WXkZfyb9BIHbRozKV0t7aZg9fsjChB49n8X2hKS9PK2n0L0F
ZRNAvnFo/jBjauT+Ekx7PKdNk7XbBEC95cGPd4YzKnuKwDFK30qtLzUnwCoBsYETVgHeKVGa7khe
HqEAWjJu+RV7jZ9OAX+vUa2fDh9jcpfF7Uq2LWF9iQy/3np5sw/VIngO1LZYmdQoTvlkOGeXOvpS
n4sCbTobbybmK4/ifEOV1dhjXE4d2Wup61bWeKMzSAbD4PlYGTpQXmfCw9i55KNrYFmyE5BydOkr
dBFMbyqWRpWOi1GNsAmbB+uNSzk6C99t3W5Ok9urZ1Clfx6yDKMecgL2lv38JBZ1l6rnSAO+iLz9
Ro6ztO/q2AQXu4mduzHDwn7wrODd7WHHxKPJtqyrzas9oHfn5nr4XnU5BC3PScARGcoj5biz0Xne
M7mrbuFGB2pp41nxKtVfd3hsUv4FbueWxUVX4Fcg3YvFeDqVRxnLwLyiCaoVFzI6z32BxkbFTt1f
sxUmAQYGdjci5uyvC5PFrZKBH5Hz5BR55gYRhKOEv+bjWpODcH7Cj2WdBAlvbAQGb21MXrCy2Vas
tUawwkFd/wwbJD+aXmVdaltYlzECdfj3Tw65nPjlvqRbtu46puW4mjAcuUz86clhlhHuxopVfFaM
KFvaZIW2eVngLQqQ6a0zUbBD1+4ld5z2SD4Z/YI57kQoJaqFOV2SSfGuvml86wtrxKeW/QvLifpg
ikH9FJXFQsYDTw93ZEOLjWxqGRahIDieyNrpJyMYqttlS61gQd6o6Xkyg3STCK3HeCEJN8LxHe4p
sf2pR94onkGxv8VTf2kUbf7uj7Gz7jEG2ifoLn4K1fwGMI7QKr3FcTNvPyXkkyXQ97fxGXEJGHZD
JULH4RhWTv441yVXRRYaG9lUxia/wErdxeS7CoSXBQzvoMv3UZsXjxhkU2Fp6u/jqGjrv/+0nH97
zvMMsSmEmXxepqCM8etTpCpr3aGKGXzughYnaC3/NFm1dx+lpX3u86pfNGbbvw1tAH7Ady3Yyo72
jEbOpprjZjckW6cV4dY00mZdByBddPAlR20+OFTWjrIpz2QsMAW1Gts+RCLOrjzHkXRRWXCVeCFf
EQvELnbgR9OXanHytLE/FZhlPDejeQmqaLogSpQ/u8L8Tr2juZOtYE5SNkVQH2UzbcN+Wbl2v6/m
maXPVs2fdHsre0Nw42s9reqN74r0EMyQMzCQ7amb+UTWrB3fLpu6r0+g9oBayojs+xhV9gIZcYfd
QlajNNVG/TduZtZc30uFRX2M3OYD9+diF0c1yZREJYURqwzV424eWjf+zvYgZ9buaN/ZSLlNC9PI
7bu8Ms5Vbo77cu6QvTKuNZb9Xz54+cH+/DMV5ChNTbV11WCzpv2+wOuRou5619ffR+FXq9wqQNSa
Sn87xHzhUSNxX/IqsjZsKaI7q3Ss+3RCeNdGYFG2qIMnF7MzgIOyBZ5Npbp17hnhIqvB1Yw9Umby
gFZUdnZs7ml+YygssvAcd1CdItUynDuWevu//1Ibvy/yhamrfJ11FSasruvab0uj2DBLR9ci7d3W
vE81pOa7hrvMT4ehR50PvqPGAmWyFyni0negRvqVkXnutUxFvonZ3mOkhAapmeXeoXRC66ACodl1
yTTded1QbQqsma/Qz/pFr4/NsQg1cvFGUe8AXYMSSqa146Xe3gC/d5BnhRp1t7Psx9l/6v2IfYyj
sBb/l1v1v/34helawtEMRzfdefP+22aIhcnEnn2s3qM0/Z5lF9Lz3t0QRdY5nLE8Ep9jijReoXhk
rj5i8ixuHXHSMNi6TSjRqFnI02iaQcR6OW7kBeRg2YGSzZz98I4jRevxT6h3h8JAGYwBWitOf3eD
f8tTdahnqaYxWffkQMEdQBgVAHrghon6Yksdkzlmh612dxsC6uvW1OchPporC7RmR2Rg6+xa1emT
cEzjIM2GcCLOrr5qNjsTEV0IWDTlQY7N0/g2NgXv7yzMMmh3vjJs+kjU0H2dVlu0Q3kHUt55D9QE
e3oHMB4ZEptNrPlqNL77bvV2s4S5gLqI1jvXKkGMVcwdiA2RDs6D7AKyxr8Uk4fo5tyRjaxdGm/E
DNwM8rt2UOf0EB3RVHwyAET+/c/Elr+DX+4BFrthF2CrbTuAEPXfMwNIViYaWrbv1gByvKxDkl+4
C6wjpbdfSsPrV2ZdW7tgbio9GG5Vb7I72cujG/dessJjYZpPGUsnGR4tsFM83L6gBmq/tBr4Dyc3
1KXsdAU2LB4/FQ5zr5PfB33/hDtReTZL074z/VAsW5SVvwBzh1Glj69TXYD6wzVln4V+8VQp1Sc5
oFOyemG1Y3OP3GN8DPwpWSfeoHxuwoUckIvMXRVuMB69InPxifd49M+Xxk/vifWt9cQqRt8NuoIb
mSReOqlF2s/v+XyROdqqWlTfj/MB+s+fsSozqnt5QCrl55gc/DFXibr6Nu4jJiKUklhT/HKt369f
2qCC2CYJquePtq2eAzghb4mOvVBcDtk+rxX7tY/Qja/tt66BQ5d0aoVak2e92SV24FAWWZh24Eow
GEHkjDj0SqgJdWZdu2xA8zqBGuq65b4rKPwhFJLwM9F97KKh+0fQ56qxP7Lw6IMXN28eHQH2ReT1
iwtB4G4yGucROJu+7l3E3ULciB9Hv+qwucP3KEK6YsnCBYT50F7k2GHCwSupFA/WKmN9jWJYlU/J
QvbeDnmzNNxouk/YEJ3MQdO34odQitQ7+U3+5ENkBSPtaYsV8/UjJCf8Nv+35m+Xa2H0rUpTWAs5
V8qsfFwvxXLsoBZYGuV2s+76XL+ahdZQ4OBl9flsmGOyVy1ccTv7+3E5muEbV6XG5s0Yd0vC3eWp
n3vPemsZtw5y09rJlQh52evMo+VZMfiAUxgXUyOadEgQE2sxUNRqdC8PudcgZuCF6XJG09xijWlM
ezub4cLzuHY+qE0LvyUWl4+pkd0qZzG1yz4axRp1o2fDccd7W53qpdZ39VY25WHItHbRd06675pi
upcxLQUerEB6ki0ZL0Z3nzvFePcRas0I/fw2uma62VzN7LunUSquExyNSLWOr9h6fafe6F9dRTMe
Bi04N6M9vJqlpYOmQb0Jh5SfR/UxdxqolecxLcDlwxhcRqOelsvEP3tImz24qjI81n7ELpqS4dbv
puFRlKN+mvmHjttlJflJPKDAuYAUZGyXKw5kFB5OWvwoeEagyz/esw0sHtUhbdeW1ou1bI5uHN5n
Y7mUrduIsdSWhi+ULYxlUmc+e2SEvexqo3uGfgxFx+qvz3bYRNo707D6ei875CHpgX1uXFOftaz6
aiFHy57GVu+CpCgfNBfx7LIx+7vYdrSz1wJIAkRafkkQIEuRdfyUp2m2zdBT3JlqXjxj/XUvB7yH
wrcPgV0rIWp08DrcxrgbHGcgpzIOFyiw6RkywOI2QmMlc1Ri4/QxQg7ziwwXNasBmWyoDovlymF3
HGBNPpjD/J4l1VHzEZEPUpqJ1Xj7LOv1NWoNJcqaJCrswUu/6AjolLE1fMOoCGAxlpoP3eQjj5M2
1s6L1JF7r2PfhiT85lzL/mpRVJbsimuWpeOe53GKYsWnFqYXJn0DAoB1/ufBnZsfsSI1+BhnouUG
hJu7CKjlvmLVt5TKAWllo7unAsSMyty+BCqPZakYMI3Jg52W4lT0vMtT0aP4jGrj++TMlCVNGc6p
SqrKwExEGGxSQX4vi0Yr3+ENgT4K3BwuTdu+Qc21kqx8nwD5b716KraymYhDMXjAw4ax3E2jUW/k
ZCQhlzk8t0+9oiDv5MXjWsaDOtw1kWY+F5PaHZLeMFfyMlpln9WENJiX9UgH/H/uzqM5ciRN039l
rO/gQjrgZtNzQGhBLVJcYCmY0Frj1++DILuaycyu6m0ehraoMloGI8ggPFx84hUtupOJJUzYgt7w
ycTG2C3tk0HRNF5j5P759H3NB7sNvvtkbDB8jIdDML9cbxR1KzHsW51eVajWpVkLWr4goM8NUSgo
dvbDp9FqkAAo3Ri/tUUfO9a9UFvbHZp6+tj4dYzbUzh+sSIf3nqlfzeibEubxAeEqfzI4UZGFCou
SzL2wKXNve7ztHqM/fRaGTrjevLDDMa0NVxlwOYXECa8dRzrs7av0nrbUW9yYr0hqFdelLgV+omX
0lIyzzU0GIIVQ7qOMx+V/OiTHqiSDKuslHOv15TzwUYHLNbLw+lb//z+6V9q7/XcFAHnqyfMwFBW
E2+2qQaBQ9cUXzpJiGyPqXj3Y2YkIJqlciXzwr8mw3FcAwoHnVi+J/w+u7D04JoW5TFSjf5gDJp5
qTa+dYlfSDzLsq1O3zp9SQHaYNMytHtakVRmW0IGqWrBfR8DuAX6EoMiacN7lDrsy7gr2a94Unjx
cOsbj3kZhveFqldLZ0zxPJJDcz7MXwo9Qt4hq7aqlzXnqmPzZf7X6cnTy0rTKBYWJL7V6XuvXlcm
A7aX4g7SjnasdHU69DItMdCpo7tpoA3uA754DPHNaEzvsbOC0PWQnqLf6k8rH8TY0w9B4CvXUaK5
FlDpg60jHKvBSOsQrDS6rWI2V08PUZU3j2ONOoxrr0z4dvdNhoFBVbBMIiut7kuIgiuMwYKN44vy
PjOQs2RXt3GL4aFemhiJOjmil/PD0LbtbYCW9OL00Gm7ck+AGT09RFFRHuAlgj+aX5xOQj3XC/97
ot958aR+AQr+LQKi+WmoS8/1K8u+Syq9XuaOCK5h/+XrqB/U80EpB4rXo7pPRj6kRBRIrODnsxCq
3l7BsI23KtdOaGNzASnPWvrVqJFkd981Leh/sDSUKkl+RER2bow1wkMZjsGqKoAI/3AyPV3GImEF
qJGQx77Ut9gssgAKUzxkZWbsC28cr+ZHZVMwUn6Q3YMCTlxFMyZETNX03vZNING+Uu1Pz0otQ3MR
XXsg8Tyrd0OPyp2c1qeHdI2jTU9BbzWNWXqPHpXppq0SH2VeB5e6rv1gM+w+hEGabwt4NiuBMOUH
P5caZb9CRZWFZ2UXHPWgyW+ajB3E8hG2mb9tl2Z1gM182lC7Dw16t6tiqNXN6VkmCyr3SZWAz+JX
9v2yAqb0YCKjd2n35ov3hRSYrk4/Y7TDWseeUahdfYPjWA40ucSyKxbhhY/U4tKp0voDcukfYCYx
P6N+QcdbfnUmD6DW/EMW3JPNEFhYhc8/FDggtQxsjT9MQfL0Q8LpF05VOF/9PkWgwo7qG39+p1QP
Xr4TILj6Q1b5H4TiK49p2b14J1i920kRLnupBUp0bsafWvSnL1XarP88ydN+roUwqynyGJZmkeZT
fPqlTQTeGpUHKujfU4DTe7gd4sDOsESvPkL8KQF3iyiM52b01VzhBx4K6wnS6bpDh8Ny/qLiILWf
mlanvwb9d6h4UmqmIV9jBAaKCXpnB8F3Gc+T3cY+rlXyx84J5uLo2CwnU2InFoEIcwbnh6HE39qm
GY4tjtS73HQ2pWqDP0KqfSsUfdh7WPTB9gptjJRK+OsTrJW2Cz5y1qgX9RRcxLWtMYm68Dxt9WTT
ovhhrdpoQlvIbz4oeei5ehHdhW1524yTXPlFn6KcllibSjU+hAmCkpEJOtwUMeh0rShIjWTLcAF2
bEuhrjS/26VprS8CS+0Wo69VaILZlCvnh5XAvbru7YNPiRl9idTF27VdQgj6IZsw2Fhh80nPJigc
RX5zcjjVfW3fh8otGOToIVb5Cc2RX9McUoIxtuqB9W9uM78p1thyRhvL06tD5K+qOX9q2x94jlx2
VUe1vUpWYw9PrfLi9qirTUPsLhGHUItDU7bNeYK/2xLfrXYBLzJ2Y9UJ112tXSHSoFDBC1FErcfp
x1/Mxp+blqfP/zQfqTuYOlWHVxiRHEaWXVp+9j2z1eGqwyEJGa/Z96cx7VsMUjRMEC3H1efZWZR5
cG050V9VPn+Zg8LRVd1gPeiGSc371d+gKXY90Dabvmt58g31uOaYqSIBxY5HuyVBpKVlvoBsXp2n
o7rxs87fBaM24LFZkGb1ubMOLf0rAgjt+YAoLxC0UTkkYBeiMVOXPQIZx6lHfvQvhs74uVTP2MFw
VoEuOLomHVXYr6qaWuylA/un/R0vC2TkY+uLbHsdGw0NMJLno9xuC/bQqXmwghVA3h0kbeNzjj1Z
HmU0xdA73HR60V8oXeH6M8ILEFDiRnj6LBFNQFdJNxERdLS7sNTU1RjkW3Co6rKp/YPmgHHxkEoU
dbpEp0XsBn+qlwW1xU3vaDa9vAQ8V4ouKSJQM504+eApQ7a2e1ifAQX/Q0mYuio9D8SXH3ZH6GKw
kf1Mp+WH9GmbR7haRuNXjGhIPui8LGJlbFejP9jr3HKClUd2vqyjrqTrMsq13xrrILeqa6NvUnr0
ib0a0Adbe6YZ7f1GwoWz/H5rokZGXR07rMrE7tkrqnItoy80IIK6/Ap92TovEw5iRUEmWHMQKC1p
h7t2FI6r2fmJkrzc9Wb4o13jNoC4hV2Em2HcQfUrtkWN0wg4H3WD07S2h6sXQk78phrIBwNEMqoO
/a68CXZiomFsIruOymaIkmWAh1TvDyhS4YwohZXdStjfW9m1j/BRlNTtKhjiGoX3q6Je995lbDQV
0rbE53tvPEq9iLdB2Ws4iJjh5BLVLawyWYxIrF8ZNpY80FgQ0sUdB6dRCeIhxEjPxH4exQstPaDr
2a3GTFv6/Q9IzeltnZtia3b1tGiaBIcC7Qoi/SynRNcin5r6L46BV4XHp6lsAi+xYTdK4P2vCs+t
6knWpe19F1UY7Mq2w5nUVuQ6Jm5aa2rYrisg/BdCWB3OqRo6opF/yBNa6BKEw2B2t90sbEiH5C7l
Q/nzlab/skHYpi0tiTq0JnT7FyCbofd49w59/NiH7SXpiXarSdLqikxm4bFvL8e2Sq4aUNdbmO4L
oJ1UvqH1LRrLVlzFQD28rrX88+C0ROqxbRBsRd2t3d/J3Pk6+mNx5/eqefHnf7YhX5+tNse7bghp
GI40WXk/t/KEFta4etrJo+IDsJugbvS5fd8kEQcXNKm1GPTBDRQv31EbjN2e8PsWVuOVnch9pglr
F+mY83YqXpv1UF9W2U7vUeXKWwuPE3QwXJ8ozm76+tzAYTxKa5zWHMjEjkkBD2S23Ff9pLqGV2+Q
IPo2tsgCGLEzLKOmOo9Sr9qklozv0q7anHafph0+/MUQ/BLsMASmYauOSrlO1eWrgvaUtiAPhjh6
dFK9XslY+JwnHu3l2rk2wiKmRaiJFTVZjG8QpGqHvTLW1iEdqhVVUoiOfXBuDGp1tDBvhUerfbQR
yL8ysKRGGbFTGvOBpiKqkxSF0HnwQresk26hGBXYocgvL6bM+9yqLZuahwgZ/bR7j/rhoWrhPP/5
vTJ/fvm8Bf07R9UdJqnQxKtFVPWpVWOMmT0mFqZrROz9BV1HiaB359u7kKAHlf54mfvU7OXk35pN
8MMrJ3wvVd1aJ6b0z09fchlR5lMbwBJWvxSUdaO2ja/Zqrxd4dSfkHoejoq9D50mXYVKdYFw8wDQ
o3FggAYXJn/blQmwMWRubbGwQjs/UUycCCzjIs4+hfaOgw0n3wG9CHB3mTRcq3Boq6nGfSkwNfFQ
9IlxK0P8nJpB0+GqwrEatzi0ZrThC5uzBKT21vOjYNEiTuLWfjYLYKvGASB7mrmjKRTEU1KgRhQC
L4FNZMdmRlf6qcT6lo0CyUf4BjStlQdlTMpl1GeXNNvzC324a5op3PpsyC4gSJrHaYZ7WdQlCxJO
fTEZ9wQoNHbq/hET1IMsKzSD2K0hHbvCEfFlQlDnTqWCWCvKKm468/2FVSGJXGYXRJDy4Ig8PPhg
B9yG5uRWC7xhjyvujyFsdZfkStt7s3Ksp2ePAdKEhzoxIxdxguFYoAbilehfNnAIBrbCtUWYQil+
7XUq4DgnsM5NC2lvreuwpszLw9BVgJej5EGYFdqZs9Kv7mD/4pU4TGfaoQ7G+tzsftQFRlUJ0YML
DGcHprzfzAYHDxQU9l6Vdvt8/Ookin8sJA7vgw97uBJSc6MRdKPROOrBmr/QiXVRgi2Ovld8BeP3
WNFv3mq5dQGB1LwxW7QZbVhbPfy3S7yqDsFgpd+ytjo3Bez3xvGvevS8riBlLWotvUGhIv9h+5yF
4iKPI/tDpk3CHeuuPWSqfjFYmn47asFmdIr4qifjAVs9Nlu2pXRBYtcjVRTQsctRMRMhGjrQoDiM
C7w4Io7yA5n1eO63arOZHFlf+eis/UV8af8S49pCswwLfpONf+ovnfUOBUxmndk+CmRqFnEwEvak
1H8d2bKHEjJcOk7JhKzXOprxWEL6AIZQ718GCEBuRDh9S4fQ2iQxxPbIguD8WbN72wWOK3dxJBcW
ks6Qx+IjSpQUnYDcs8X559SA3FhkPSoznnB1g3as34/OUsNsdOGk+Bup9ec4ybZGFIQ3QBFyhArx
PgAla62jXPtxQp1RndqgkWLsrAFrAGDS8ae07hIo+z2nSBusTu/Vp6G1pvambyhS0IPyw/zQA96N
Z13RrK7a2zbStcXU3aUWlKIhG6KVmgFBDKbscXDqciWGrtn4XofU4jyFvSq86KJuPA+FddVMRfUE
l/w/P6HT6xNa/RtGZ3jQBM2rh/9zl6f8/9/zz/zxmp9/4n/Ow28Vyq0/mj991eYxv/iSPtavX/TT
b+bdn/+65Zfmy08PVlkTNuN1+1iNN491mzT/QNnPr/x3n/yvx9NvuRuLx7//7cv3NMyWYd1U4bfm
b89Pzah8zRAWecIfOP75HZ6fnm/h73/bfum/hOFvfuTxS938/W+KZplnJBtA6Q0OVutv/wUb4fR9
oZ7ppiDMoMVv2arB6ZTlVRP8/W+6fkZ2ZUOJVNnYARgQqNRoo/KU5pxJVVqcWWAzAKNTH/jHvT8z
DJ4+tN8zDjRjPuLyExPhRDnABJWGPdRLDnvQ7abD3/cSpYz2djK7eOi3ahEp22RMWhxScvTjMg06
eax8SNCzdos+O2hNa9472CW4WD2N+zgt5AaJ4AdQVxp04oy6V4irNJZ1wx682LKJSxinKvZugpR+
08naWwwNBceiaXZ9a6RuRh570ztKdjTi+i6kQ6g24dY2G2U/xgGqJF7SLxVBVCiVglYLGkP4hShb
9u0a07V6S04pPjuS9iqa4PYCR4DBdVD424aNiilC1ttbA7+NlSQuv5qGKnNVgW1iHqAsFjvtdel3
0WLi3F634IDdpo6c86b1V1Mt7sssgLNa35b5sDWFV6wwqLKoQuCG3vrbKaIXIX1smzPbhUOGAC4H
xpq5VC1UZB4gYdEL8exOpdOB725N+bOuChdtPRP3ISxz0wIxz14RXxtr/ODQFb9ADvFaN6vismto
iyRoWPZlnF7TI0h2Tm0jzxxJ0wVNa930RbQ0S7v5UDvej7LARxD/+HQ9GBziqpkUqxAKVplqSwy6
660u23EF2BmtHCw+oq5v0YNFj2Dwul1kl9gMwy/I8+FHnvfxZd8qH5VQvaqR8blJrWGEzlz7t1hk
rBtbDIugNIvzrvI1yj6JiaKp+gOOan8IA/Vb1EhxUdlJsPSGqFj6FE225TSh5mEThTS4uBW5XV6l
qCn/RUIk5sD01URGHclmcaiqdJ5ivRegyXQia4X0IG6zEikxPL63dP+sFRoV4wqhJG9naUWz4n2D
NIk+q9Ys3JDO0HSS3RMepqPvsFRyzV6KPt/0cadd22Tiy3rqjKtyNi/0Ic0WAHNGx9/bRXcdxmq3
AbU/rpIBDpMG07xvtYtEi4tdYVqgvZt0P4yImPWlDeFuIgso7ZCKKPTgTpJ8QjVVlbq+QIFlE4yE
PyKBICya5JtdxF/sjiJo3cwEP/uhw/riJii0VTf1n/U085eo7PoIsQnAykaOs/N4U5sOFbwWC07b
7/W7KsEgNjNUEAkg0W5fbHLPW8lLspKuztWSn0bcnLFvtuY4KMGZ1utsqQC46ntqkd3a0I6XOHDY
yDqMq74LjHPDJyv3rA8ZrgyXyXGIi+4QjcrVUHSfG1VRMAkr8CFF2c8t2uqb1VLEBcbH0aql1XGc
g7pYPw+1EL1VR0fkYv7il9iRcBhPq7rotX009Nai8tqF0kbgF6J8hz6Osw+Hr2i6xPuk6D7UseJs
oySEQQ4WGP90vEqc9AEwhUvxILzXi1w7MErZUdENYJj0dRN0dA2/HK4sB7cSc9A3qCyEewEEaRFn
fbeww0lzJ7sAWVsfk6TINmk7KRsTyDJSqcuRLR5G8oAEpVN8Qn/UuRK9uZfCSbcYT3/PRHvs59qE
zeY2ohuxSTsNl7Asyh9Gvz/CT11aqWqvAPohPmbkbusMxRrIMuJHEeoyKDTKw0jVo+3RtwqD3EBc
NjCBg2qoH4uLRJ1CZJQpIRmNtQn0fpeG9kJDWG9dFR2w2Eh+tK32Wz6FxzgwvGNh3qd1Ht5aZreL
kSFdJDVpum/EWC4Cw3SQnkbZA0X8HpNvtfXVbSrbTWRmy7rJ0JJV62oZJcpFR2MV7uVkHQqh3SO2
etmaaH6rNfhRkMX4udRhv5aBE2/DsMa7J7BTZvN4UKdKX+gwX5cFtN8yic0LjI3sGUWjBA4nSceS
nihuH8qQ7LjQ870tiiW+cu3ORBPCkzQV0OYZ1qWtOPvMiEM6aUVLMmJat2BTt0XXjvtx9M+7Dv9a
Fvr3RsS6W+nYR7a6DMEdxN+yoEbvga7UnpJdgiDxOfMKJBMwS32Kj6VVLQMUAQ7I9u/0YsrOQfFk
61HT1h4qD+uypp85jNdGkJpXXhvCdPasDXHotGpHi1Y1xKPz0xcAJJRm23JPSlLO5OFii2BF5kqr
OTcTJLKm3vls6KG/ho0D5L7AC8jR4y3Vb3QjrHqDSJTpZr1Oq0w15KKL/Hhv1MhX6D5iL9OsezlR
C/Nj/xigeerqTnHViPobtsz9X0DgKGH+tA1YKlxfSRoNSBS018x3+jmCQNzL8/zOVm4i3CphhUKP
1jOic2lHctlZ026SQL7i0tmPQ0/bxG7lAmhMoNjhjsWCNmssx8MQThb5GssrzboHv6qLhcbxvuv8
4TtyqtZtmO7BVIACQBwF+66EHpMDSB6jt8JapUXR4OeCckhgNKgMFB8HacbLkqbqrreYyYivhIu+
GfWj9JHsEPYmoHmMLQvQ3QUfuXakGB2RUdTNKtU1+PlG9ig8owUX1zouZfXGzQuvO0w6zchKz0aM
Po5lMKBpX+EUaQYev38Io5Wl6tSSF+gjfR1Sw9+mqpliDmEu23xIttTy9sj4I56B8vAKg5dwQSI0
HiHjwmluFH01srCOoKLkolGpjkQtQim5SMxNA5d+2Q4ARuABRQgTK9ahHNWHLg0+d0X4lU6Z3GBK
SaNb+IdUg1rd+dqqtZCfqpHyDxoxrVFLdVY2Nf2FDLN+X1GvjAoyqIkFfBCUFF2/M7p16DW9G2rg
WvrMKFza4BDM5UhcZsX+IfT5eJshotQxJBEbQLwhYVkEeojUjSzi82YQ+rLKk2yR4417dPz4e04B
ZlOOODnLYE1+izyiodQ3eqS2x6QUd0a2oDydHjXoSjPZ4dhOtn91+rIduvYvuiji5zLXPGmNmcmp
OkIA4obS+fOk7UutVjAt9m5qb5BL2fny4IlCoooG8VY19YeiSreU1YebzvoWTRLglYXgMXwstB/K
L6pnbJQsiVeKmhAFgyVchnqur5ERGY5pHzeuMt1QGIv2QyOUDVIz14qF1JqTIRjnSNDtRWpni1Ci
yGIC3w3LOl1Zjt4tQETLhXSqDiA1Es0lyrrwAappPYUD9BkfHmwqem/Dn/FVhL2GuEI8rbBaQfvf
OO+G68yznSN0nHohMqAkFNwQm/OSiiCaD00guSdpUU72pG0B4DULIkFxtPoVikzNVZQOKbZUib2x
EVAsw1ZZ/3nUYM75xD+DhtPAm3NuQ11YhbhgvdotcIOsKy3w7ZtETAD/Im24KLGfXX80Wyhr2SCn
jWoiM4Ma+LpvGjSVgkNeh+2xsDRzFiuNbtL8IgssZVU2ybgew1gs27h4UD3VOnQluptIC8qLmZLP
uWK4uaNZF1mlKnOvFqqqGe+83E+oeRTNQs9rG5M22Mq5BbMEBaT4TgOrk8TOJ1jG+X7qgmCBg3CG
WqXjQjiqbxvfq1EzQX2MKHmHu4y3//MxovT9m0Gigk7dgAKIjv3Zq9mZVmE1mb11Q4zIiRkBLgy1
axSx2n0VdOqG9/wo9CheiA6Ii9pOA+lK1C3Ac5i7FEkI1BGhtcZ12xD7Dv0CTSrCWhNfvMIuyhVy
FRpSJdoBQsp0jvE2bu8gWdm3M7FzwIvsEQg9t8voQ96q5javj0HaHVV8CNd1EWDegJYXOI923YhU
bmRtfx1nfQV2xenORi+kGgy5KwxEBp06RBsxXWqFM7qVGk14cgKs0B2UYjQnGi8Sk00uDmeBlxDu
GvLnWL/k5r5sMucIbCkEadm3uzEbsTmJLyI/DD6SckNnDD+cRCPC1lyPbQyhDxnIZTsG5p2qYQZj
xJM4pDU1HAIJNpI9Vu/dIqK9dNnpeAQHXd9v9GFtKvgplbWmLGQRoQVVWh9Fz7LsyXVW2K1a9PMC
E2Br7W/7FHHiKBPaId/pmorUg8ReSyFoutLMHiUoWVVLBde2874aF8B+w2Wdi2OOW/dNOKlrpfGA
4jWluJiQtFhGeDMfpRV+bI2abaPG+CGPv+rD0HxxYn0RNrPmsOU525SYsCcUv0Iw5DvCtSO6c25D
h3CZpaYF0KkyN6cTyASD77BBHZGLx/xduUx6zbmsSqVaO0GSr0x9OWVJjSoyDjOqIvYz0gTXbW2P
FQ04vhCNcVvZo5G+w0/FfzBimERiDMdrKI77StDLD0f1AzrY2n0/UExLqnqZDcpI1qmgTasjtd51
Wb3G7i87RI591UC21lNAaiVZjt4EaxgVqGbX7Dx+unlCcVL7BeHRHmgSykWc9I+21tpLNae6WYQV
AhVgHu6McB+ECiQH3GfWRZ2E7umhA6/STqNvRp4iXjYQxbGkSHt1NOkcWTJnGHYT5BTRUkJtG/Kj
MSKSjfiHCz1cIs7qq+cMrvMX3QU2s9erWBom6SjON9apYDN3H15kpE4GeLGmFnxj4dm8GFIZLQur
tfc1FZULDqWbScxe1lVmXtqxcqsHM4sBd7JV0g/lZqTavNBQ8FlZZHeDYVUHIzJbNIavlDS7xlIk
u7MwDdWb6RpprGAbGiOATFTw76VTm4vQEViqoSO7yfXiDqKKtVFrzu3TPmtUdHzDpO53gYeACPLP
PVrx3vfO6W5UzLPvfD9b53zMF13sRa6uRRVai3ACOTOdlVXkxULvnGFDhEt3WyotTldasob1hTiy
IrythwDIYgjExAbuNfCj7XWljM4BUxyHsjamXW0Kmb0Q5bNIvdXiP4YtJanTjDTM/PaTXUy7KIqn
O6HNjGhfxYJ50K1FVlx3WQPrTcmDewN37G2MRxTSVkN0l3q3Qs6vVidQigCJd9Ksk107qxeXHrub
avvXoN7Ucw/0OGBVsKqeCF06HVQ+LONDLVClCEY9PgqUiXddYKZLH+bsSrb2t5Ru+w2lbwFEP4Tc
bmBIWORb+jH9QZvDGT+CK5PgJbYsuqGcsRDKTaPRE6aGsKmBELohFDF8fVv050joBm0img+Vcp0k
3SYj2HNTO/Uu9DLHM1cV1iJAsWTjBFXqNo2SXdRDTF2jVx7CLkcsfm6cg39jjxO4yLUEHXmuW4dM
v1PVAHRm3iHo47V4OCJYvmpFsAwN/H0QVhBu10oENIGppMCQK6ZOWTa4lrUUo6WfuYEffQgiHwF4
mC3LpKUBlFFmd/NEksPW3rGLxHjNOMBwib/1OEbd5mKWms1R4w2LrL4USeLa+KEumr5Mv4HW5MT1
vih5PS69hhXpa32yi/PQoKCItY+Zxhd4O+zzpE3uARR8pWCjAS3gUVPKg/Snm7JMjD2YXP0uyZp4
5Wtop4vwAXdg0PdAF668AFHboooRu6rVzPXU1OEjlPENDcABHSHSbzP+4VX91xP9LnrQsbMHx9BP
6wFMsJFfh8p3DJiQ060QTQ8SJFR8OzM2Y2fRB8Dl8d6cknRDFbFcKVGSb+KevItj4EGpU7EEpVcf
saoQSw8gixFw/g51ihfxlIZ3yagXiwbJip1vZfdA5dtNiyrUvlDvOqMi5IEq/cnp0m1ZnTeTn+NG
YTnrJm++a0bkHMZUr9Y25tYuyrlrHMnDC5UC93WPMbGldGLtm0rG9lqMD7HHtCM4CoJm+lgOI5Mn
xjEjtbRsMbKLI6WYQXzPPhVDCp9eAOzUI+vYYbYAazufXAVWKjDI6ralu7ROZKmAIJGovbaIe0qP
8mQXDsRkmKDufdQysxBjYAhc3aJ1ZLpJs15ltnSBa+lagJq+XS5A9dhXkVVQc6i+U6fQLxDIADod
hogtxsG0lnYiNmZn1osGYaPQb5y7bUZsdDOLaynZhNOBGdxHXqPAgtwmtMS35QhDB6p5ehDFSBhI
/uS2iultU8XBn6SClmlEWnejFWsA5vlKbWpE59CSnGYr+KvBonBqdlmywwQDwRrT8PZYHlQMFNJl
toaYdFaHOrsOckRN2d/6eZKc6844bIxu3KcpyO1T2DxaX5qkqHYk77cAvOPFOMpokymjfhGGy0SO
m6LF7QxV4rWKKvlRL/FdVTBs6TFrWuQ5+jBi9I5KX04XfRf7rixKCG6mSTCras520oxP0PW2Wl1/
sjVc79V0HHZSI0iIm0gs4tDuL7QIYDzFYqTPUhXhnx5Bb0MyaPKKxVLtI7XtLxIQotSajB9JCaQ4
xuvmgzlml34V6K6JKMPBxq3oJq7EWsoHDYnxjw61c9TpLdUdgrbeCmL3p5Py/5vO0osm1C+tpT+a
LXNb6KTrdJf/Zy/6Rxfn97/o3+xVyTnf+qlVdfqbTo2yP/sVCaS+pv1ON8swzyjhwGIHJne6yIyT
PPOfn1Y0TTsTwoT2aokZaa0S1fCGL8boX43Cn9/gr228X3/Pn93BUy/v1LAzMeF56yjIMxrPcu4m
PF8/j4Ijzhghdik6dKeLtto7GwWdovxbR0E/o/uvO8DLfjsXHOPMNOlpwk96GgXy1P+VUfiWt1kz
t4LpkmcvO7H41Px7Y/DqN7xYD/LMmum96twEfrkQpDxj60UCSwWJPV8slP+Vm//XnWtVffpAnlr8
f2ws/y+7gX5ms9ppDtNVmy9+4ctBYB04JqVf0MBPg0Cj+p0NgrSedqg3DAL9ewle2NCeP2lggS8H
QepnAPGpOdCVP11Pe/A72hJBis9leT6ZN4yCdWYx3U3xvOPNG/9Po2CzUJA5U237nU4FXbNnIMWb
RsG0z5julibZ9E7XqwWhqZI9EwQVjOP3thT4YJi5b7t97cyCDmMxBE+3/2oS2OwXBicGgKf3dves
AYM669tuXz0zWeeUdezffvoOt69Kg0I9wcPpem+jQCnqrUvAsM90+NQAFZ/PhFdzQNNYAoCXbIBN
73MQNMxW3rwdqmegTOgjzcX5n/ZBjdNiFn50nmPH97cPiFnp8E0LwQCFhkCZRSfst/sAQdGZZdpw
5Z7G+R2dhQ6dv7fePaEf5F6hzyS852X+cgrY1pkJbNk0IJadrve3GWocUW8dBecMnTpiHkLg08Uv
fDkKc1hk28wA9F5P19Oke0dTQWpvPhHmhYD8FxzR36dINvECrU5SqOep8u6mAiyXWbnsTduBqZ5p
OkBWNoSnj/pVhOzIM95mngn/XDC84TuaCsi3zcCWN42C7pzR6GFhzbyilyuBsMBEYtTk1PkjbHhf
t09o9Jy//ucJgmmcoRgnNOKfP+7y5SjYc+zIpnlCaM6veBrv9zQJaLm/NS4wzTO4Y6rNcvjtUtA0
80xYEoaV+e7unw9Of+si4P7hZuv89youIjUAayPAOSJwP1/vcCeESPnGPcDUuX1yZGD7v10E0iBL
VmEDqM/Pv7tD0YBv8ObwUJ5Bo4RY96I29nIrOBWRbWJkXby7+4drN9NZ33QSEBXAoqRqir7c6XqV
IklCJ6ixlJSez8N3VzskfRFvTRRNNnyyQINN/2kU2FtezgIqqGRQc235vdbNYITO+gpvmwvUxZDr
gOnzOiiy6CEwQSipPW2I7y5RNCBU/Jv181dF6H/WzzkPIKijtEYJ+en6eRIQGjI4hE2Ynpyud5cw
IhUxi6y8aRKY1hn7KoXBFwv+5VIQ8kxn44FQ8dx1e3dzQVcJYd84CnOyNK8F61V8bAvKZholajzA
Tte7mwO6as0SyW+bA/oZVTG6ZZBmTterQ4H4WKj0mozncX5HgTGJm/nWM5HKOXYxdNLgaJ0uZtPL
JaDp6hkS6my4z/WEpzd8R6OAfa98a2TEdujM2hhISj6Nwq+HAtODxvPcfp6vdxcfkSoaT6H7f54q
GsSHfNR4CP1+KeCDRZJkGXM2/Y+lwtp7V3MBJ6i3bgiCQ+Ek4vUc/7zaEKR5xtnDcD8nZe/q9kkV
33j7Bs0SnTLqHzWhV6cCkQEYE84ddGxO17tbCgZRzVvjI7opVIykit7M012+TpudMzhhNtTs51F4
d2kzbA7trZHBXEA0KAxZxu9ryTZRJBNFV593Rfn+4iPob29eEeaZqZMvaRgrnq5Xc0FTxRliGAzU
rGTzzjZEPCLeHCLoZ8SAujnjSX53//RV2A9A4vwDm/budgS0o7S3joJB6wwmpY35xlMI8CpQsimm
o9kwu8s9jdLTtHtPp4PJR/TG04FqsjRgkNOrfBqFV6fDU7joEFG+w6UgZjm2tyULRMsou7HQn6ul
r29fBYqATpn+bpEGqENqb+4rsSGyolBH+Rc5A6NAPEoQ9XwOv6dFQOzy5pRRBUsA0uL/Mndtu23D
MPRX8glLsg15KjCkGJoNXYddOuxRtdVGiGMFUnrJvn5HIp2adtoGoB9S9KWbe6wyEkWRh0e80DPZ
tn1mQnUR+i2zlGakRUIGPyErTKfvmAqkOC18AMkQWUII1OwdXtsKICFCWQeclIakeHoOMZEotR4B
6QHo1KGTjP1h5+SYymtJiiNxs/MXTb6TmgtYyUorTMdwe9PZezh+mgvw/u25gJwyrqtKiXeux5/e
ioBf1KYTp9gcIeyAYJGt0AkUZ8lvgJWNOgvNhZMLlKYI5LS7A9KJoCYjoYTzU/7qBEqwwkdE0wiX
n610WkEzYpuJ+uiEoBlpogkExsgKHb+ACgvyauiEQ92RHshL8Ci/cMRD+waY+dJVZW59cTa2lNne
fKAhJfcBuN8jNXUkIr94MKm2ETR1fqSfz0QVIqeLWv/ZpI/ye/jX+Q/sv1q8q/mrmn+8cDaYUEDL
KAvI8TBJDe5TZW7M2rSbEDD7sD6fR9ITm9tHim8Ax1UHN9Ul1LjB/fO1BM5tRHrglamjic0Qc29O
ZuNrkeemcrc+1E6Mmqitamxf+WBK3x41lAPgQPXIEJIttg5y+w1YMgmxsrXg57aCDGGwbWRiOqqR
WRNx5G9Hc/Term+k2YlEp33LZ1jdleLzZEqWFhlSk+FODhlnx9QbpUV+WfjxZV3Jo5b6ojRLMQHH
REzSDnhRVa72Tq5Iov+poevSmY4XoT48NbJ/lNMC8v3YM7WwX/u+iYgfamAA3BerXTPE7PaIR6CF
hlCIiz0zE5ldi31pXC28B5e99bi4X9TUZdscXEvWQ8doCjQd2+1WzGmu1qrxXQEVByMbCqkGqIfG
XoB7C8TMxlWrqaakx47R4XuzcQ1YjqDGuWQzBLq/D13oQQbu623Hh3DLlnbQ3+xNMJ3oiRlOeugH
I/ctLpDqgR9HF2a9iUsnt3Xm6g6B/8UG3HkuZgkVc4YAv7RPrhDbGCpFqUYyBPhfH1YNUp7dVH5Q
Qyf95dHcQJvOyd2MM/vDvODcrLprHwfiAUKSq6WTFqemN+2or1YVIhJ5quGeUjV0sLgjTHyUVD3Q
An/HddtxVz2YzjFhQnlZLfyPpS/taBF7exul+rTwP5Pa98GJmPLqAxz76AX9ichpe+34f8H6NkYr
QgpOBuuxn+SpEtKjKbGoxf29NcsGJfkUZkJrYa9tWGNnE8hEtFcjO5xsOtObOQla6D8G+w4uQZNL
k3lganAbt6PrQ4OnrKAa38XCQ5lHuBUms6qxdx4XBdyJT5OyeK8jH8o07RlN/fxTI4dy6Ndkci09
UVTWhLP/AAAA//8=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89763C49-D089-41C8-ACF7-E81512737930}">
          <cx:tx>
            <cx:txData>
              <cx:f>_xlchart.v1.12</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30480</xdr:rowOff>
    </xdr:from>
    <xdr:to>
      <xdr:col>22</xdr:col>
      <xdr:colOff>464820</xdr:colOff>
      <xdr:row>1</xdr:row>
      <xdr:rowOff>175260</xdr:rowOff>
    </xdr:to>
    <xdr:sp macro="" textlink="">
      <xdr:nvSpPr>
        <xdr:cNvPr id="2" name="Rectangle: Rounded Corners 1">
          <a:extLst>
            <a:ext uri="{FF2B5EF4-FFF2-40B4-BE49-F238E27FC236}">
              <a16:creationId xmlns:a16="http://schemas.microsoft.com/office/drawing/2014/main" id="{87F85178-B152-9174-2681-8C9DFA1CE242}"/>
            </a:ext>
          </a:extLst>
        </xdr:cNvPr>
        <xdr:cNvSpPr/>
      </xdr:nvSpPr>
      <xdr:spPr>
        <a:xfrm>
          <a:off x="38100" y="30480"/>
          <a:ext cx="13837920" cy="3276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E-Commerce</a:t>
          </a:r>
          <a:r>
            <a:rPr lang="en-IN" sz="2400" baseline="0">
              <a:latin typeface="Lato black" panose="020F0502020204030203" pitchFamily="34" charset="0"/>
              <a:ea typeface="Lato black" panose="020F0502020204030203" pitchFamily="34" charset="0"/>
              <a:cs typeface="Lato black" panose="020F0502020204030203" pitchFamily="34" charset="0"/>
            </a:rPr>
            <a:t> Sales Data Analysis</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45720</xdr:colOff>
      <xdr:row>2</xdr:row>
      <xdr:rowOff>19050</xdr:rowOff>
    </xdr:from>
    <xdr:to>
      <xdr:col>4</xdr:col>
      <xdr:colOff>314940</xdr:colOff>
      <xdr:row>10</xdr:row>
      <xdr:rowOff>133950</xdr:rowOff>
    </xdr:to>
    <xdr:grpSp>
      <xdr:nvGrpSpPr>
        <xdr:cNvPr id="15" name="Group 14">
          <a:extLst>
            <a:ext uri="{FF2B5EF4-FFF2-40B4-BE49-F238E27FC236}">
              <a16:creationId xmlns:a16="http://schemas.microsoft.com/office/drawing/2014/main" id="{708E93FA-9E92-4789-37C2-4BE23D365DFE}"/>
            </a:ext>
          </a:extLst>
        </xdr:cNvPr>
        <xdr:cNvGrpSpPr/>
      </xdr:nvGrpSpPr>
      <xdr:grpSpPr>
        <a:xfrm>
          <a:off x="45720" y="384810"/>
          <a:ext cx="2707620" cy="1577940"/>
          <a:chOff x="45720" y="384810"/>
          <a:chExt cx="2707620" cy="1577940"/>
        </a:xfrm>
      </xdr:grpSpPr>
      <xdr:sp macro="" textlink="">
        <xdr:nvSpPr>
          <xdr:cNvPr id="3" name="Rectangle: Rounded Corners 2">
            <a:extLst>
              <a:ext uri="{FF2B5EF4-FFF2-40B4-BE49-F238E27FC236}">
                <a16:creationId xmlns:a16="http://schemas.microsoft.com/office/drawing/2014/main" id="{0171AD70-EDEE-8D6E-BCC6-7611C193FA5A}"/>
              </a:ext>
            </a:extLst>
          </xdr:cNvPr>
          <xdr:cNvSpPr/>
        </xdr:nvSpPr>
        <xdr:spPr>
          <a:xfrm>
            <a:off x="45720" y="66675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4" name="Rectangle: Rounded Corners 13">
            <a:extLst>
              <a:ext uri="{FF2B5EF4-FFF2-40B4-BE49-F238E27FC236}">
                <a16:creationId xmlns:a16="http://schemas.microsoft.com/office/drawing/2014/main" id="{FA98230B-5BF9-4F0D-9DD9-C5ACB8EB491D}"/>
              </a:ext>
            </a:extLst>
          </xdr:cNvPr>
          <xdr:cNvSpPr/>
        </xdr:nvSpPr>
        <xdr:spPr>
          <a:xfrm>
            <a:off x="53340" y="38481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s!$C$21">
        <xdr:nvSpPr>
          <xdr:cNvPr id="36" name="Rectangle: Rounded Corners 35">
            <a:extLst>
              <a:ext uri="{FF2B5EF4-FFF2-40B4-BE49-F238E27FC236}">
                <a16:creationId xmlns:a16="http://schemas.microsoft.com/office/drawing/2014/main" id="{DA1136FB-2092-CE5A-15E9-96549F63FD20}"/>
              </a:ext>
            </a:extLst>
          </xdr:cNvPr>
          <xdr:cNvSpPr/>
        </xdr:nvSpPr>
        <xdr:spPr>
          <a:xfrm>
            <a:off x="167640" y="74676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B2DB04-BA6C-4E6B-8EB6-A4D25FF2D72B}"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8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ECB0BDD5-9D60-4078-BE41-560E1B09E297}"/>
              </a:ext>
            </a:extLst>
          </xdr:cNvPr>
          <xdr:cNvSpPr/>
        </xdr:nvSpPr>
        <xdr:spPr>
          <a:xfrm>
            <a:off x="182880" y="15963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 Growth </a:t>
            </a:r>
          </a:p>
        </xdr:txBody>
      </xdr:sp>
    </xdr:grpSp>
    <xdr:clientData/>
  </xdr:twoCellAnchor>
  <xdr:twoCellAnchor>
    <xdr:from>
      <xdr:col>9</xdr:col>
      <xdr:colOff>91440</xdr:colOff>
      <xdr:row>2</xdr:row>
      <xdr:rowOff>11430</xdr:rowOff>
    </xdr:from>
    <xdr:to>
      <xdr:col>13</xdr:col>
      <xdr:colOff>360660</xdr:colOff>
      <xdr:row>10</xdr:row>
      <xdr:rowOff>114900</xdr:rowOff>
    </xdr:to>
    <xdr:grpSp>
      <xdr:nvGrpSpPr>
        <xdr:cNvPr id="58" name="Group 57">
          <a:extLst>
            <a:ext uri="{FF2B5EF4-FFF2-40B4-BE49-F238E27FC236}">
              <a16:creationId xmlns:a16="http://schemas.microsoft.com/office/drawing/2014/main" id="{2E59F180-A98F-421C-43CC-EB3EE2468F18}"/>
            </a:ext>
          </a:extLst>
        </xdr:cNvPr>
        <xdr:cNvGrpSpPr/>
      </xdr:nvGrpSpPr>
      <xdr:grpSpPr>
        <a:xfrm>
          <a:off x="5577840" y="377190"/>
          <a:ext cx="2707620" cy="1566510"/>
          <a:chOff x="5577840" y="377190"/>
          <a:chExt cx="2707620" cy="1566510"/>
        </a:xfrm>
      </xdr:grpSpPr>
      <xdr:sp macro="" textlink="">
        <xdr:nvSpPr>
          <xdr:cNvPr id="8" name="Rectangle: Rounded Corners 7">
            <a:extLst>
              <a:ext uri="{FF2B5EF4-FFF2-40B4-BE49-F238E27FC236}">
                <a16:creationId xmlns:a16="http://schemas.microsoft.com/office/drawing/2014/main" id="{CA0D3866-40FF-4B04-B3E2-E42EF9F127F9}"/>
              </a:ext>
            </a:extLst>
          </xdr:cNvPr>
          <xdr:cNvSpPr/>
        </xdr:nvSpPr>
        <xdr:spPr>
          <a:xfrm>
            <a:off x="5585460" y="64770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21" name="Rectangle: Rounded Corners 20">
            <a:extLst>
              <a:ext uri="{FF2B5EF4-FFF2-40B4-BE49-F238E27FC236}">
                <a16:creationId xmlns:a16="http://schemas.microsoft.com/office/drawing/2014/main" id="{353CFDDC-BD41-42CA-800B-547C62986AA6}"/>
              </a:ext>
            </a:extLst>
          </xdr:cNvPr>
          <xdr:cNvSpPr/>
        </xdr:nvSpPr>
        <xdr:spPr>
          <a:xfrm>
            <a:off x="5577840" y="37719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9" name="Rectangle: Rounded Corners 38">
            <a:extLst>
              <a:ext uri="{FF2B5EF4-FFF2-40B4-BE49-F238E27FC236}">
                <a16:creationId xmlns:a16="http://schemas.microsoft.com/office/drawing/2014/main" id="{972630EF-CD5D-446B-946C-89E5A2BC1590}"/>
              </a:ext>
            </a:extLst>
          </xdr:cNvPr>
          <xdr:cNvSpPr/>
        </xdr:nvSpPr>
        <xdr:spPr>
          <a:xfrm>
            <a:off x="5695950" y="158115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a:t>
            </a:r>
            <a:r>
              <a:rPr lang="en-IN" sz="14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Growth</a:t>
            </a:r>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s!I21">
        <xdr:nvSpPr>
          <xdr:cNvPr id="40" name="Rectangle: Rounded Corners 39">
            <a:extLst>
              <a:ext uri="{FF2B5EF4-FFF2-40B4-BE49-F238E27FC236}">
                <a16:creationId xmlns:a16="http://schemas.microsoft.com/office/drawing/2014/main" id="{4C17929E-B8B8-44D4-9283-E9F06564BD74}"/>
              </a:ext>
            </a:extLst>
          </xdr:cNvPr>
          <xdr:cNvSpPr/>
        </xdr:nvSpPr>
        <xdr:spPr>
          <a:xfrm>
            <a:off x="5718810" y="69723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F1DC4B-8A81-424F-ACDE-349A2F68BC70}"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3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13</xdr:col>
      <xdr:colOff>441960</xdr:colOff>
      <xdr:row>2</xdr:row>
      <xdr:rowOff>3810</xdr:rowOff>
    </xdr:from>
    <xdr:to>
      <xdr:col>18</xdr:col>
      <xdr:colOff>93960</xdr:colOff>
      <xdr:row>10</xdr:row>
      <xdr:rowOff>107280</xdr:rowOff>
    </xdr:to>
    <xdr:grpSp>
      <xdr:nvGrpSpPr>
        <xdr:cNvPr id="59" name="Group 58">
          <a:extLst>
            <a:ext uri="{FF2B5EF4-FFF2-40B4-BE49-F238E27FC236}">
              <a16:creationId xmlns:a16="http://schemas.microsoft.com/office/drawing/2014/main" id="{36D43C15-F658-BC10-C9D5-52E8B5C7E9BD}"/>
            </a:ext>
          </a:extLst>
        </xdr:cNvPr>
        <xdr:cNvGrpSpPr/>
      </xdr:nvGrpSpPr>
      <xdr:grpSpPr>
        <a:xfrm>
          <a:off x="8366760" y="369570"/>
          <a:ext cx="2700000" cy="1566510"/>
          <a:chOff x="8366760" y="369570"/>
          <a:chExt cx="2700000" cy="1566510"/>
        </a:xfrm>
      </xdr:grpSpPr>
      <xdr:sp macro="" textlink="">
        <xdr:nvSpPr>
          <xdr:cNvPr id="9" name="Rectangle: Rounded Corners 8">
            <a:extLst>
              <a:ext uri="{FF2B5EF4-FFF2-40B4-BE49-F238E27FC236}">
                <a16:creationId xmlns:a16="http://schemas.microsoft.com/office/drawing/2014/main" id="{73D41C54-2C5E-4102-9D71-7505A0614659}"/>
              </a:ext>
            </a:extLst>
          </xdr:cNvPr>
          <xdr:cNvSpPr/>
        </xdr:nvSpPr>
        <xdr:spPr>
          <a:xfrm>
            <a:off x="8366760" y="64008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496204E5-B5AE-452B-801C-48FC24248787}"/>
              </a:ext>
            </a:extLst>
          </xdr:cNvPr>
          <xdr:cNvSpPr/>
        </xdr:nvSpPr>
        <xdr:spPr>
          <a:xfrm>
            <a:off x="8366760" y="36957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41" name="Rectangle: Rounded Corners 40">
            <a:extLst>
              <a:ext uri="{FF2B5EF4-FFF2-40B4-BE49-F238E27FC236}">
                <a16:creationId xmlns:a16="http://schemas.microsoft.com/office/drawing/2014/main" id="{E913EAB9-1BB2-4631-892F-8F16A894070E}"/>
              </a:ext>
            </a:extLst>
          </xdr:cNvPr>
          <xdr:cNvSpPr/>
        </xdr:nvSpPr>
        <xdr:spPr>
          <a:xfrm>
            <a:off x="8492490" y="15582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O21">
        <xdr:nvSpPr>
          <xdr:cNvPr id="42" name="Rectangle: Rounded Corners 41">
            <a:extLst>
              <a:ext uri="{FF2B5EF4-FFF2-40B4-BE49-F238E27FC236}">
                <a16:creationId xmlns:a16="http://schemas.microsoft.com/office/drawing/2014/main" id="{4E5742A6-F57F-4017-9628-A7E98A3622F3}"/>
              </a:ext>
            </a:extLst>
          </xdr:cNvPr>
          <xdr:cNvSpPr/>
        </xdr:nvSpPr>
        <xdr:spPr>
          <a:xfrm>
            <a:off x="8484870" y="71247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D80B54E-F142-4C88-9FBA-2FC11D6A1AAF}"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3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182880</xdr:colOff>
      <xdr:row>2</xdr:row>
      <xdr:rowOff>11430</xdr:rowOff>
    </xdr:from>
    <xdr:to>
      <xdr:col>22</xdr:col>
      <xdr:colOff>444480</xdr:colOff>
      <xdr:row>10</xdr:row>
      <xdr:rowOff>114900</xdr:rowOff>
    </xdr:to>
    <xdr:grpSp>
      <xdr:nvGrpSpPr>
        <xdr:cNvPr id="60" name="Group 59">
          <a:extLst>
            <a:ext uri="{FF2B5EF4-FFF2-40B4-BE49-F238E27FC236}">
              <a16:creationId xmlns:a16="http://schemas.microsoft.com/office/drawing/2014/main" id="{66387D21-703E-3A64-0C64-9AADF8B754B0}"/>
            </a:ext>
          </a:extLst>
        </xdr:cNvPr>
        <xdr:cNvGrpSpPr/>
      </xdr:nvGrpSpPr>
      <xdr:grpSpPr>
        <a:xfrm>
          <a:off x="11155680" y="377190"/>
          <a:ext cx="2700000" cy="1566510"/>
          <a:chOff x="11155680" y="377190"/>
          <a:chExt cx="2700000" cy="1566510"/>
        </a:xfrm>
      </xdr:grpSpPr>
      <xdr:sp macro="" textlink="">
        <xdr:nvSpPr>
          <xdr:cNvPr id="10" name="Rectangle: Rounded Corners 9">
            <a:extLst>
              <a:ext uri="{FF2B5EF4-FFF2-40B4-BE49-F238E27FC236}">
                <a16:creationId xmlns:a16="http://schemas.microsoft.com/office/drawing/2014/main" id="{C1F8EBDF-5D36-4094-A32A-257046F28E15}"/>
              </a:ext>
            </a:extLst>
          </xdr:cNvPr>
          <xdr:cNvSpPr/>
        </xdr:nvSpPr>
        <xdr:spPr>
          <a:xfrm>
            <a:off x="11155680" y="64770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FAF5264A-5E24-45E9-AE28-B6CDBDD52D12}"/>
              </a:ext>
            </a:extLst>
          </xdr:cNvPr>
          <xdr:cNvSpPr/>
        </xdr:nvSpPr>
        <xdr:spPr>
          <a:xfrm>
            <a:off x="11155680" y="37719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43" name="Rectangle: Rounded Corners 42">
            <a:extLst>
              <a:ext uri="{FF2B5EF4-FFF2-40B4-BE49-F238E27FC236}">
                <a16:creationId xmlns:a16="http://schemas.microsoft.com/office/drawing/2014/main" id="{BF9DC2C6-F657-40AD-B59C-C425C45353FF}"/>
              </a:ext>
            </a:extLst>
          </xdr:cNvPr>
          <xdr:cNvSpPr/>
        </xdr:nvSpPr>
        <xdr:spPr>
          <a:xfrm>
            <a:off x="11327130" y="157353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sp macro="" textlink="KPIs!L21">
        <xdr:nvSpPr>
          <xdr:cNvPr id="44" name="Rectangle: Rounded Corners 43">
            <a:extLst>
              <a:ext uri="{FF2B5EF4-FFF2-40B4-BE49-F238E27FC236}">
                <a16:creationId xmlns:a16="http://schemas.microsoft.com/office/drawing/2014/main" id="{0B286B5E-D022-4415-961E-816C0D4BE66C}"/>
              </a:ext>
            </a:extLst>
          </xdr:cNvPr>
          <xdr:cNvSpPr/>
        </xdr:nvSpPr>
        <xdr:spPr>
          <a:xfrm>
            <a:off x="11281410" y="7200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AD396B-DA98-42A6-BC89-0B00A5E44A5B}"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32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4</xdr:col>
      <xdr:colOff>369570</xdr:colOff>
      <xdr:row>2</xdr:row>
      <xdr:rowOff>19050</xdr:rowOff>
    </xdr:from>
    <xdr:to>
      <xdr:col>9</xdr:col>
      <xdr:colOff>33000</xdr:colOff>
      <xdr:row>10</xdr:row>
      <xdr:rowOff>126330</xdr:rowOff>
    </xdr:to>
    <xdr:grpSp>
      <xdr:nvGrpSpPr>
        <xdr:cNvPr id="57" name="Group 56">
          <a:extLst>
            <a:ext uri="{FF2B5EF4-FFF2-40B4-BE49-F238E27FC236}">
              <a16:creationId xmlns:a16="http://schemas.microsoft.com/office/drawing/2014/main" id="{0D47ABA6-8D20-F090-BB16-041D290FA358}"/>
            </a:ext>
          </a:extLst>
        </xdr:cNvPr>
        <xdr:cNvGrpSpPr/>
      </xdr:nvGrpSpPr>
      <xdr:grpSpPr>
        <a:xfrm>
          <a:off x="2807970" y="384810"/>
          <a:ext cx="2711430" cy="1570320"/>
          <a:chOff x="2807970" y="384810"/>
          <a:chExt cx="2711430" cy="1570320"/>
        </a:xfrm>
      </xdr:grpSpPr>
      <xdr:sp macro="" textlink="">
        <xdr:nvSpPr>
          <xdr:cNvPr id="6" name="Rectangle: Rounded Corners 5">
            <a:extLst>
              <a:ext uri="{FF2B5EF4-FFF2-40B4-BE49-F238E27FC236}">
                <a16:creationId xmlns:a16="http://schemas.microsoft.com/office/drawing/2014/main" id="{C6988ED9-B277-459E-BD65-81054DE7126D}"/>
              </a:ext>
            </a:extLst>
          </xdr:cNvPr>
          <xdr:cNvSpPr/>
        </xdr:nvSpPr>
        <xdr:spPr>
          <a:xfrm>
            <a:off x="2807970" y="659130"/>
            <a:ext cx="2700000" cy="1296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a:solidFill>
                <a:schemeClr val="lt1"/>
              </a:solidFill>
              <a:latin typeface="+mn-lt"/>
              <a:ea typeface="+mn-ea"/>
              <a:cs typeface="+mn-cs"/>
            </a:endParaRPr>
          </a:p>
        </xdr:txBody>
      </xdr:sp>
      <xdr:sp macro="" textlink="">
        <xdr:nvSpPr>
          <xdr:cNvPr id="18" name="Rectangle: Rounded Corners 17">
            <a:extLst>
              <a:ext uri="{FF2B5EF4-FFF2-40B4-BE49-F238E27FC236}">
                <a16:creationId xmlns:a16="http://schemas.microsoft.com/office/drawing/2014/main" id="{B544A8B6-5732-45FC-8098-F6C2A7C8F962}"/>
              </a:ext>
            </a:extLst>
          </xdr:cNvPr>
          <xdr:cNvSpPr/>
        </xdr:nvSpPr>
        <xdr:spPr>
          <a:xfrm>
            <a:off x="2819400" y="384810"/>
            <a:ext cx="270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s!$F$21">
        <xdr:nvSpPr>
          <xdr:cNvPr id="38" name="Rectangle: Rounded Corners 37">
            <a:extLst>
              <a:ext uri="{FF2B5EF4-FFF2-40B4-BE49-F238E27FC236}">
                <a16:creationId xmlns:a16="http://schemas.microsoft.com/office/drawing/2014/main" id="{0E965543-4A23-43E3-927B-49C309D1BCA6}"/>
              </a:ext>
            </a:extLst>
          </xdr:cNvPr>
          <xdr:cNvSpPr/>
        </xdr:nvSpPr>
        <xdr:spPr>
          <a:xfrm>
            <a:off x="2914650" y="72009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CACA3E7-D7ED-41BF-B081-05859F28FCB5}" type="TxLink">
              <a:rPr lang="en-US"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IN" sz="18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5" name="Rectangle: Rounded Corners 44">
            <a:extLst>
              <a:ext uri="{FF2B5EF4-FFF2-40B4-BE49-F238E27FC236}">
                <a16:creationId xmlns:a16="http://schemas.microsoft.com/office/drawing/2014/main" id="{CA070916-6B6E-4509-9786-6B6675AA1692}"/>
              </a:ext>
            </a:extLst>
          </xdr:cNvPr>
          <xdr:cNvSpPr/>
        </xdr:nvSpPr>
        <xdr:spPr>
          <a:xfrm>
            <a:off x="2937510" y="1604010"/>
            <a:ext cx="2438400" cy="28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274320</xdr:colOff>
      <xdr:row>5</xdr:row>
      <xdr:rowOff>148590</xdr:rowOff>
    </xdr:from>
    <xdr:to>
      <xdr:col>4</xdr:col>
      <xdr:colOff>60960</xdr:colOff>
      <xdr:row>8</xdr:row>
      <xdr:rowOff>83820</xdr:rowOff>
    </xdr:to>
    <xdr:graphicFrame macro="">
      <xdr:nvGraphicFramePr>
        <xdr:cNvPr id="46" name="Chart 45">
          <a:extLst>
            <a:ext uri="{FF2B5EF4-FFF2-40B4-BE49-F238E27FC236}">
              <a16:creationId xmlns:a16="http://schemas.microsoft.com/office/drawing/2014/main" id="{2F16D7EC-6A37-48B5-9A06-497BB2A887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xdr:colOff>
      <xdr:row>5</xdr:row>
      <xdr:rowOff>129540</xdr:rowOff>
    </xdr:from>
    <xdr:to>
      <xdr:col>8</xdr:col>
      <xdr:colOff>358140</xdr:colOff>
      <xdr:row>8</xdr:row>
      <xdr:rowOff>106680</xdr:rowOff>
    </xdr:to>
    <xdr:graphicFrame macro="">
      <xdr:nvGraphicFramePr>
        <xdr:cNvPr id="47" name="Chart 46">
          <a:extLst>
            <a:ext uri="{FF2B5EF4-FFF2-40B4-BE49-F238E27FC236}">
              <a16:creationId xmlns:a16="http://schemas.microsoft.com/office/drawing/2014/main" id="{436445BC-52B7-4127-91D7-B7DD4FDB7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381000</xdr:colOff>
      <xdr:row>5</xdr:row>
      <xdr:rowOff>99060</xdr:rowOff>
    </xdr:from>
    <xdr:to>
      <xdr:col>13</xdr:col>
      <xdr:colOff>99060</xdr:colOff>
      <xdr:row>8</xdr:row>
      <xdr:rowOff>83820</xdr:rowOff>
    </xdr:to>
    <xdr:graphicFrame macro="">
      <xdr:nvGraphicFramePr>
        <xdr:cNvPr id="48" name="Chart 47">
          <a:extLst>
            <a:ext uri="{FF2B5EF4-FFF2-40B4-BE49-F238E27FC236}">
              <a16:creationId xmlns:a16="http://schemas.microsoft.com/office/drawing/2014/main" id="{EBF4CACE-B662-4BAC-BCBF-304406502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457200</xdr:colOff>
      <xdr:row>5</xdr:row>
      <xdr:rowOff>121920</xdr:rowOff>
    </xdr:from>
    <xdr:to>
      <xdr:col>22</xdr:col>
      <xdr:colOff>190500</xdr:colOff>
      <xdr:row>8</xdr:row>
      <xdr:rowOff>68580</xdr:rowOff>
    </xdr:to>
    <xdr:graphicFrame macro="">
      <xdr:nvGraphicFramePr>
        <xdr:cNvPr id="49" name="Chart 48">
          <a:extLst>
            <a:ext uri="{FF2B5EF4-FFF2-40B4-BE49-F238E27FC236}">
              <a16:creationId xmlns:a16="http://schemas.microsoft.com/office/drawing/2014/main" id="{EBD03289-9747-49BE-B7AF-88196D958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99060</xdr:colOff>
      <xdr:row>5</xdr:row>
      <xdr:rowOff>114300</xdr:rowOff>
    </xdr:from>
    <xdr:to>
      <xdr:col>17</xdr:col>
      <xdr:colOff>426720</xdr:colOff>
      <xdr:row>8</xdr:row>
      <xdr:rowOff>60960</xdr:rowOff>
    </xdr:to>
    <xdr:graphicFrame macro="">
      <xdr:nvGraphicFramePr>
        <xdr:cNvPr id="50" name="Chart 49">
          <a:extLst>
            <a:ext uri="{FF2B5EF4-FFF2-40B4-BE49-F238E27FC236}">
              <a16:creationId xmlns:a16="http://schemas.microsoft.com/office/drawing/2014/main" id="{D9E94F97-25C0-4F5B-B520-3A9BE551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160010</xdr:colOff>
          <xdr:row>8</xdr:row>
          <xdr:rowOff>175260</xdr:rowOff>
        </xdr:from>
        <xdr:to>
          <xdr:col>4</xdr:col>
          <xdr:colOff>20810</xdr:colOff>
          <xdr:row>10</xdr:row>
          <xdr:rowOff>22859</xdr:rowOff>
        </xdr:to>
        <xdr:pic>
          <xdr:nvPicPr>
            <xdr:cNvPr id="12" name="Picture 11">
              <a:extLst>
                <a:ext uri="{FF2B5EF4-FFF2-40B4-BE49-F238E27FC236}">
                  <a16:creationId xmlns:a16="http://schemas.microsoft.com/office/drawing/2014/main" id="{F242683B-B808-0806-D845-D45B4292F32F}"/>
                </a:ext>
              </a:extLst>
            </xdr:cNvPr>
            <xdr:cNvPicPr>
              <a:picLocks noChangeAspect="1" noChangeArrowheads="1"/>
              <a:extLst>
                <a:ext uri="{84589F7E-364E-4C9E-8A38-B11213B215E9}">
                  <a14:cameraTool cellRange="'KPI YOY'!$B$8" spid="_x0000_s7275"/>
                </a:ext>
              </a:extLst>
            </xdr:cNvPicPr>
          </xdr:nvPicPr>
          <xdr:blipFill>
            <a:blip xmlns:r="http://schemas.openxmlformats.org/officeDocument/2006/relationships" r:embed="rId6"/>
            <a:srcRect/>
            <a:stretch>
              <a:fillRect/>
            </a:stretch>
          </xdr:blipFill>
          <xdr:spPr bwMode="auto">
            <a:xfrm>
              <a:off x="1379210" y="1638300"/>
              <a:ext cx="1080000" cy="213359"/>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495299</xdr:colOff>
          <xdr:row>9</xdr:row>
          <xdr:rowOff>7620</xdr:rowOff>
        </xdr:from>
        <xdr:to>
          <xdr:col>8</xdr:col>
          <xdr:colOff>411547</xdr:colOff>
          <xdr:row>10</xdr:row>
          <xdr:rowOff>30480</xdr:rowOff>
        </xdr:to>
        <xdr:pic>
          <xdr:nvPicPr>
            <xdr:cNvPr id="51" name="Picture 50">
              <a:extLst>
                <a:ext uri="{FF2B5EF4-FFF2-40B4-BE49-F238E27FC236}">
                  <a16:creationId xmlns:a16="http://schemas.microsoft.com/office/drawing/2014/main" id="{2CCD43FD-3A95-6BBC-E8F1-7B9DCFF27EFC}"/>
                </a:ext>
              </a:extLst>
            </xdr:cNvPr>
            <xdr:cNvPicPr>
              <a:picLocks noChangeAspect="1" noChangeArrowheads="1"/>
              <a:extLst>
                <a:ext uri="{84589F7E-364E-4C9E-8A38-B11213B215E9}">
                  <a14:cameraTool cellRange="'KPI YOY'!$C$8" spid="_x0000_s7276"/>
                </a:ext>
              </a:extLst>
            </xdr:cNvPicPr>
          </xdr:nvPicPr>
          <xdr:blipFill>
            <a:blip xmlns:r="http://schemas.openxmlformats.org/officeDocument/2006/relationships" r:embed="rId7"/>
            <a:srcRect/>
            <a:stretch>
              <a:fillRect/>
            </a:stretch>
          </xdr:blipFill>
          <xdr:spPr bwMode="auto">
            <a:xfrm>
              <a:off x="4152899" y="1653540"/>
              <a:ext cx="1135448" cy="2057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259081</xdr:colOff>
          <xdr:row>8</xdr:row>
          <xdr:rowOff>152399</xdr:rowOff>
        </xdr:from>
        <xdr:to>
          <xdr:col>13</xdr:col>
          <xdr:colOff>91440</xdr:colOff>
          <xdr:row>10</xdr:row>
          <xdr:rowOff>23036</xdr:rowOff>
        </xdr:to>
        <xdr:pic>
          <xdr:nvPicPr>
            <xdr:cNvPr id="53" name="Picture 52">
              <a:extLst>
                <a:ext uri="{FF2B5EF4-FFF2-40B4-BE49-F238E27FC236}">
                  <a16:creationId xmlns:a16="http://schemas.microsoft.com/office/drawing/2014/main" id="{AFF11FC4-E632-9B4D-9D1E-DB5FDAC154D3}"/>
                </a:ext>
              </a:extLst>
            </xdr:cNvPr>
            <xdr:cNvPicPr>
              <a:picLocks noChangeAspect="1" noChangeArrowheads="1"/>
              <a:extLst>
                <a:ext uri="{84589F7E-364E-4C9E-8A38-B11213B215E9}">
                  <a14:cameraTool cellRange="'KPI YOY'!$D$8" spid="_x0000_s7277"/>
                </a:ext>
              </a:extLst>
            </xdr:cNvPicPr>
          </xdr:nvPicPr>
          <xdr:blipFill>
            <a:blip xmlns:r="http://schemas.openxmlformats.org/officeDocument/2006/relationships" r:embed="rId8"/>
            <a:srcRect/>
            <a:stretch>
              <a:fillRect/>
            </a:stretch>
          </xdr:blipFill>
          <xdr:spPr bwMode="auto">
            <a:xfrm>
              <a:off x="6964681" y="1615439"/>
              <a:ext cx="1051559" cy="2363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462718</xdr:colOff>
          <xdr:row>8</xdr:row>
          <xdr:rowOff>152400</xdr:rowOff>
        </xdr:from>
        <xdr:to>
          <xdr:col>22</xdr:col>
          <xdr:colOff>323518</xdr:colOff>
          <xdr:row>10</xdr:row>
          <xdr:rowOff>25222</xdr:rowOff>
        </xdr:to>
        <xdr:pic>
          <xdr:nvPicPr>
            <xdr:cNvPr id="55" name="Picture 54">
              <a:extLst>
                <a:ext uri="{FF2B5EF4-FFF2-40B4-BE49-F238E27FC236}">
                  <a16:creationId xmlns:a16="http://schemas.microsoft.com/office/drawing/2014/main" id="{2E2B2EAF-7700-74F7-7097-D605BDAAFC26}"/>
                </a:ext>
              </a:extLst>
            </xdr:cNvPr>
            <xdr:cNvPicPr>
              <a:picLocks noChangeAspect="1" noChangeArrowheads="1"/>
              <a:extLst>
                <a:ext uri="{84589F7E-364E-4C9E-8A38-B11213B215E9}">
                  <a14:cameraTool cellRange="'KPI YOY'!$E$8" spid="_x0000_s7278"/>
                </a:ext>
              </a:extLst>
            </xdr:cNvPicPr>
          </xdr:nvPicPr>
          <xdr:blipFill>
            <a:blip xmlns:r="http://schemas.openxmlformats.org/officeDocument/2006/relationships" r:embed="rId9"/>
            <a:srcRect/>
            <a:stretch>
              <a:fillRect/>
            </a:stretch>
          </xdr:blipFill>
          <xdr:spPr bwMode="auto">
            <a:xfrm>
              <a:off x="12654718" y="1615440"/>
              <a:ext cx="1080000" cy="23858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22860</xdr:colOff>
          <xdr:row>8</xdr:row>
          <xdr:rowOff>137159</xdr:rowOff>
        </xdr:from>
        <xdr:to>
          <xdr:col>17</xdr:col>
          <xdr:colOff>457200</xdr:colOff>
          <xdr:row>10</xdr:row>
          <xdr:rowOff>750</xdr:rowOff>
        </xdr:to>
        <xdr:pic>
          <xdr:nvPicPr>
            <xdr:cNvPr id="56" name="Picture 55">
              <a:extLst>
                <a:ext uri="{FF2B5EF4-FFF2-40B4-BE49-F238E27FC236}">
                  <a16:creationId xmlns:a16="http://schemas.microsoft.com/office/drawing/2014/main" id="{7EBBABB0-3895-0D5D-69E1-00DE670A9FF1}"/>
                </a:ext>
              </a:extLst>
            </xdr:cNvPr>
            <xdr:cNvPicPr>
              <a:picLocks noChangeAspect="1" noChangeArrowheads="1"/>
              <a:extLst>
                <a:ext uri="{84589F7E-364E-4C9E-8A38-B11213B215E9}">
                  <a14:cameraTool cellRange="'KPI YOY'!$F$8" spid="_x0000_s7279"/>
                </a:ext>
              </a:extLst>
            </xdr:cNvPicPr>
          </xdr:nvPicPr>
          <xdr:blipFill>
            <a:blip xmlns:r="http://schemas.openxmlformats.org/officeDocument/2006/relationships" r:embed="rId10"/>
            <a:srcRect/>
            <a:stretch>
              <a:fillRect/>
            </a:stretch>
          </xdr:blipFill>
          <xdr:spPr bwMode="auto">
            <a:xfrm>
              <a:off x="9776460" y="1600199"/>
              <a:ext cx="1043940" cy="2293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45720</xdr:colOff>
      <xdr:row>10</xdr:row>
      <xdr:rowOff>179070</xdr:rowOff>
    </xdr:from>
    <xdr:to>
      <xdr:col>7</xdr:col>
      <xdr:colOff>278520</xdr:colOff>
      <xdr:row>24</xdr:row>
      <xdr:rowOff>66750</xdr:rowOff>
    </xdr:to>
    <xdr:grpSp>
      <xdr:nvGrpSpPr>
        <xdr:cNvPr id="64" name="Group 63">
          <a:extLst>
            <a:ext uri="{FF2B5EF4-FFF2-40B4-BE49-F238E27FC236}">
              <a16:creationId xmlns:a16="http://schemas.microsoft.com/office/drawing/2014/main" id="{2F7F3E64-4743-2DC2-26B2-D1F1025E05C6}"/>
            </a:ext>
          </a:extLst>
        </xdr:cNvPr>
        <xdr:cNvGrpSpPr/>
      </xdr:nvGrpSpPr>
      <xdr:grpSpPr>
        <a:xfrm>
          <a:off x="45720" y="2007870"/>
          <a:ext cx="4500000" cy="2448000"/>
          <a:chOff x="45720" y="2007870"/>
          <a:chExt cx="4500000" cy="2448000"/>
        </a:xfrm>
      </xdr:grpSpPr>
      <xdr:sp macro="" textlink="">
        <xdr:nvSpPr>
          <xdr:cNvPr id="11" name="Rectangle: Rounded Corners 10">
            <a:extLst>
              <a:ext uri="{FF2B5EF4-FFF2-40B4-BE49-F238E27FC236}">
                <a16:creationId xmlns:a16="http://schemas.microsoft.com/office/drawing/2014/main" id="{5C0A17B3-F77F-49A9-87B7-D0A3B327F269}"/>
              </a:ext>
            </a:extLst>
          </xdr:cNvPr>
          <xdr:cNvSpPr/>
        </xdr:nvSpPr>
        <xdr:spPr>
          <a:xfrm>
            <a:off x="45720" y="200787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Rectangle: Rounded Corners 60">
            <a:extLst>
              <a:ext uri="{FF2B5EF4-FFF2-40B4-BE49-F238E27FC236}">
                <a16:creationId xmlns:a16="http://schemas.microsoft.com/office/drawing/2014/main" id="{E60CBD49-BE22-DEAD-E2B3-7BC44D89DDD9}"/>
              </a:ext>
            </a:extLst>
          </xdr:cNvPr>
          <xdr:cNvSpPr/>
        </xdr:nvSpPr>
        <xdr:spPr>
          <a:xfrm>
            <a:off x="617220" y="2065020"/>
            <a:ext cx="23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Sales &amp; Profit Analysis</a:t>
            </a:r>
          </a:p>
        </xdr:txBody>
      </xdr:sp>
    </xdr:grpSp>
    <xdr:clientData/>
  </xdr:twoCellAnchor>
  <xdr:twoCellAnchor>
    <xdr:from>
      <xdr:col>7</xdr:col>
      <xdr:colOff>373380</xdr:colOff>
      <xdr:row>10</xdr:row>
      <xdr:rowOff>171450</xdr:rowOff>
    </xdr:from>
    <xdr:to>
      <xdr:col>14</xdr:col>
      <xdr:colOff>606180</xdr:colOff>
      <xdr:row>24</xdr:row>
      <xdr:rowOff>59130</xdr:rowOff>
    </xdr:to>
    <xdr:grpSp>
      <xdr:nvGrpSpPr>
        <xdr:cNvPr id="65" name="Group 64">
          <a:extLst>
            <a:ext uri="{FF2B5EF4-FFF2-40B4-BE49-F238E27FC236}">
              <a16:creationId xmlns:a16="http://schemas.microsoft.com/office/drawing/2014/main" id="{BC028362-FD10-27C3-25D2-2AD7E0C7B28C}"/>
            </a:ext>
          </a:extLst>
        </xdr:cNvPr>
        <xdr:cNvGrpSpPr/>
      </xdr:nvGrpSpPr>
      <xdr:grpSpPr>
        <a:xfrm>
          <a:off x="4640580" y="2000250"/>
          <a:ext cx="4500000" cy="2448000"/>
          <a:chOff x="4640580" y="2000250"/>
          <a:chExt cx="4500000" cy="2448000"/>
        </a:xfrm>
      </xdr:grpSpPr>
      <xdr:sp macro="" textlink="">
        <xdr:nvSpPr>
          <xdr:cNvPr id="29" name="Rectangle: Rounded Corners 28">
            <a:extLst>
              <a:ext uri="{FF2B5EF4-FFF2-40B4-BE49-F238E27FC236}">
                <a16:creationId xmlns:a16="http://schemas.microsoft.com/office/drawing/2014/main" id="{3FAC3500-F161-4E34-B18C-620631C998CD}"/>
              </a:ext>
            </a:extLst>
          </xdr:cNvPr>
          <xdr:cNvSpPr/>
        </xdr:nvSpPr>
        <xdr:spPr>
          <a:xfrm>
            <a:off x="4640580" y="200025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2" name="Rectangle: Rounded Corners 61">
            <a:extLst>
              <a:ext uri="{FF2B5EF4-FFF2-40B4-BE49-F238E27FC236}">
                <a16:creationId xmlns:a16="http://schemas.microsoft.com/office/drawing/2014/main" id="{ED80A310-EFE0-4535-8C8A-CDD60A95B17F}"/>
              </a:ext>
            </a:extLst>
          </xdr:cNvPr>
          <xdr:cNvSpPr/>
        </xdr:nvSpPr>
        <xdr:spPr>
          <a:xfrm>
            <a:off x="5257800" y="2061210"/>
            <a:ext cx="23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Category wise Profit</a:t>
            </a:r>
          </a:p>
        </xdr:txBody>
      </xdr:sp>
    </xdr:grpSp>
    <xdr:clientData/>
  </xdr:twoCellAnchor>
  <xdr:twoCellAnchor>
    <xdr:from>
      <xdr:col>15</xdr:col>
      <xdr:colOff>83820</xdr:colOff>
      <xdr:row>10</xdr:row>
      <xdr:rowOff>156210</xdr:rowOff>
    </xdr:from>
    <xdr:to>
      <xdr:col>22</xdr:col>
      <xdr:colOff>316620</xdr:colOff>
      <xdr:row>24</xdr:row>
      <xdr:rowOff>43890</xdr:rowOff>
    </xdr:to>
    <xdr:grpSp>
      <xdr:nvGrpSpPr>
        <xdr:cNvPr id="66" name="Group 65">
          <a:extLst>
            <a:ext uri="{FF2B5EF4-FFF2-40B4-BE49-F238E27FC236}">
              <a16:creationId xmlns:a16="http://schemas.microsoft.com/office/drawing/2014/main" id="{0B898ADA-224C-5951-C225-8D02A1475A4D}"/>
            </a:ext>
          </a:extLst>
        </xdr:cNvPr>
        <xdr:cNvGrpSpPr/>
      </xdr:nvGrpSpPr>
      <xdr:grpSpPr>
        <a:xfrm>
          <a:off x="9227820" y="1985010"/>
          <a:ext cx="4500000" cy="2448000"/>
          <a:chOff x="9227820" y="1985010"/>
          <a:chExt cx="4500000" cy="2448000"/>
        </a:xfrm>
      </xdr:grpSpPr>
      <xdr:sp macro="" textlink="">
        <xdr:nvSpPr>
          <xdr:cNvPr id="30" name="Rectangle: Rounded Corners 29">
            <a:extLst>
              <a:ext uri="{FF2B5EF4-FFF2-40B4-BE49-F238E27FC236}">
                <a16:creationId xmlns:a16="http://schemas.microsoft.com/office/drawing/2014/main" id="{D59360D2-672B-4BB5-A4D5-3E4CD55109AA}"/>
              </a:ext>
            </a:extLst>
          </xdr:cNvPr>
          <xdr:cNvSpPr/>
        </xdr:nvSpPr>
        <xdr:spPr>
          <a:xfrm>
            <a:off x="9227820" y="198501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387A99CE-84C1-41B2-8089-22F0FB0483D2}"/>
              </a:ext>
            </a:extLst>
          </xdr:cNvPr>
          <xdr:cNvSpPr/>
        </xdr:nvSpPr>
        <xdr:spPr>
          <a:xfrm>
            <a:off x="9624060" y="2061210"/>
            <a:ext cx="23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Category</a:t>
            </a:r>
            <a:r>
              <a:rPr lang="en-IN" sz="1400" b="0" i="0" u="none" strike="noStrike" baseline="0">
                <a:solidFill>
                  <a:schemeClr val="bg2"/>
                </a:solidFill>
                <a:latin typeface="+mj-lt"/>
                <a:ea typeface="Lato black" panose="020F0502020204030203" pitchFamily="34" charset="0"/>
                <a:cs typeface="Lato black" panose="020F0502020204030203" pitchFamily="34" charset="0"/>
              </a:rPr>
              <a:t> wise Sales Share %</a:t>
            </a:r>
            <a:endParaRPr lang="en-IN" sz="1400" b="0" i="0" u="none" strike="noStrike">
              <a:solidFill>
                <a:schemeClr val="bg2"/>
              </a:solidFill>
              <a:latin typeface="+mj-lt"/>
              <a:ea typeface="Lato black" panose="020F0502020204030203" pitchFamily="34" charset="0"/>
              <a:cs typeface="Lato black" panose="020F0502020204030203" pitchFamily="34" charset="0"/>
            </a:endParaRPr>
          </a:p>
        </xdr:txBody>
      </xdr:sp>
    </xdr:grpSp>
    <xdr:clientData/>
  </xdr:twoCellAnchor>
  <xdr:twoCellAnchor>
    <xdr:from>
      <xdr:col>0</xdr:col>
      <xdr:colOff>83820</xdr:colOff>
      <xdr:row>12</xdr:row>
      <xdr:rowOff>156210</xdr:rowOff>
    </xdr:from>
    <xdr:to>
      <xdr:col>7</xdr:col>
      <xdr:colOff>182880</xdr:colOff>
      <xdr:row>23</xdr:row>
      <xdr:rowOff>114300</xdr:rowOff>
    </xdr:to>
    <xdr:graphicFrame macro="">
      <xdr:nvGraphicFramePr>
        <xdr:cNvPr id="67" name="Chart 66">
          <a:extLst>
            <a:ext uri="{FF2B5EF4-FFF2-40B4-BE49-F238E27FC236}">
              <a16:creationId xmlns:a16="http://schemas.microsoft.com/office/drawing/2014/main" id="{39CCDC3B-9C6D-4CCD-8A31-B6101443B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487680</xdr:colOff>
      <xdr:row>13</xdr:row>
      <xdr:rowOff>7620</xdr:rowOff>
    </xdr:from>
    <xdr:to>
      <xdr:col>14</xdr:col>
      <xdr:colOff>510540</xdr:colOff>
      <xdr:row>23</xdr:row>
      <xdr:rowOff>167640</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6555C3BB-37C9-443E-948B-783F442B8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54880" y="2385060"/>
              <a:ext cx="4290060" cy="19888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167640</xdr:colOff>
      <xdr:row>13</xdr:row>
      <xdr:rowOff>15240</xdr:rowOff>
    </xdr:from>
    <xdr:to>
      <xdr:col>22</xdr:col>
      <xdr:colOff>152400</xdr:colOff>
      <xdr:row>23</xdr:row>
      <xdr:rowOff>144780</xdr:rowOff>
    </xdr:to>
    <xdr:graphicFrame macro="">
      <xdr:nvGraphicFramePr>
        <xdr:cNvPr id="69" name="Chart 68">
          <a:extLst>
            <a:ext uri="{FF2B5EF4-FFF2-40B4-BE49-F238E27FC236}">
              <a16:creationId xmlns:a16="http://schemas.microsoft.com/office/drawing/2014/main" id="{7CD05329-8700-44E0-A163-D33F576C4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76200</xdr:colOff>
      <xdr:row>24</xdr:row>
      <xdr:rowOff>129540</xdr:rowOff>
    </xdr:from>
    <xdr:to>
      <xdr:col>7</xdr:col>
      <xdr:colOff>309000</xdr:colOff>
      <xdr:row>38</xdr:row>
      <xdr:rowOff>17220</xdr:rowOff>
    </xdr:to>
    <xdr:grpSp>
      <xdr:nvGrpSpPr>
        <xdr:cNvPr id="73" name="Group 72">
          <a:extLst>
            <a:ext uri="{FF2B5EF4-FFF2-40B4-BE49-F238E27FC236}">
              <a16:creationId xmlns:a16="http://schemas.microsoft.com/office/drawing/2014/main" id="{DF138F83-ECE7-CEE2-DBC7-0AA274411085}"/>
            </a:ext>
          </a:extLst>
        </xdr:cNvPr>
        <xdr:cNvGrpSpPr/>
      </xdr:nvGrpSpPr>
      <xdr:grpSpPr>
        <a:xfrm>
          <a:off x="76200" y="4518660"/>
          <a:ext cx="4500000" cy="2448000"/>
          <a:chOff x="76200" y="4518660"/>
          <a:chExt cx="4500000" cy="2448000"/>
        </a:xfrm>
      </xdr:grpSpPr>
      <xdr:sp macro="" textlink="">
        <xdr:nvSpPr>
          <xdr:cNvPr id="33" name="Rectangle: Rounded Corners 32">
            <a:extLst>
              <a:ext uri="{FF2B5EF4-FFF2-40B4-BE49-F238E27FC236}">
                <a16:creationId xmlns:a16="http://schemas.microsoft.com/office/drawing/2014/main" id="{12D659E4-6D9B-4F76-BD5C-5AF0B54FD7C2}"/>
              </a:ext>
            </a:extLst>
          </xdr:cNvPr>
          <xdr:cNvSpPr/>
        </xdr:nvSpPr>
        <xdr:spPr>
          <a:xfrm>
            <a:off x="76200" y="451866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0" name="Rectangle: Rounded Corners 69">
            <a:extLst>
              <a:ext uri="{FF2B5EF4-FFF2-40B4-BE49-F238E27FC236}">
                <a16:creationId xmlns:a16="http://schemas.microsoft.com/office/drawing/2014/main" id="{F84BB955-9B00-49AE-865B-68FC53D36A3F}"/>
              </a:ext>
            </a:extLst>
          </xdr:cNvPr>
          <xdr:cNvSpPr/>
        </xdr:nvSpPr>
        <xdr:spPr>
          <a:xfrm>
            <a:off x="594360" y="4594860"/>
            <a:ext cx="2268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Sales by State</a:t>
            </a:r>
          </a:p>
        </xdr:txBody>
      </xdr:sp>
    </xdr:grpSp>
    <xdr:clientData/>
  </xdr:twoCellAnchor>
  <xdr:twoCellAnchor>
    <xdr:from>
      <xdr:col>7</xdr:col>
      <xdr:colOff>373380</xdr:colOff>
      <xdr:row>24</xdr:row>
      <xdr:rowOff>121920</xdr:rowOff>
    </xdr:from>
    <xdr:to>
      <xdr:col>14</xdr:col>
      <xdr:colOff>606180</xdr:colOff>
      <xdr:row>38</xdr:row>
      <xdr:rowOff>9600</xdr:rowOff>
    </xdr:to>
    <xdr:grpSp>
      <xdr:nvGrpSpPr>
        <xdr:cNvPr id="74" name="Group 73">
          <a:extLst>
            <a:ext uri="{FF2B5EF4-FFF2-40B4-BE49-F238E27FC236}">
              <a16:creationId xmlns:a16="http://schemas.microsoft.com/office/drawing/2014/main" id="{E0E6C47E-A04B-061B-24F7-79D7E002373C}"/>
            </a:ext>
          </a:extLst>
        </xdr:cNvPr>
        <xdr:cNvGrpSpPr/>
      </xdr:nvGrpSpPr>
      <xdr:grpSpPr>
        <a:xfrm>
          <a:off x="4640580" y="4511040"/>
          <a:ext cx="4500000" cy="2448000"/>
          <a:chOff x="4640580" y="4511040"/>
          <a:chExt cx="4500000" cy="2448000"/>
        </a:xfrm>
      </xdr:grpSpPr>
      <xdr:sp macro="" textlink="">
        <xdr:nvSpPr>
          <xdr:cNvPr id="34" name="Rectangle: Rounded Corners 33">
            <a:extLst>
              <a:ext uri="{FF2B5EF4-FFF2-40B4-BE49-F238E27FC236}">
                <a16:creationId xmlns:a16="http://schemas.microsoft.com/office/drawing/2014/main" id="{3D5486DD-0C4E-4AF1-8F3C-1E9415DBB88C}"/>
              </a:ext>
            </a:extLst>
          </xdr:cNvPr>
          <xdr:cNvSpPr/>
        </xdr:nvSpPr>
        <xdr:spPr>
          <a:xfrm>
            <a:off x="4640580" y="451104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1" name="Rectangle: Rounded Corners 70">
            <a:extLst>
              <a:ext uri="{FF2B5EF4-FFF2-40B4-BE49-F238E27FC236}">
                <a16:creationId xmlns:a16="http://schemas.microsoft.com/office/drawing/2014/main" id="{E1282ADC-F659-4E07-B11A-911AD58A9EFC}"/>
              </a:ext>
            </a:extLst>
          </xdr:cNvPr>
          <xdr:cNvSpPr/>
        </xdr:nvSpPr>
        <xdr:spPr>
          <a:xfrm>
            <a:off x="5189220" y="4579620"/>
            <a:ext cx="284226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Top</a:t>
            </a:r>
            <a:r>
              <a:rPr lang="en-IN" sz="1400" b="0" i="0" u="none" strike="noStrike" baseline="0">
                <a:solidFill>
                  <a:schemeClr val="bg2"/>
                </a:solidFill>
                <a:latin typeface="+mj-lt"/>
                <a:ea typeface="Lato black" panose="020F0502020204030203" pitchFamily="34" charset="0"/>
                <a:cs typeface="Lato black" panose="020F0502020204030203" pitchFamily="34" charset="0"/>
              </a:rPr>
              <a:t> 5 Sub-Category by </a:t>
            </a:r>
            <a:r>
              <a:rPr lang="en-IN" sz="1400" b="0" i="0" u="none" strike="noStrike">
                <a:solidFill>
                  <a:schemeClr val="bg2"/>
                </a:solidFill>
                <a:latin typeface="+mj-lt"/>
                <a:ea typeface="Lato black" panose="020F0502020204030203" pitchFamily="34" charset="0"/>
                <a:cs typeface="Lato black" panose="020F0502020204030203" pitchFamily="34" charset="0"/>
              </a:rPr>
              <a:t>Sales </a:t>
            </a:r>
          </a:p>
        </xdr:txBody>
      </xdr:sp>
    </xdr:grpSp>
    <xdr:clientData/>
  </xdr:twoCellAnchor>
  <xdr:twoCellAnchor>
    <xdr:from>
      <xdr:col>15</xdr:col>
      <xdr:colOff>83820</xdr:colOff>
      <xdr:row>24</xdr:row>
      <xdr:rowOff>83820</xdr:rowOff>
    </xdr:from>
    <xdr:to>
      <xdr:col>22</xdr:col>
      <xdr:colOff>316620</xdr:colOff>
      <xdr:row>37</xdr:row>
      <xdr:rowOff>154380</xdr:rowOff>
    </xdr:to>
    <xdr:grpSp>
      <xdr:nvGrpSpPr>
        <xdr:cNvPr id="75" name="Group 74">
          <a:extLst>
            <a:ext uri="{FF2B5EF4-FFF2-40B4-BE49-F238E27FC236}">
              <a16:creationId xmlns:a16="http://schemas.microsoft.com/office/drawing/2014/main" id="{0A271BB4-1BDD-7EE5-0EE3-53B7A530B2B5}"/>
            </a:ext>
          </a:extLst>
        </xdr:cNvPr>
        <xdr:cNvGrpSpPr/>
      </xdr:nvGrpSpPr>
      <xdr:grpSpPr>
        <a:xfrm>
          <a:off x="9227820" y="4472940"/>
          <a:ext cx="4500000" cy="2448000"/>
          <a:chOff x="9227820" y="4472940"/>
          <a:chExt cx="4500000" cy="2448000"/>
        </a:xfrm>
      </xdr:grpSpPr>
      <xdr:sp macro="" textlink="">
        <xdr:nvSpPr>
          <xdr:cNvPr id="35" name="Rectangle: Rounded Corners 34">
            <a:extLst>
              <a:ext uri="{FF2B5EF4-FFF2-40B4-BE49-F238E27FC236}">
                <a16:creationId xmlns:a16="http://schemas.microsoft.com/office/drawing/2014/main" id="{C9DC5CAF-09B3-4F0B-B194-BE52F4D05548}"/>
              </a:ext>
            </a:extLst>
          </xdr:cNvPr>
          <xdr:cNvSpPr/>
        </xdr:nvSpPr>
        <xdr:spPr>
          <a:xfrm>
            <a:off x="9227820" y="4472940"/>
            <a:ext cx="4500000" cy="2448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2" name="Rectangle: Rounded Corners 71">
            <a:extLst>
              <a:ext uri="{FF2B5EF4-FFF2-40B4-BE49-F238E27FC236}">
                <a16:creationId xmlns:a16="http://schemas.microsoft.com/office/drawing/2014/main" id="{2FBB02D4-33DE-4054-9DDA-008486C7E2E4}"/>
              </a:ext>
            </a:extLst>
          </xdr:cNvPr>
          <xdr:cNvSpPr/>
        </xdr:nvSpPr>
        <xdr:spPr>
          <a:xfrm>
            <a:off x="9616440" y="4526280"/>
            <a:ext cx="1440000" cy="25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2"/>
                </a:solidFill>
                <a:latin typeface="+mj-lt"/>
                <a:ea typeface="Lato black" panose="020F0502020204030203" pitchFamily="34" charset="0"/>
                <a:cs typeface="Lato black" panose="020F0502020204030203" pitchFamily="34" charset="0"/>
              </a:rPr>
              <a:t>Filters</a:t>
            </a:r>
          </a:p>
        </xdr:txBody>
      </xdr:sp>
    </xdr:grpSp>
    <xdr:clientData/>
  </xdr:twoCellAnchor>
  <xdr:twoCellAnchor>
    <xdr:from>
      <xdr:col>0</xdr:col>
      <xdr:colOff>167640</xdr:colOff>
      <xdr:row>26</xdr:row>
      <xdr:rowOff>129540</xdr:rowOff>
    </xdr:from>
    <xdr:to>
      <xdr:col>7</xdr:col>
      <xdr:colOff>259080</xdr:colOff>
      <xdr:row>37</xdr:row>
      <xdr:rowOff>137160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01CE5B56-8441-4D58-B83E-D301C2A84B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7640" y="4884420"/>
              <a:ext cx="4358640" cy="2019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525780</xdr:colOff>
      <xdr:row>26</xdr:row>
      <xdr:rowOff>160020</xdr:rowOff>
    </xdr:from>
    <xdr:to>
      <xdr:col>14</xdr:col>
      <xdr:colOff>510540</xdr:colOff>
      <xdr:row>37</xdr:row>
      <xdr:rowOff>106680</xdr:rowOff>
    </xdr:to>
    <xdr:graphicFrame macro="">
      <xdr:nvGraphicFramePr>
        <xdr:cNvPr id="77" name="Chart 76">
          <a:extLst>
            <a:ext uri="{FF2B5EF4-FFF2-40B4-BE49-F238E27FC236}">
              <a16:creationId xmlns:a16="http://schemas.microsoft.com/office/drawing/2014/main" id="{972393C5-22D3-4195-9A80-167A98BEF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160020</xdr:colOff>
      <xdr:row>26</xdr:row>
      <xdr:rowOff>83820</xdr:rowOff>
    </xdr:from>
    <xdr:to>
      <xdr:col>17</xdr:col>
      <xdr:colOff>300270</xdr:colOff>
      <xdr:row>36</xdr:row>
      <xdr:rowOff>53339</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176C356B-2846-30BC-D246-448A637D2F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04020" y="4838700"/>
              <a:ext cx="1359450" cy="1798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335280</xdr:colOff>
      <xdr:row>26</xdr:row>
      <xdr:rowOff>91440</xdr:rowOff>
    </xdr:from>
    <xdr:to>
      <xdr:col>19</xdr:col>
      <xdr:colOff>475530</xdr:colOff>
      <xdr:row>36</xdr:row>
      <xdr:rowOff>53340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E4466E6A-0EED-9292-777E-D58034F465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98480" y="4846320"/>
              <a:ext cx="135945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457200</xdr:colOff>
      <xdr:row>26</xdr:row>
      <xdr:rowOff>106679</xdr:rowOff>
    </xdr:from>
    <xdr:to>
      <xdr:col>22</xdr:col>
      <xdr:colOff>197400</xdr:colOff>
      <xdr:row>36</xdr:row>
      <xdr:rowOff>38100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4B059BF-657A-89F3-F0C9-C322DFCF908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39600" y="4861559"/>
              <a:ext cx="1569000" cy="1760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2</xdr:row>
      <xdr:rowOff>3810</xdr:rowOff>
    </xdr:from>
    <xdr:to>
      <xdr:col>12</xdr:col>
      <xdr:colOff>15240</xdr:colOff>
      <xdr:row>17</xdr:row>
      <xdr:rowOff>3810</xdr:rowOff>
    </xdr:to>
    <xdr:graphicFrame macro="">
      <xdr:nvGraphicFramePr>
        <xdr:cNvPr id="3" name="Chart 2">
          <a:extLst>
            <a:ext uri="{FF2B5EF4-FFF2-40B4-BE49-F238E27FC236}">
              <a16:creationId xmlns:a16="http://schemas.microsoft.com/office/drawing/2014/main" id="{1EA3B1CE-3192-AA77-F64C-0DFE4F3B7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586740</xdr:colOff>
      <xdr:row>1</xdr:row>
      <xdr:rowOff>102870</xdr:rowOff>
    </xdr:from>
    <xdr:to>
      <xdr:col>12</xdr:col>
      <xdr:colOff>281940</xdr:colOff>
      <xdr:row>16</xdr:row>
      <xdr:rowOff>102870</xdr:rowOff>
    </xdr:to>
    <xdr:graphicFrame macro="">
      <xdr:nvGraphicFramePr>
        <xdr:cNvPr id="3" name="Chart 2">
          <a:extLst>
            <a:ext uri="{FF2B5EF4-FFF2-40B4-BE49-F238E27FC236}">
              <a16:creationId xmlns:a16="http://schemas.microsoft.com/office/drawing/2014/main" id="{D0FFDC3B-CC36-4A03-0803-80D356FBD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3</xdr:row>
      <xdr:rowOff>0</xdr:rowOff>
    </xdr:from>
    <xdr:to>
      <xdr:col>11</xdr:col>
      <xdr:colOff>373380</xdr:colOff>
      <xdr:row>15</xdr:row>
      <xdr:rowOff>137160</xdr:rowOff>
    </xdr:to>
    <xdr:graphicFrame macro="">
      <xdr:nvGraphicFramePr>
        <xdr:cNvPr id="2" name="Chart 1">
          <a:extLst>
            <a:ext uri="{FF2B5EF4-FFF2-40B4-BE49-F238E27FC236}">
              <a16:creationId xmlns:a16="http://schemas.microsoft.com/office/drawing/2014/main" id="{3E35E028-3EE0-464B-8DB5-CA9A37BE5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457200</xdr:colOff>
      <xdr:row>2</xdr:row>
      <xdr:rowOff>102870</xdr:rowOff>
    </xdr:from>
    <xdr:to>
      <xdr:col>11</xdr:col>
      <xdr:colOff>335280</xdr:colOff>
      <xdr:row>17</xdr:row>
      <xdr:rowOff>102870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E2571B7-F7AA-1BB9-BC47-7C38CCA74D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2080" y="468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579120</xdr:colOff>
      <xdr:row>2</xdr:row>
      <xdr:rowOff>133350</xdr:rowOff>
    </xdr:from>
    <xdr:to>
      <xdr:col>12</xdr:col>
      <xdr:colOff>464820</xdr:colOff>
      <xdr:row>17</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C220997-E374-B187-5AF0-6DA5357526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6860" y="499110"/>
              <a:ext cx="35433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45720</xdr:colOff>
      <xdr:row>15</xdr:row>
      <xdr:rowOff>140970</xdr:rowOff>
    </xdr:from>
    <xdr:to>
      <xdr:col>2</xdr:col>
      <xdr:colOff>563880</xdr:colOff>
      <xdr:row>19</xdr:row>
      <xdr:rowOff>53340</xdr:rowOff>
    </xdr:to>
    <xdr:graphicFrame macro="">
      <xdr:nvGraphicFramePr>
        <xdr:cNvPr id="3" name="Chart 2">
          <a:extLst>
            <a:ext uri="{FF2B5EF4-FFF2-40B4-BE49-F238E27FC236}">
              <a16:creationId xmlns:a16="http://schemas.microsoft.com/office/drawing/2014/main" id="{8E76F511-1797-E18B-EF4A-DFB028DEF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723900</xdr:colOff>
      <xdr:row>15</xdr:row>
      <xdr:rowOff>171450</xdr:rowOff>
    </xdr:from>
    <xdr:to>
      <xdr:col>5</xdr:col>
      <xdr:colOff>769620</xdr:colOff>
      <xdr:row>19</xdr:row>
      <xdr:rowOff>53340</xdr:rowOff>
    </xdr:to>
    <xdr:graphicFrame macro="">
      <xdr:nvGraphicFramePr>
        <xdr:cNvPr id="4" name="Chart 3">
          <a:extLst>
            <a:ext uri="{FF2B5EF4-FFF2-40B4-BE49-F238E27FC236}">
              <a16:creationId xmlns:a16="http://schemas.microsoft.com/office/drawing/2014/main" id="{002F23E2-036F-F29C-B52F-68615FCB5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15</xdr:row>
      <xdr:rowOff>171450</xdr:rowOff>
    </xdr:from>
    <xdr:to>
      <xdr:col>8</xdr:col>
      <xdr:colOff>914400</xdr:colOff>
      <xdr:row>19</xdr:row>
      <xdr:rowOff>38100</xdr:rowOff>
    </xdr:to>
    <xdr:graphicFrame macro="">
      <xdr:nvGraphicFramePr>
        <xdr:cNvPr id="5" name="Chart 4">
          <a:extLst>
            <a:ext uri="{FF2B5EF4-FFF2-40B4-BE49-F238E27FC236}">
              <a16:creationId xmlns:a16="http://schemas.microsoft.com/office/drawing/2014/main" id="{9DCE4E48-0AE1-80C7-78A0-339123401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30480</xdr:colOff>
      <xdr:row>15</xdr:row>
      <xdr:rowOff>148590</xdr:rowOff>
    </xdr:from>
    <xdr:to>
      <xdr:col>11</xdr:col>
      <xdr:colOff>967740</xdr:colOff>
      <xdr:row>19</xdr:row>
      <xdr:rowOff>0</xdr:rowOff>
    </xdr:to>
    <xdr:graphicFrame macro="">
      <xdr:nvGraphicFramePr>
        <xdr:cNvPr id="6" name="Chart 5">
          <a:extLst>
            <a:ext uri="{FF2B5EF4-FFF2-40B4-BE49-F238E27FC236}">
              <a16:creationId xmlns:a16="http://schemas.microsoft.com/office/drawing/2014/main" id="{9797C892-886E-D5D0-0FED-CF56EF985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106680</xdr:colOff>
      <xdr:row>15</xdr:row>
      <xdr:rowOff>171450</xdr:rowOff>
    </xdr:from>
    <xdr:to>
      <xdr:col>14</xdr:col>
      <xdr:colOff>1310640</xdr:colOff>
      <xdr:row>19</xdr:row>
      <xdr:rowOff>0</xdr:rowOff>
    </xdr:to>
    <xdr:graphicFrame macro="">
      <xdr:nvGraphicFramePr>
        <xdr:cNvPr id="7" name="Chart 6">
          <a:extLst>
            <a:ext uri="{FF2B5EF4-FFF2-40B4-BE49-F238E27FC236}">
              <a16:creationId xmlns:a16="http://schemas.microsoft.com/office/drawing/2014/main" id="{7DCA9FF1-3354-912C-F26B-8137AE640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sa" refreshedDate="45294.731401157405" createdVersion="8" refreshedVersion="8" minRefreshableVersion="3" recordCount="9994" xr:uid="{C351D818-3207-4913-89FB-87D3D0D845B2}">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margin" numFmtId="0" formula="Profit/Sales" databaseField="0"/>
  </cacheFields>
  <extLst>
    <ext xmlns:x14="http://schemas.microsoft.com/office/spreadsheetml/2009/9/main" uri="{725AE2AE-9491-48be-B2B4-4EB974FC3084}">
      <x14:pivotCacheDefinition pivotCacheId="2033558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3AA00E-5727-4FF8-90D8-1F10F29216DA}"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B2:D14" firstHeaderRow="0"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5">
    <format dxfId="25">
      <pivotArea type="all" dataOnly="0" outline="0" fieldPosition="0"/>
    </format>
    <format dxfId="24">
      <pivotArea field="22" type="button" dataOnly="0" labelOnly="1" outline="0" axis="axisRow" fieldPosition="0"/>
    </format>
    <format dxfId="23">
      <pivotArea dataOnly="0" labelOnly="1" fieldPosition="0">
        <references count="1">
          <reference field="22" count="12">
            <x v="1"/>
            <x v="2"/>
            <x v="3"/>
            <x v="4"/>
            <x v="5"/>
            <x v="6"/>
            <x v="7"/>
            <x v="8"/>
            <x v="9"/>
            <x v="10"/>
            <x v="11"/>
            <x v="12"/>
          </reference>
        </references>
      </pivotArea>
    </format>
    <format dxfId="22">
      <pivotArea outline="0" collapsedLevelsAreSubtotals="1" fieldPosition="0"/>
    </format>
    <format dxfId="2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8CC742-CA1C-4C52-ABF6-A91639F1AE9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2:D8"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16" baseItem="0" numFmtId="166"/>
  </dataFields>
  <formats count="2">
    <format dxfId="20">
      <pivotArea outline="0" collapsedLevelsAreSubtotals="1" fieldPosition="0"/>
    </format>
    <format dxfId="19">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D52858-4402-4627-BD68-5E2FB0D9C17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2:C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formats count="2">
    <format dxfId="18">
      <pivotArea dataOnly="0" labelOnly="1" outline="0" axis="axisValues" fieldPosition="0"/>
    </format>
    <format dxfId="17">
      <pivotArea outline="0" collapsedLevelsAreSubtotals="1"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5" count="1" selected="0">
            <x v="0"/>
          </reference>
        </references>
      </pivotArea>
    </chartFormat>
    <chartFormat chart="8" format="15">
      <pivotArea type="data" outline="0" fieldPosition="0">
        <references count="2">
          <reference field="4294967294" count="1" selected="0">
            <x v="0"/>
          </reference>
          <reference field="15" count="1" selected="0">
            <x v="1"/>
          </reference>
        </references>
      </pivotArea>
    </chartFormat>
    <chartFormat chart="8"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842E8E-33BE-499B-906D-234FCB500EC0}"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6"/>
  </dataFields>
  <formats count="2">
    <format dxfId="16">
      <pivotArea outline="0" collapsedLevelsAreSubtotals="1" fieldPosition="0"/>
    </format>
    <format dxfId="1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B31B91-AD68-4BF0-8D3C-84A7D487F5FC}"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9:C1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6"/>
  </dataFields>
  <formats count="2">
    <format dxfId="14">
      <pivotArea outline="0" collapsedLevelsAreSubtotals="1" fieldPosition="0"/>
    </format>
    <format dxfId="1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25683B-2965-4FB9-BECA-059C99B31C34}"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L15"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2">
    <format dxfId="1">
      <pivotArea outline="0" collapsedLevelsAreSubtotals="1" fieldPosition="0"/>
    </format>
    <format dxfId="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5765A9-9221-4BE2-B471-E3E8AFC162AD}"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I1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2">
    <format dxfId="3">
      <pivotArea outline="0" collapsedLevelsAreSubtotals="1" fieldPosition="0"/>
    </format>
    <format dxfId="2">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80C735-A71A-4B3A-950F-9BB571BE074A}"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F1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981FA2-AB03-45B6-BE1A-E4D54DC8E90F}"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15"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7"/>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646CC6-6A27-46A6-BB75-DF5FE8501E9E}"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2:O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margin" fld="26" baseField="0" baseItem="0" numFmtId="10"/>
  </dataFields>
  <formats count="7">
    <format dxfId="12">
      <pivotArea dataOnly="0" labelOnly="1" outline="0" axis="axisValues" fieldPosition="0"/>
    </format>
    <format dxfId="11">
      <pivotArea dataOnly="0" fieldPosition="0">
        <references count="1">
          <reference field="22" count="1">
            <x v="2"/>
          </reference>
        </references>
      </pivotArea>
    </format>
    <format dxfId="10">
      <pivotArea collapsedLevelsAreSubtotals="1" fieldPosition="0">
        <references count="1">
          <reference field="22" count="1">
            <x v="1"/>
          </reference>
        </references>
      </pivotArea>
    </format>
    <format dxfId="9">
      <pivotArea collapsedLevelsAreSubtotals="1" fieldPosition="0">
        <references count="1">
          <reference field="22" count="10">
            <x v="3"/>
            <x v="4"/>
            <x v="5"/>
            <x v="6"/>
            <x v="7"/>
            <x v="8"/>
            <x v="9"/>
            <x v="10"/>
            <x v="11"/>
            <x v="12"/>
          </reference>
        </references>
      </pivotArea>
    </format>
    <format dxfId="8">
      <pivotArea grandRow="1" outline="0" collapsedLevelsAreSubtotals="1" fieldPosition="0"/>
    </format>
    <format dxfId="7">
      <pivotArea collapsedLevelsAreSubtotals="1" fieldPosition="0">
        <references count="1">
          <reference field="22" count="1">
            <x v="2"/>
          </reference>
        </references>
      </pivotArea>
    </format>
    <format dxfId="6">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6941CE-E325-46F2-A675-9B9B71F219DB}"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F6" firstHeaderRow="0"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1BE5C0A-A575-434C-B6EC-6773F416631A}" sourceName="Year">
  <pivotTables>
    <pivotTable tabId="7" name="PivotTable4"/>
    <pivotTable tabId="9" name="PivotTable6"/>
    <pivotTable tabId="10" name="PivotTable1"/>
    <pivotTable tabId="8" name="PivotTable14"/>
    <pivotTable tabId="8" name="PivotTable15"/>
    <pivotTable tabId="8" name="PivotTable16"/>
    <pivotTable tabId="8" name="PivotTable17"/>
    <pivotTable tabId="8" name="PivotTable19"/>
    <pivotTable tabId="5" name="PivotTable3"/>
    <pivotTable tabId="4" name="PivotTable1"/>
    <pivotTable tabId="6" name="PivotTable7"/>
  </pivotTables>
  <data>
    <tabular pivotCacheId="203355857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4ECAA9-CEE4-420F-B45D-F09AC3789FF8}" sourceName="Segment">
  <pivotTables>
    <pivotTable tabId="7" name="PivotTable4"/>
    <pivotTable tabId="9" name="PivotTable6"/>
    <pivotTable tabId="10" name="PivotTable1"/>
    <pivotTable tabId="8" name="PivotTable14"/>
    <pivotTable tabId="8" name="PivotTable15"/>
    <pivotTable tabId="8" name="PivotTable16"/>
    <pivotTable tabId="8" name="PivotTable17"/>
    <pivotTable tabId="8" name="PivotTable19"/>
    <pivotTable tabId="5" name="PivotTable3"/>
    <pivotTable tabId="4" name="PivotTable1"/>
    <pivotTable tabId="6" name="PivotTable7"/>
  </pivotTables>
  <data>
    <tabular pivotCacheId="203355857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0A44171-194C-4D16-8196-B274138A122A}" sourceName="Region">
  <pivotTables>
    <pivotTable tabId="7" name="PivotTable4"/>
    <pivotTable tabId="9" name="PivotTable6"/>
    <pivotTable tabId="10" name="PivotTable1"/>
    <pivotTable tabId="8" name="PivotTable14"/>
    <pivotTable tabId="8" name="PivotTable15"/>
    <pivotTable tabId="8" name="PivotTable16"/>
    <pivotTable tabId="8" name="PivotTable17"/>
    <pivotTable tabId="8" name="PivotTable19"/>
    <pivotTable tabId="5" name="PivotTable3"/>
    <pivotTable tabId="4" name="PivotTable1"/>
    <pivotTable tabId="6" name="PivotTable7"/>
  </pivotTables>
  <data>
    <tabular pivotCacheId="20335585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C9D807-8746-46BF-8CDC-145DF90DC227}" cache="Slicer_Year" caption="Year" style="AB" rowHeight="324000"/>
  <slicer name="Segment" xr10:uid="{9FB0870C-4182-4B93-BB5F-6A6F3C375194}" cache="Slicer_Segment" caption="Segment" style="AB" rowHeight="324000"/>
  <slicer name="Region" xr10:uid="{C00E1512-3DB3-49BF-AF7B-15210AB051AE}" cache="Slicer_Region" caption="Region" style="AB"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calculatedColumnFormula>YEAR(Table_1[[#This Row],[Order Date]])</calculatedColumnFormula>
    </tableColumn>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7"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P9990" sqref="P9990"/>
    </sheetView>
  </sheetViews>
  <sheetFormatPr defaultColWidth="14.44140625" defaultRowHeight="15" customHeight="1" x14ac:dyDescent="0.3"/>
  <cols>
    <col min="1" max="1" width="12.5546875" customWidth="1"/>
    <col min="2" max="2" width="18.77734375" customWidth="1"/>
    <col min="3" max="3" width="14" customWidth="1"/>
    <col min="4" max="4" width="16.33203125" customWidth="1"/>
    <col min="5" max="5" width="13.6640625" customWidth="1"/>
    <col min="6" max="6" width="15" customWidth="1"/>
    <col min="7" max="7" width="18.6640625" customWidth="1"/>
    <col min="8" max="11" width="12.5546875" customWidth="1"/>
    <col min="12" max="12" width="14.5546875" customWidth="1"/>
    <col min="13" max="13" width="12.5546875" hidden="1"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YEAR(Table_1[[#This Row],[Order Date]])</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YEAR(Table_1[[#This Row],[Order Date]])</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YEAR(Table_1[[#This Row],[Order Date]])</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YEAR(Table_1[[#This Row],[Order Date]])</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YEAR(Table_1[[#This Row],[Order Date]])</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YEAR(Table_1[[#This Row],[Order Date]])</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YEAR(Table_1[[#This Row],[Order Date]])</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YEAR(Table_1[[#This Row],[Order Date]])</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YEAR(Table_1[[#This Row],[Order Date]])</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YEAR(Table_1[[#This Row],[Order Date]])</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YEAR(Table_1[[#This Row],[Order Date]])</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YEAR(Table_1[[#This Row],[Order Date]])</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YEAR(Table_1[[#This Row],[Order Date]])</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YEAR(Table_1[[#This Row],[Order Date]])</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YEAR(Table_1[[#This Row],[Order Date]])</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YEAR(Table_1[[#This Row],[Order Date]])</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YEAR(Table_1[[#This Row],[Order Date]])</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YEAR(Table_1[[#This Row],[Order Date]])</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YEAR(Table_1[[#This Row],[Order Date]])</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YEAR(Table_1[[#This Row],[Order Date]])</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YEAR(Table_1[[#This Row],[Order Date]])</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YEAR(Table_1[[#This Row],[Order Date]])</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YEAR(Table_1[[#This Row],[Order Date]])</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YEAR(Table_1[[#This Row],[Order Date]])</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YEAR(Table_1[[#This Row],[Order Date]])</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YEAR(Table_1[[#This Row],[Order Date]])</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YEAR(Table_1[[#This Row],[Order Date]])</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YEAR(Table_1[[#This Row],[Order Date]])</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YEAR(Table_1[[#This Row],[Order Date]])</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YEAR(Table_1[[#This Row],[Order Date]])</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YEAR(Table_1[[#This Row],[Order Date]])</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YEAR(Table_1[[#This Row],[Order Date]])</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YEAR(Table_1[[#This Row],[Order Date]])</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YEAR(Table_1[[#This Row],[Order Date]])</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YEAR(Table_1[[#This Row],[Order Date]])</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YEAR(Table_1[[#This Row],[Order Date]])</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YEAR(Table_1[[#This Row],[Order Date]])</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YEAR(Table_1[[#This Row],[Order Date]])</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YEAR(Table_1[[#This Row],[Order Date]])</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YEAR(Table_1[[#This Row],[Order Date]])</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YEAR(Table_1[[#This Row],[Order Date]])</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YEAR(Table_1[[#This Row],[Order Date]])</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YEAR(Table_1[[#This Row],[Order Date]])</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YEAR(Table_1[[#This Row],[Order Date]])</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YEAR(Table_1[[#This Row],[Order Date]])</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YEAR(Table_1[[#This Row],[Order Date]])</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YEAR(Table_1[[#This Row],[Order Date]])</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YEAR(Table_1[[#This Row],[Order Date]])</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YEAR(Table_1[[#This Row],[Order Date]])</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YEAR(Table_1[[#This Row],[Order Date]])</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YEAR(Table_1[[#This Row],[Order Date]])</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YEAR(Table_1[[#This Row],[Order Date]])</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YEAR(Table_1[[#This Row],[Order Date]])</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YEAR(Table_1[[#This Row],[Order Date]])</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YEAR(Table_1[[#This Row],[Order Date]])</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YEAR(Table_1[[#This Row],[Order Date]])</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YEAR(Table_1[[#This Row],[Order Date]])</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YEAR(Table_1[[#This Row],[Order Date]])</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YEAR(Table_1[[#This Row],[Order Date]])</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YEAR(Table_1[[#This Row],[Order Date]])</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YEAR(Table_1[[#This Row],[Order Date]])</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YEAR(Table_1[[#This Row],[Order Date]])</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YEAR(Table_1[[#This Row],[Order Date]])</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YEAR(Table_1[[#This Row],[Order Date]])</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YEAR(Table_1[[#This Row],[Order Date]])</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YEAR(Table_1[[#This Row],[Order Date]])</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YEAR(Table_1[[#This Row],[Order Date]])</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YEAR(Table_1[[#This Row],[Order Date]])</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YEAR(Table_1[[#This Row],[Order Date]])</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YEAR(Table_1[[#This Row],[Order Date]])</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YEAR(Table_1[[#This Row],[Order Date]])</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YEAR(Table_1[[#This Row],[Order Date]])</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YEAR(Table_1[[#This Row],[Order Date]])</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YEAR(Table_1[[#This Row],[Order Date]])</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YEAR(Table_1[[#This Row],[Order Date]])</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YEAR(Table_1[[#This Row],[Order Date]])</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YEAR(Table_1[[#This Row],[Order Date]])</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YEAR(Table_1[[#This Row],[Order Date]])</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YEAR(Table_1[[#This Row],[Order Date]])</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YEAR(Table_1[[#This Row],[Order Date]])</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YEAR(Table_1[[#This Row],[Order Date]])</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YEAR(Table_1[[#This Row],[Order Date]])</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YEAR(Table_1[[#This Row],[Order Date]])</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YEAR(Table_1[[#This Row],[Order Date]])</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YEAR(Table_1[[#This Row],[Order Date]])</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YEAR(Table_1[[#This Row],[Order Date]])</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YEAR(Table_1[[#This Row],[Order Date]])</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YEAR(Table_1[[#This Row],[Order Date]])</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YEAR(Table_1[[#This Row],[Order Date]])</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YEAR(Table_1[[#This Row],[Order Date]])</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YEAR(Table_1[[#This Row],[Order Date]])</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YEAR(Table_1[[#This Row],[Order Date]])</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YEAR(Table_1[[#This Row],[Order Date]])</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YEAR(Table_1[[#This Row],[Order Date]])</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YEAR(Table_1[[#This Row],[Order Date]])</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YEAR(Table_1[[#This Row],[Order Date]])</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YEAR(Table_1[[#This Row],[Order Date]])</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YEAR(Table_1[[#This Row],[Order Date]])</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YEAR(Table_1[[#This Row],[Order Date]])</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YEAR(Table_1[[#This Row],[Order Date]])</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YEAR(Table_1[[#This Row],[Order Date]])</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YEAR(Table_1[[#This Row],[Order Date]])</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YEAR(Table_1[[#This Row],[Order Date]])</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YEAR(Table_1[[#This Row],[Order Date]])</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YEAR(Table_1[[#This Row],[Order Date]])</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YEAR(Table_1[[#This Row],[Order Date]])</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YEAR(Table_1[[#This Row],[Order Date]])</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YEAR(Table_1[[#This Row],[Order Date]])</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YEAR(Table_1[[#This Row],[Order Date]])</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YEAR(Table_1[[#This Row],[Order Date]])</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YEAR(Table_1[[#This Row],[Order Date]])</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YEAR(Table_1[[#This Row],[Order Date]])</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YEAR(Table_1[[#This Row],[Order Date]])</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YEAR(Table_1[[#This Row],[Order Date]])</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YEAR(Table_1[[#This Row],[Order Date]])</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YEAR(Table_1[[#This Row],[Order Date]])</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YEAR(Table_1[[#This Row],[Order Date]])</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YEAR(Table_1[[#This Row],[Order Date]])</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YEAR(Table_1[[#This Row],[Order Date]])</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YEAR(Table_1[[#This Row],[Order Date]])</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YEAR(Table_1[[#This Row],[Order Date]])</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YEAR(Table_1[[#This Row],[Order Date]])</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YEAR(Table_1[[#This Row],[Order Date]])</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YEAR(Table_1[[#This Row],[Order Date]])</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YEAR(Table_1[[#This Row],[Order Date]])</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YEAR(Table_1[[#This Row],[Order Date]])</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YEAR(Table_1[[#This Row],[Order Date]])</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YEAR(Table_1[[#This Row],[Order Date]])</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YEAR(Table_1[[#This Row],[Order Date]])</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YEAR(Table_1[[#This Row],[Order Date]])</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YEAR(Table_1[[#This Row],[Order Date]])</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YEAR(Table_1[[#This Row],[Order Date]])</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YEAR(Table_1[[#This Row],[Order Date]])</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YEAR(Table_1[[#This Row],[Order Date]])</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YEAR(Table_1[[#This Row],[Order Date]])</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YEAR(Table_1[[#This Row],[Order Date]])</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YEAR(Table_1[[#This Row],[Order Date]])</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YEAR(Table_1[[#This Row],[Order Date]])</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YEAR(Table_1[[#This Row],[Order Date]])</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YEAR(Table_1[[#This Row],[Order Date]])</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YEAR(Table_1[[#This Row],[Order Date]])</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YEAR(Table_1[[#This Row],[Order Date]])</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YEAR(Table_1[[#This Row],[Order Date]])</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YEAR(Table_1[[#This Row],[Order Date]])</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YEAR(Table_1[[#This Row],[Order Date]])</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YEAR(Table_1[[#This Row],[Order Date]])</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YEAR(Table_1[[#This Row],[Order Date]])</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YEAR(Table_1[[#This Row],[Order Date]])</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YEAR(Table_1[[#This Row],[Order Date]])</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YEAR(Table_1[[#This Row],[Order Date]])</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YEAR(Table_1[[#This Row],[Order Date]])</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YEAR(Table_1[[#This Row],[Order Date]])</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YEAR(Table_1[[#This Row],[Order Date]])</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YEAR(Table_1[[#This Row],[Order Date]])</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YEAR(Table_1[[#This Row],[Order Date]])</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YEAR(Table_1[[#This Row],[Order Date]])</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YEAR(Table_1[[#This Row],[Order Date]])</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YEAR(Table_1[[#This Row],[Order Date]])</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YEAR(Table_1[[#This Row],[Order Date]])</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YEAR(Table_1[[#This Row],[Order Date]])</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YEAR(Table_1[[#This Row],[Order Date]])</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YEAR(Table_1[[#This Row],[Order Date]])</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YEAR(Table_1[[#This Row],[Order Date]])</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YEAR(Table_1[[#This Row],[Order Date]])</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YEAR(Table_1[[#This Row],[Order Date]])</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YEAR(Table_1[[#This Row],[Order Date]])</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YEAR(Table_1[[#This Row],[Order Date]])</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YEAR(Table_1[[#This Row],[Order Date]])</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YEAR(Table_1[[#This Row],[Order Date]])</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YEAR(Table_1[[#This Row],[Order Date]])</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YEAR(Table_1[[#This Row],[Order Date]])</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YEAR(Table_1[[#This Row],[Order Date]])</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YEAR(Table_1[[#This Row],[Order Date]])</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YEAR(Table_1[[#This Row],[Order Date]])</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YEAR(Table_1[[#This Row],[Order Date]])</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YEAR(Table_1[[#This Row],[Order Date]])</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YEAR(Table_1[[#This Row],[Order Date]])</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YEAR(Table_1[[#This Row],[Order Date]])</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YEAR(Table_1[[#This Row],[Order Date]])</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YEAR(Table_1[[#This Row],[Order Date]])</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YEAR(Table_1[[#This Row],[Order Date]])</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YEAR(Table_1[[#This Row],[Order Date]])</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YEAR(Table_1[[#This Row],[Order Date]])</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YEAR(Table_1[[#This Row],[Order Date]])</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YEAR(Table_1[[#This Row],[Order Date]])</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YEAR(Table_1[[#This Row],[Order Date]])</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YEAR(Table_1[[#This Row],[Order Date]])</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YEAR(Table_1[[#This Row],[Order Date]])</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YEAR(Table_1[[#This Row],[Order Date]])</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YEAR(Table_1[[#This Row],[Order Date]])</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YEAR(Table_1[[#This Row],[Order Date]])</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YEAR(Table_1[[#This Row],[Order Date]])</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YEAR(Table_1[[#This Row],[Order Date]])</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YEAR(Table_1[[#This Row],[Order Date]])</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YEAR(Table_1[[#This Row],[Order Date]])</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YEAR(Table_1[[#This Row],[Order Date]])</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YEAR(Table_1[[#This Row],[Order Date]])</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YEAR(Table_1[[#This Row],[Order Date]])</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YEAR(Table_1[[#This Row],[Order Date]])</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YEAR(Table_1[[#This Row],[Order Date]])</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YEAR(Table_1[[#This Row],[Order Date]])</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YEAR(Table_1[[#This Row],[Order Date]])</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YEAR(Table_1[[#This Row],[Order Date]])</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YEAR(Table_1[[#This Row],[Order Date]])</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YEAR(Table_1[[#This Row],[Order Date]])</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YEAR(Table_1[[#This Row],[Order Date]])</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YEAR(Table_1[[#This Row],[Order Date]])</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YEAR(Table_1[[#This Row],[Order Date]])</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YEAR(Table_1[[#This Row],[Order Date]])</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YEAR(Table_1[[#This Row],[Order Date]])</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YEAR(Table_1[[#This Row],[Order Date]])</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YEAR(Table_1[[#This Row],[Order Date]])</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YEAR(Table_1[[#This Row],[Order Date]])</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YEAR(Table_1[[#This Row],[Order Date]])</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YEAR(Table_1[[#This Row],[Order Date]])</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YEAR(Table_1[[#This Row],[Order Date]])</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YEAR(Table_1[[#This Row],[Order Date]])</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YEAR(Table_1[[#This Row],[Order Date]])</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YEAR(Table_1[[#This Row],[Order Date]])</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YEAR(Table_1[[#This Row],[Order Date]])</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YEAR(Table_1[[#This Row],[Order Date]])</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YEAR(Table_1[[#This Row],[Order Date]])</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YEAR(Table_1[[#This Row],[Order Date]])</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YEAR(Table_1[[#This Row],[Order Date]])</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YEAR(Table_1[[#This Row],[Order Date]])</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YEAR(Table_1[[#This Row],[Order Date]])</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YEAR(Table_1[[#This Row],[Order Date]])</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YEAR(Table_1[[#This Row],[Order Date]])</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YEAR(Table_1[[#This Row],[Order Date]])</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YEAR(Table_1[[#This Row],[Order Date]])</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YEAR(Table_1[[#This Row],[Order Date]])</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YEAR(Table_1[[#This Row],[Order Date]])</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YEAR(Table_1[[#This Row],[Order Date]])</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YEAR(Table_1[[#This Row],[Order Date]])</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YEAR(Table_1[[#This Row],[Order Date]])</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YEAR(Table_1[[#This Row],[Order Date]])</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YEAR(Table_1[[#This Row],[Order Date]])</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YEAR(Table_1[[#This Row],[Order Date]])</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YEAR(Table_1[[#This Row],[Order Date]])</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YEAR(Table_1[[#This Row],[Order Date]])</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YEAR(Table_1[[#This Row],[Order Date]])</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YEAR(Table_1[[#This Row],[Order Date]])</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YEAR(Table_1[[#This Row],[Order Date]])</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YEAR(Table_1[[#This Row],[Order Date]])</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YEAR(Table_1[[#This Row],[Order Date]])</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YEAR(Table_1[[#This Row],[Order Date]])</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YEAR(Table_1[[#This Row],[Order Date]])</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YEAR(Table_1[[#This Row],[Order Date]])</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YEAR(Table_1[[#This Row],[Order Date]])</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YEAR(Table_1[[#This Row],[Order Date]])</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YEAR(Table_1[[#This Row],[Order Date]])</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YEAR(Table_1[[#This Row],[Order Date]])</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YEAR(Table_1[[#This Row],[Order Date]])</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YEAR(Table_1[[#This Row],[Order Date]])</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YEAR(Table_1[[#This Row],[Order Date]])</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YEAR(Table_1[[#This Row],[Order Date]])</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YEAR(Table_1[[#This Row],[Order Date]])</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YEAR(Table_1[[#This Row],[Order Date]])</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YEAR(Table_1[[#This Row],[Order Date]])</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YEAR(Table_1[[#This Row],[Order Date]])</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YEAR(Table_1[[#This Row],[Order Date]])</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YEAR(Table_1[[#This Row],[Order Date]])</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YEAR(Table_1[[#This Row],[Order Date]])</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YEAR(Table_1[[#This Row],[Order Date]])</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YEAR(Table_1[[#This Row],[Order Date]])</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YEAR(Table_1[[#This Row],[Order Date]])</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YEAR(Table_1[[#This Row],[Order Date]])</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YEAR(Table_1[[#This Row],[Order Date]])</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YEAR(Table_1[[#This Row],[Order Date]])</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YEAR(Table_1[[#This Row],[Order Date]])</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YEAR(Table_1[[#This Row],[Order Date]])</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YEAR(Table_1[[#This Row],[Order Date]])</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YEAR(Table_1[[#This Row],[Order Date]])</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YEAR(Table_1[[#This Row],[Order Date]])</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YEAR(Table_1[[#This Row],[Order Date]])</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YEAR(Table_1[[#This Row],[Order Date]])</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YEAR(Table_1[[#This Row],[Order Date]])</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YEAR(Table_1[[#This Row],[Order Date]])</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YEAR(Table_1[[#This Row],[Order Date]])</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YEAR(Table_1[[#This Row],[Order Date]])</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YEAR(Table_1[[#This Row],[Order Date]])</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YEAR(Table_1[[#This Row],[Order Date]])</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YEAR(Table_1[[#This Row],[Order Date]])</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YEAR(Table_1[[#This Row],[Order Date]])</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YEAR(Table_1[[#This Row],[Order Date]])</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YEAR(Table_1[[#This Row],[Order Date]])</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YEAR(Table_1[[#This Row],[Order Date]])</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YEAR(Table_1[[#This Row],[Order Date]])</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YEAR(Table_1[[#This Row],[Order Date]])</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YEAR(Table_1[[#This Row],[Order Date]])</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YEAR(Table_1[[#This Row],[Order Date]])</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YEAR(Table_1[[#This Row],[Order Date]])</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YEAR(Table_1[[#This Row],[Order Date]])</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YEAR(Table_1[[#This Row],[Order Date]])</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YEAR(Table_1[[#This Row],[Order Date]])</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YEAR(Table_1[[#This Row],[Order Date]])</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YEAR(Table_1[[#This Row],[Order Date]])</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YEAR(Table_1[[#This Row],[Order Date]])</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YEAR(Table_1[[#This Row],[Order Date]])</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YEAR(Table_1[[#This Row],[Order Date]])</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YEAR(Table_1[[#This Row],[Order Date]])</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YEAR(Table_1[[#This Row],[Order Date]])</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YEAR(Table_1[[#This Row],[Order Date]])</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YEAR(Table_1[[#This Row],[Order Date]])</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YEAR(Table_1[[#This Row],[Order Date]])</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YEAR(Table_1[[#This Row],[Order Date]])</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YEAR(Table_1[[#This Row],[Order Date]])</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YEAR(Table_1[[#This Row],[Order Date]])</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YEAR(Table_1[[#This Row],[Order Date]])</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YEAR(Table_1[[#This Row],[Order Date]])</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YEAR(Table_1[[#This Row],[Order Date]])</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YEAR(Table_1[[#This Row],[Order Date]])</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YEAR(Table_1[[#This Row],[Order Date]])</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YEAR(Table_1[[#This Row],[Order Date]])</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YEAR(Table_1[[#This Row],[Order Date]])</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YEAR(Table_1[[#This Row],[Order Date]])</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YEAR(Table_1[[#This Row],[Order Date]])</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YEAR(Table_1[[#This Row],[Order Date]])</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YEAR(Table_1[[#This Row],[Order Date]])</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YEAR(Table_1[[#This Row],[Order Date]])</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YEAR(Table_1[[#This Row],[Order Date]])</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YEAR(Table_1[[#This Row],[Order Date]])</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YEAR(Table_1[[#This Row],[Order Date]])</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YEAR(Table_1[[#This Row],[Order Date]])</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YEAR(Table_1[[#This Row],[Order Date]])</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YEAR(Table_1[[#This Row],[Order Date]])</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YEAR(Table_1[[#This Row],[Order Date]])</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YEAR(Table_1[[#This Row],[Order Date]])</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YEAR(Table_1[[#This Row],[Order Date]])</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YEAR(Table_1[[#This Row],[Order Date]])</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YEAR(Table_1[[#This Row],[Order Date]])</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YEAR(Table_1[[#This Row],[Order Date]])</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YEAR(Table_1[[#This Row],[Order Date]])</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YEAR(Table_1[[#This Row],[Order Date]])</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YEAR(Table_1[[#This Row],[Order Date]])</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YEAR(Table_1[[#This Row],[Order Date]])</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YEAR(Table_1[[#This Row],[Order Date]])</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YEAR(Table_1[[#This Row],[Order Date]])</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YEAR(Table_1[[#This Row],[Order Date]])</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YEAR(Table_1[[#This Row],[Order Date]])</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YEAR(Table_1[[#This Row],[Order Date]])</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YEAR(Table_1[[#This Row],[Order Date]])</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YEAR(Table_1[[#This Row],[Order Date]])</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YEAR(Table_1[[#This Row],[Order Date]])</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YEAR(Table_1[[#This Row],[Order Date]])</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YEAR(Table_1[[#This Row],[Order Date]])</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YEAR(Table_1[[#This Row],[Order Date]])</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YEAR(Table_1[[#This Row],[Order Date]])</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YEAR(Table_1[[#This Row],[Order Date]])</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YEAR(Table_1[[#This Row],[Order Date]])</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YEAR(Table_1[[#This Row],[Order Date]])</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YEAR(Table_1[[#This Row],[Order Date]])</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YEAR(Table_1[[#This Row],[Order Date]])</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YEAR(Table_1[[#This Row],[Order Date]])</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YEAR(Table_1[[#This Row],[Order Date]])</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YEAR(Table_1[[#This Row],[Order Date]])</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YEAR(Table_1[[#This Row],[Order Date]])</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YEAR(Table_1[[#This Row],[Order Date]])</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YEAR(Table_1[[#This Row],[Order Date]])</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YEAR(Table_1[[#This Row],[Order Date]])</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YEAR(Table_1[[#This Row],[Order Date]])</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YEAR(Table_1[[#This Row],[Order Date]])</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YEAR(Table_1[[#This Row],[Order Date]])</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YEAR(Table_1[[#This Row],[Order Date]])</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YEAR(Table_1[[#This Row],[Order Date]])</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YEAR(Table_1[[#This Row],[Order Date]])</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YEAR(Table_1[[#This Row],[Order Date]])</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YEAR(Table_1[[#This Row],[Order Date]])</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YEAR(Table_1[[#This Row],[Order Date]])</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YEAR(Table_1[[#This Row],[Order Date]])</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YEAR(Table_1[[#This Row],[Order Date]])</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YEAR(Table_1[[#This Row],[Order Date]])</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YEAR(Table_1[[#This Row],[Order Date]])</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YEAR(Table_1[[#This Row],[Order Date]])</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YEAR(Table_1[[#This Row],[Order Date]])</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YEAR(Table_1[[#This Row],[Order Date]])</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YEAR(Table_1[[#This Row],[Order Date]])</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YEAR(Table_1[[#This Row],[Order Date]])</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YEAR(Table_1[[#This Row],[Order Date]])</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YEAR(Table_1[[#This Row],[Order Date]])</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YEAR(Table_1[[#This Row],[Order Date]])</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YEAR(Table_1[[#This Row],[Order Date]])</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YEAR(Table_1[[#This Row],[Order Date]])</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YEAR(Table_1[[#This Row],[Order Date]])</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YEAR(Table_1[[#This Row],[Order Date]])</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YEAR(Table_1[[#This Row],[Order Date]])</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YEAR(Table_1[[#This Row],[Order Date]])</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YEAR(Table_1[[#This Row],[Order Date]])</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YEAR(Table_1[[#This Row],[Order Date]])</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YEAR(Table_1[[#This Row],[Order Date]])</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YEAR(Table_1[[#This Row],[Order Date]])</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YEAR(Table_1[[#This Row],[Order Date]])</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YEAR(Table_1[[#This Row],[Order Date]])</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YEAR(Table_1[[#This Row],[Order Date]])</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YEAR(Table_1[[#This Row],[Order Date]])</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YEAR(Table_1[[#This Row],[Order Date]])</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YEAR(Table_1[[#This Row],[Order Date]])</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YEAR(Table_1[[#This Row],[Order Date]])</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YEAR(Table_1[[#This Row],[Order Date]])</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YEAR(Table_1[[#This Row],[Order Date]])</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YEAR(Table_1[[#This Row],[Order Date]])</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YEAR(Table_1[[#This Row],[Order Date]])</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YEAR(Table_1[[#This Row],[Order Date]])</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YEAR(Table_1[[#This Row],[Order Date]])</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YEAR(Table_1[[#This Row],[Order Date]])</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YEAR(Table_1[[#This Row],[Order Date]])</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YEAR(Table_1[[#This Row],[Order Date]])</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YEAR(Table_1[[#This Row],[Order Date]])</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YEAR(Table_1[[#This Row],[Order Date]])</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YEAR(Table_1[[#This Row],[Order Date]])</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YEAR(Table_1[[#This Row],[Order Date]])</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YEAR(Table_1[[#This Row],[Order Date]])</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YEAR(Table_1[[#This Row],[Order Date]])</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YEAR(Table_1[[#This Row],[Order Date]])</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YEAR(Table_1[[#This Row],[Order Date]])</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YEAR(Table_1[[#This Row],[Order Date]])</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YEAR(Table_1[[#This Row],[Order Date]])</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YEAR(Table_1[[#This Row],[Order Date]])</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YEAR(Table_1[[#This Row],[Order Date]])</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YEAR(Table_1[[#This Row],[Order Date]])</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YEAR(Table_1[[#This Row],[Order Date]])</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YEAR(Table_1[[#This Row],[Order Date]])</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YEAR(Table_1[[#This Row],[Order Date]])</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YEAR(Table_1[[#This Row],[Order Date]])</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YEAR(Table_1[[#This Row],[Order Date]])</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YEAR(Table_1[[#This Row],[Order Date]])</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YEAR(Table_1[[#This Row],[Order Date]])</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YEAR(Table_1[[#This Row],[Order Date]])</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YEAR(Table_1[[#This Row],[Order Date]])</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YEAR(Table_1[[#This Row],[Order Date]])</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YEAR(Table_1[[#This Row],[Order Date]])</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YEAR(Table_1[[#This Row],[Order Date]])</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YEAR(Table_1[[#This Row],[Order Date]])</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YEAR(Table_1[[#This Row],[Order Date]])</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YEAR(Table_1[[#This Row],[Order Date]])</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YEAR(Table_1[[#This Row],[Order Date]])</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YEAR(Table_1[[#This Row],[Order Date]])</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YEAR(Table_1[[#This Row],[Order Date]])</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YEAR(Table_1[[#This Row],[Order Date]])</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YEAR(Table_1[[#This Row],[Order Date]])</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YEAR(Table_1[[#This Row],[Order Date]])</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YEAR(Table_1[[#This Row],[Order Date]])</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YEAR(Table_1[[#This Row],[Order Date]])</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YEAR(Table_1[[#This Row],[Order Date]])</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YEAR(Table_1[[#This Row],[Order Date]])</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YEAR(Table_1[[#This Row],[Order Date]])</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YEAR(Table_1[[#This Row],[Order Date]])</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YEAR(Table_1[[#This Row],[Order Date]])</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YEAR(Table_1[[#This Row],[Order Date]])</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YEAR(Table_1[[#This Row],[Order Date]])</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YEAR(Table_1[[#This Row],[Order Date]])</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YEAR(Table_1[[#This Row],[Order Date]])</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YEAR(Table_1[[#This Row],[Order Date]])</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YEAR(Table_1[[#This Row],[Order Date]])</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YEAR(Table_1[[#This Row],[Order Date]])</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YEAR(Table_1[[#This Row],[Order Date]])</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YEAR(Table_1[[#This Row],[Order Date]])</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YEAR(Table_1[[#This Row],[Order Date]])</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YEAR(Table_1[[#This Row],[Order Date]])</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YEAR(Table_1[[#This Row],[Order Date]])</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YEAR(Table_1[[#This Row],[Order Date]])</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YEAR(Table_1[[#This Row],[Order Date]])</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YEAR(Table_1[[#This Row],[Order Date]])</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YEAR(Table_1[[#This Row],[Order Date]])</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YEAR(Table_1[[#This Row],[Order Date]])</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YEAR(Table_1[[#This Row],[Order Date]])</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YEAR(Table_1[[#This Row],[Order Date]])</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YEAR(Table_1[[#This Row],[Order Date]])</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YEAR(Table_1[[#This Row],[Order Date]])</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YEAR(Table_1[[#This Row],[Order Date]])</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YEAR(Table_1[[#This Row],[Order Date]])</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YEAR(Table_1[[#This Row],[Order Date]])</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YEAR(Table_1[[#This Row],[Order Date]])</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YEAR(Table_1[[#This Row],[Order Date]])</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YEAR(Table_1[[#This Row],[Order Date]])</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YEAR(Table_1[[#This Row],[Order Date]])</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YEAR(Table_1[[#This Row],[Order Date]])</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YEAR(Table_1[[#This Row],[Order Date]])</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YEAR(Table_1[[#This Row],[Order Date]])</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YEAR(Table_1[[#This Row],[Order Date]])</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YEAR(Table_1[[#This Row],[Order Date]])</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YEAR(Table_1[[#This Row],[Order Date]])</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YEAR(Table_1[[#This Row],[Order Date]])</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YEAR(Table_1[[#This Row],[Order Date]])</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YEAR(Table_1[[#This Row],[Order Date]])</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YEAR(Table_1[[#This Row],[Order Date]])</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YEAR(Table_1[[#This Row],[Order Date]])</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YEAR(Table_1[[#This Row],[Order Date]])</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YEAR(Table_1[[#This Row],[Order Date]])</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YEAR(Table_1[[#This Row],[Order Date]])</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YEAR(Table_1[[#This Row],[Order Date]])</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YEAR(Table_1[[#This Row],[Order Date]])</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YEAR(Table_1[[#This Row],[Order Date]])</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YEAR(Table_1[[#This Row],[Order Date]])</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YEAR(Table_1[[#This Row],[Order Date]])</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YEAR(Table_1[[#This Row],[Order Date]])</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YEAR(Table_1[[#This Row],[Order Date]])</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YEAR(Table_1[[#This Row],[Order Date]])</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YEAR(Table_1[[#This Row],[Order Date]])</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YEAR(Table_1[[#This Row],[Order Date]])</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YEAR(Table_1[[#This Row],[Order Date]])</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YEAR(Table_1[[#This Row],[Order Date]])</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YEAR(Table_1[[#This Row],[Order Date]])</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YEAR(Table_1[[#This Row],[Order Date]])</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YEAR(Table_1[[#This Row],[Order Date]])</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YEAR(Table_1[[#This Row],[Order Date]])</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YEAR(Table_1[[#This Row],[Order Date]])</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YEAR(Table_1[[#This Row],[Order Date]])</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YEAR(Table_1[[#This Row],[Order Date]])</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YEAR(Table_1[[#This Row],[Order Date]])</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YEAR(Table_1[[#This Row],[Order Date]])</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YEAR(Table_1[[#This Row],[Order Date]])</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YEAR(Table_1[[#This Row],[Order Date]])</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YEAR(Table_1[[#This Row],[Order Date]])</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YEAR(Table_1[[#This Row],[Order Date]])</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YEAR(Table_1[[#This Row],[Order Date]])</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YEAR(Table_1[[#This Row],[Order Date]])</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YEAR(Table_1[[#This Row],[Order Date]])</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YEAR(Table_1[[#This Row],[Order Date]])</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YEAR(Table_1[[#This Row],[Order Date]])</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YEAR(Table_1[[#This Row],[Order Date]])</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YEAR(Table_1[[#This Row],[Order Date]])</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YEAR(Table_1[[#This Row],[Order Date]])</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YEAR(Table_1[[#This Row],[Order Date]])</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YEAR(Table_1[[#This Row],[Order Date]])</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YEAR(Table_1[[#This Row],[Order Date]])</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YEAR(Table_1[[#This Row],[Order Date]])</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YEAR(Table_1[[#This Row],[Order Date]])</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YEAR(Table_1[[#This Row],[Order Date]])</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YEAR(Table_1[[#This Row],[Order Date]])</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YEAR(Table_1[[#This Row],[Order Date]])</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YEAR(Table_1[[#This Row],[Order Date]])</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YEAR(Table_1[[#This Row],[Order Date]])</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YEAR(Table_1[[#This Row],[Order Date]])</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YEAR(Table_1[[#This Row],[Order Date]])</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YEAR(Table_1[[#This Row],[Order Date]])</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YEAR(Table_1[[#This Row],[Order Date]])</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YEAR(Table_1[[#This Row],[Order Date]])</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YEAR(Table_1[[#This Row],[Order Date]])</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YEAR(Table_1[[#This Row],[Order Date]])</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YEAR(Table_1[[#This Row],[Order Date]])</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YEAR(Table_1[[#This Row],[Order Date]])</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YEAR(Table_1[[#This Row],[Order Date]])</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YEAR(Table_1[[#This Row],[Order Date]])</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YEAR(Table_1[[#This Row],[Order Date]])</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YEAR(Table_1[[#This Row],[Order Date]])</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YEAR(Table_1[[#This Row],[Order Date]])</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YEAR(Table_1[[#This Row],[Order Date]])</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YEAR(Table_1[[#This Row],[Order Date]])</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YEAR(Table_1[[#This Row],[Order Date]])</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YEAR(Table_1[[#This Row],[Order Date]])</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YEAR(Table_1[[#This Row],[Order Date]])</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YEAR(Table_1[[#This Row],[Order Date]])</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YEAR(Table_1[[#This Row],[Order Date]])</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YEAR(Table_1[[#This Row],[Order Date]])</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YEAR(Table_1[[#This Row],[Order Date]])</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YEAR(Table_1[[#This Row],[Order Date]])</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YEAR(Table_1[[#This Row],[Order Date]])</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YEAR(Table_1[[#This Row],[Order Date]])</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YEAR(Table_1[[#This Row],[Order Date]])</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YEAR(Table_1[[#This Row],[Order Date]])</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YEAR(Table_1[[#This Row],[Order Date]])</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YEAR(Table_1[[#This Row],[Order Date]])</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YEAR(Table_1[[#This Row],[Order Date]])</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YEAR(Table_1[[#This Row],[Order Date]])</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YEAR(Table_1[[#This Row],[Order Date]])</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YEAR(Table_1[[#This Row],[Order Date]])</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YEAR(Table_1[[#This Row],[Order Date]])</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YEAR(Table_1[[#This Row],[Order Date]])</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YEAR(Table_1[[#This Row],[Order Date]])</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YEAR(Table_1[[#This Row],[Order Date]])</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YEAR(Table_1[[#This Row],[Order Date]])</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YEAR(Table_1[[#This Row],[Order Date]])</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YEAR(Table_1[[#This Row],[Order Date]])</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YEAR(Table_1[[#This Row],[Order Date]])</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YEAR(Table_1[[#This Row],[Order Date]])</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YEAR(Table_1[[#This Row],[Order Date]])</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YEAR(Table_1[[#This Row],[Order Date]])</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YEAR(Table_1[[#This Row],[Order Date]])</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YEAR(Table_1[[#This Row],[Order Date]])</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YEAR(Table_1[[#This Row],[Order Date]])</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YEAR(Table_1[[#This Row],[Order Date]])</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YEAR(Table_1[[#This Row],[Order Date]])</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YEAR(Table_1[[#This Row],[Order Date]])</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YEAR(Table_1[[#This Row],[Order Date]])</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YEAR(Table_1[[#This Row],[Order Date]])</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YEAR(Table_1[[#This Row],[Order Date]])</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YEAR(Table_1[[#This Row],[Order Date]])</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YEAR(Table_1[[#This Row],[Order Date]])</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YEAR(Table_1[[#This Row],[Order Date]])</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YEAR(Table_1[[#This Row],[Order Date]])</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YEAR(Table_1[[#This Row],[Order Date]])</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YEAR(Table_1[[#This Row],[Order Date]])</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YEAR(Table_1[[#This Row],[Order Date]])</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YEAR(Table_1[[#This Row],[Order Date]])</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YEAR(Table_1[[#This Row],[Order Date]])</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YEAR(Table_1[[#This Row],[Order Date]])</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YEAR(Table_1[[#This Row],[Order Date]])</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YEAR(Table_1[[#This Row],[Order Date]])</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YEAR(Table_1[[#This Row],[Order Date]])</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YEAR(Table_1[[#This Row],[Order Date]])</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YEAR(Table_1[[#This Row],[Order Date]])</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YEAR(Table_1[[#This Row],[Order Date]])</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YEAR(Table_1[[#This Row],[Order Date]])</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YEAR(Table_1[[#This Row],[Order Date]])</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YEAR(Table_1[[#This Row],[Order Date]])</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YEAR(Table_1[[#This Row],[Order Date]])</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YEAR(Table_1[[#This Row],[Order Date]])</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YEAR(Table_1[[#This Row],[Order Date]])</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YEAR(Table_1[[#This Row],[Order Date]])</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YEAR(Table_1[[#This Row],[Order Date]])</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YEAR(Table_1[[#This Row],[Order Date]])</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YEAR(Table_1[[#This Row],[Order Date]])</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YEAR(Table_1[[#This Row],[Order Date]])</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YEAR(Table_1[[#This Row],[Order Date]])</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YEAR(Table_1[[#This Row],[Order Date]])</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YEAR(Table_1[[#This Row],[Order Date]])</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YEAR(Table_1[[#This Row],[Order Date]])</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YEAR(Table_1[[#This Row],[Order Date]])</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YEAR(Table_1[[#This Row],[Order Date]])</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YEAR(Table_1[[#This Row],[Order Date]])</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YEAR(Table_1[[#This Row],[Order Date]])</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YEAR(Table_1[[#This Row],[Order Date]])</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YEAR(Table_1[[#This Row],[Order Date]])</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YEAR(Table_1[[#This Row],[Order Date]])</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YEAR(Table_1[[#This Row],[Order Date]])</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YEAR(Table_1[[#This Row],[Order Date]])</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YEAR(Table_1[[#This Row],[Order Date]])</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YEAR(Table_1[[#This Row],[Order Date]])</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YEAR(Table_1[[#This Row],[Order Date]])</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YEAR(Table_1[[#This Row],[Order Date]])</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YEAR(Table_1[[#This Row],[Order Date]])</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YEAR(Table_1[[#This Row],[Order Date]])</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YEAR(Table_1[[#This Row],[Order Date]])</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YEAR(Table_1[[#This Row],[Order Date]])</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YEAR(Table_1[[#This Row],[Order Date]])</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YEAR(Table_1[[#This Row],[Order Date]])</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YEAR(Table_1[[#This Row],[Order Date]])</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YEAR(Table_1[[#This Row],[Order Date]])</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YEAR(Table_1[[#This Row],[Order Date]])</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YEAR(Table_1[[#This Row],[Order Date]])</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YEAR(Table_1[[#This Row],[Order Date]])</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YEAR(Table_1[[#This Row],[Order Date]])</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YEAR(Table_1[[#This Row],[Order Date]])</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YEAR(Table_1[[#This Row],[Order Date]])</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YEAR(Table_1[[#This Row],[Order Date]])</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YEAR(Table_1[[#This Row],[Order Date]])</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YEAR(Table_1[[#This Row],[Order Date]])</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YEAR(Table_1[[#This Row],[Order Date]])</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YEAR(Table_1[[#This Row],[Order Date]])</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YEAR(Table_1[[#This Row],[Order Date]])</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YEAR(Table_1[[#This Row],[Order Date]])</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YEAR(Table_1[[#This Row],[Order Date]])</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YEAR(Table_1[[#This Row],[Order Date]])</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YEAR(Table_1[[#This Row],[Order Date]])</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YEAR(Table_1[[#This Row],[Order Date]])</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YEAR(Table_1[[#This Row],[Order Date]])</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YEAR(Table_1[[#This Row],[Order Date]])</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YEAR(Table_1[[#This Row],[Order Date]])</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YEAR(Table_1[[#This Row],[Order Date]])</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YEAR(Table_1[[#This Row],[Order Date]])</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YEAR(Table_1[[#This Row],[Order Date]])</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YEAR(Table_1[[#This Row],[Order Date]])</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YEAR(Table_1[[#This Row],[Order Date]])</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YEAR(Table_1[[#This Row],[Order Date]])</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YEAR(Table_1[[#This Row],[Order Date]])</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YEAR(Table_1[[#This Row],[Order Date]])</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YEAR(Table_1[[#This Row],[Order Date]])</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YEAR(Table_1[[#This Row],[Order Date]])</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YEAR(Table_1[[#This Row],[Order Date]])</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YEAR(Table_1[[#This Row],[Order Date]])</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YEAR(Table_1[[#This Row],[Order Date]])</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YEAR(Table_1[[#This Row],[Order Date]])</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YEAR(Table_1[[#This Row],[Order Date]])</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YEAR(Table_1[[#This Row],[Order Date]])</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YEAR(Table_1[[#This Row],[Order Date]])</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YEAR(Table_1[[#This Row],[Order Date]])</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YEAR(Table_1[[#This Row],[Order Date]])</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YEAR(Table_1[[#This Row],[Order Date]])</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YEAR(Table_1[[#This Row],[Order Date]])</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YEAR(Table_1[[#This Row],[Order Date]])</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YEAR(Table_1[[#This Row],[Order Date]])</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YEAR(Table_1[[#This Row],[Order Date]])</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YEAR(Table_1[[#This Row],[Order Date]])</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YEAR(Table_1[[#This Row],[Order Date]])</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YEAR(Table_1[[#This Row],[Order Date]])</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YEAR(Table_1[[#This Row],[Order Date]])</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YEAR(Table_1[[#This Row],[Order Date]])</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YEAR(Table_1[[#This Row],[Order Date]])</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YEAR(Table_1[[#This Row],[Order Date]])</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YEAR(Table_1[[#This Row],[Order Date]])</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YEAR(Table_1[[#This Row],[Order Date]])</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YEAR(Table_1[[#This Row],[Order Date]])</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YEAR(Table_1[[#This Row],[Order Date]])</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YEAR(Table_1[[#This Row],[Order Date]])</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YEAR(Table_1[[#This Row],[Order Date]])</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YEAR(Table_1[[#This Row],[Order Date]])</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YEAR(Table_1[[#This Row],[Order Date]])</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YEAR(Table_1[[#This Row],[Order Date]])</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YEAR(Table_1[[#This Row],[Order Date]])</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YEAR(Table_1[[#This Row],[Order Date]])</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YEAR(Table_1[[#This Row],[Order Date]])</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YEAR(Table_1[[#This Row],[Order Date]])</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YEAR(Table_1[[#This Row],[Order Date]])</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YEAR(Table_1[[#This Row],[Order Date]])</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YEAR(Table_1[[#This Row],[Order Date]])</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YEAR(Table_1[[#This Row],[Order Date]])</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YEAR(Table_1[[#This Row],[Order Date]])</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YEAR(Table_1[[#This Row],[Order Date]])</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YEAR(Table_1[[#This Row],[Order Date]])</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YEAR(Table_1[[#This Row],[Order Date]])</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YEAR(Table_1[[#This Row],[Order Date]])</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YEAR(Table_1[[#This Row],[Order Date]])</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YEAR(Table_1[[#This Row],[Order Date]])</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YEAR(Table_1[[#This Row],[Order Date]])</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YEAR(Table_1[[#This Row],[Order Date]])</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YEAR(Table_1[[#This Row],[Order Date]])</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YEAR(Table_1[[#This Row],[Order Date]])</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YEAR(Table_1[[#This Row],[Order Date]])</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YEAR(Table_1[[#This Row],[Order Date]])</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YEAR(Table_1[[#This Row],[Order Date]])</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YEAR(Table_1[[#This Row],[Order Date]])</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YEAR(Table_1[[#This Row],[Order Date]])</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YEAR(Table_1[[#This Row],[Order Date]])</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YEAR(Table_1[[#This Row],[Order Date]])</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YEAR(Table_1[[#This Row],[Order Date]])</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YEAR(Table_1[[#This Row],[Order Date]])</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YEAR(Table_1[[#This Row],[Order Date]])</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YEAR(Table_1[[#This Row],[Order Date]])</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YEAR(Table_1[[#This Row],[Order Date]])</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YEAR(Table_1[[#This Row],[Order Date]])</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YEAR(Table_1[[#This Row],[Order Date]])</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YEAR(Table_1[[#This Row],[Order Date]])</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YEAR(Table_1[[#This Row],[Order Date]])</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YEAR(Table_1[[#This Row],[Order Date]])</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YEAR(Table_1[[#This Row],[Order Date]])</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YEAR(Table_1[[#This Row],[Order Date]])</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YEAR(Table_1[[#This Row],[Order Date]])</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YEAR(Table_1[[#This Row],[Order Date]])</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YEAR(Table_1[[#This Row],[Order Date]])</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YEAR(Table_1[[#This Row],[Order Date]])</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YEAR(Table_1[[#This Row],[Order Date]])</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YEAR(Table_1[[#This Row],[Order Date]])</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YEAR(Table_1[[#This Row],[Order Date]])</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YEAR(Table_1[[#This Row],[Order Date]])</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YEAR(Table_1[[#This Row],[Order Date]])</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YEAR(Table_1[[#This Row],[Order Date]])</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YEAR(Table_1[[#This Row],[Order Date]])</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YEAR(Table_1[[#This Row],[Order Date]])</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YEAR(Table_1[[#This Row],[Order Date]])</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YEAR(Table_1[[#This Row],[Order Date]])</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YEAR(Table_1[[#This Row],[Order Date]])</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YEAR(Table_1[[#This Row],[Order Date]])</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YEAR(Table_1[[#This Row],[Order Date]])</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YEAR(Table_1[[#This Row],[Order Date]])</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YEAR(Table_1[[#This Row],[Order Date]])</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YEAR(Table_1[[#This Row],[Order Date]])</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YEAR(Table_1[[#This Row],[Order Date]])</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YEAR(Table_1[[#This Row],[Order Date]])</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YEAR(Table_1[[#This Row],[Order Date]])</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YEAR(Table_1[[#This Row],[Order Date]])</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YEAR(Table_1[[#This Row],[Order Date]])</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YEAR(Table_1[[#This Row],[Order Date]])</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YEAR(Table_1[[#This Row],[Order Date]])</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YEAR(Table_1[[#This Row],[Order Date]])</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YEAR(Table_1[[#This Row],[Order Date]])</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YEAR(Table_1[[#This Row],[Order Date]])</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YEAR(Table_1[[#This Row],[Order Date]])</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YEAR(Table_1[[#This Row],[Order Date]])</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YEAR(Table_1[[#This Row],[Order Date]])</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YEAR(Table_1[[#This Row],[Order Date]])</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YEAR(Table_1[[#This Row],[Order Date]])</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YEAR(Table_1[[#This Row],[Order Date]])</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YEAR(Table_1[[#This Row],[Order Date]])</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YEAR(Table_1[[#This Row],[Order Date]])</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YEAR(Table_1[[#This Row],[Order Date]])</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YEAR(Table_1[[#This Row],[Order Date]])</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YEAR(Table_1[[#This Row],[Order Date]])</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YEAR(Table_1[[#This Row],[Order Date]])</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YEAR(Table_1[[#This Row],[Order Date]])</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YEAR(Table_1[[#This Row],[Order Date]])</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YEAR(Table_1[[#This Row],[Order Date]])</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YEAR(Table_1[[#This Row],[Order Date]])</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YEAR(Table_1[[#This Row],[Order Date]])</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YEAR(Table_1[[#This Row],[Order Date]])</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YEAR(Table_1[[#This Row],[Order Date]])</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YEAR(Table_1[[#This Row],[Order Date]])</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YEAR(Table_1[[#This Row],[Order Date]])</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YEAR(Table_1[[#This Row],[Order Date]])</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YEAR(Table_1[[#This Row],[Order Date]])</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YEAR(Table_1[[#This Row],[Order Date]])</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YEAR(Table_1[[#This Row],[Order Date]])</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YEAR(Table_1[[#This Row],[Order Date]])</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YEAR(Table_1[[#This Row],[Order Date]])</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YEAR(Table_1[[#This Row],[Order Date]])</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YEAR(Table_1[[#This Row],[Order Date]])</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YEAR(Table_1[[#This Row],[Order Date]])</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YEAR(Table_1[[#This Row],[Order Date]])</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YEAR(Table_1[[#This Row],[Order Date]])</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YEAR(Table_1[[#This Row],[Order Date]])</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YEAR(Table_1[[#This Row],[Order Date]])</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YEAR(Table_1[[#This Row],[Order Date]])</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YEAR(Table_1[[#This Row],[Order Date]])</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YEAR(Table_1[[#This Row],[Order Date]])</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YEAR(Table_1[[#This Row],[Order Date]])</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YEAR(Table_1[[#This Row],[Order Date]])</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YEAR(Table_1[[#This Row],[Order Date]])</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YEAR(Table_1[[#This Row],[Order Date]])</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YEAR(Table_1[[#This Row],[Order Date]])</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YEAR(Table_1[[#This Row],[Order Date]])</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YEAR(Table_1[[#This Row],[Order Date]])</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YEAR(Table_1[[#This Row],[Order Date]])</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YEAR(Table_1[[#This Row],[Order Date]])</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YEAR(Table_1[[#This Row],[Order Date]])</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YEAR(Table_1[[#This Row],[Order Date]])</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YEAR(Table_1[[#This Row],[Order Date]])</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YEAR(Table_1[[#This Row],[Order Date]])</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YEAR(Table_1[[#This Row],[Order Date]])</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YEAR(Table_1[[#This Row],[Order Date]])</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YEAR(Table_1[[#This Row],[Order Date]])</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YEAR(Table_1[[#This Row],[Order Date]])</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YEAR(Table_1[[#This Row],[Order Date]])</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YEAR(Table_1[[#This Row],[Order Date]])</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YEAR(Table_1[[#This Row],[Order Date]])</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YEAR(Table_1[[#This Row],[Order Date]])</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YEAR(Table_1[[#This Row],[Order Date]])</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YEAR(Table_1[[#This Row],[Order Date]])</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YEAR(Table_1[[#This Row],[Order Date]])</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YEAR(Table_1[[#This Row],[Order Date]])</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YEAR(Table_1[[#This Row],[Order Date]])</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YEAR(Table_1[[#This Row],[Order Date]])</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YEAR(Table_1[[#This Row],[Order Date]])</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YEAR(Table_1[[#This Row],[Order Date]])</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YEAR(Table_1[[#This Row],[Order Date]])</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YEAR(Table_1[[#This Row],[Order Date]])</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YEAR(Table_1[[#This Row],[Order Date]])</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YEAR(Table_1[[#This Row],[Order Date]])</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YEAR(Table_1[[#This Row],[Order Date]])</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YEAR(Table_1[[#This Row],[Order Date]])</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YEAR(Table_1[[#This Row],[Order Date]])</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YEAR(Table_1[[#This Row],[Order Date]])</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YEAR(Table_1[[#This Row],[Order Date]])</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YEAR(Table_1[[#This Row],[Order Date]])</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YEAR(Table_1[[#This Row],[Order Date]])</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YEAR(Table_1[[#This Row],[Order Date]])</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YEAR(Table_1[[#This Row],[Order Date]])</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YEAR(Table_1[[#This Row],[Order Date]])</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YEAR(Table_1[[#This Row],[Order Date]])</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YEAR(Table_1[[#This Row],[Order Date]])</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YEAR(Table_1[[#This Row],[Order Date]])</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YEAR(Table_1[[#This Row],[Order Date]])</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YEAR(Table_1[[#This Row],[Order Date]])</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YEAR(Table_1[[#This Row],[Order Date]])</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YEAR(Table_1[[#This Row],[Order Date]])</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YEAR(Table_1[[#This Row],[Order Date]])</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YEAR(Table_1[[#This Row],[Order Date]])</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YEAR(Table_1[[#This Row],[Order Date]])</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YEAR(Table_1[[#This Row],[Order Date]])</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YEAR(Table_1[[#This Row],[Order Date]])</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YEAR(Table_1[[#This Row],[Order Date]])</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YEAR(Table_1[[#This Row],[Order Date]])</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YEAR(Table_1[[#This Row],[Order Date]])</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YEAR(Table_1[[#This Row],[Order Date]])</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YEAR(Table_1[[#This Row],[Order Date]])</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YEAR(Table_1[[#This Row],[Order Date]])</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YEAR(Table_1[[#This Row],[Order Date]])</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YEAR(Table_1[[#This Row],[Order Date]])</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YEAR(Table_1[[#This Row],[Order Date]])</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YEAR(Table_1[[#This Row],[Order Date]])</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YEAR(Table_1[[#This Row],[Order Date]])</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YEAR(Table_1[[#This Row],[Order Date]])</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YEAR(Table_1[[#This Row],[Order Date]])</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YEAR(Table_1[[#This Row],[Order Date]])</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YEAR(Table_1[[#This Row],[Order Date]])</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YEAR(Table_1[[#This Row],[Order Date]])</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YEAR(Table_1[[#This Row],[Order Date]])</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YEAR(Table_1[[#This Row],[Order Date]])</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YEAR(Table_1[[#This Row],[Order Date]])</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YEAR(Table_1[[#This Row],[Order Date]])</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YEAR(Table_1[[#This Row],[Order Date]])</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YEAR(Table_1[[#This Row],[Order Date]])</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YEAR(Table_1[[#This Row],[Order Date]])</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YEAR(Table_1[[#This Row],[Order Date]])</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YEAR(Table_1[[#This Row],[Order Date]])</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YEAR(Table_1[[#This Row],[Order Date]])</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YEAR(Table_1[[#This Row],[Order Date]])</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YEAR(Table_1[[#This Row],[Order Date]])</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YEAR(Table_1[[#This Row],[Order Date]])</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YEAR(Table_1[[#This Row],[Order Date]])</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YEAR(Table_1[[#This Row],[Order Date]])</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YEAR(Table_1[[#This Row],[Order Date]])</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YEAR(Table_1[[#This Row],[Order Date]])</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YEAR(Table_1[[#This Row],[Order Date]])</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YEAR(Table_1[[#This Row],[Order Date]])</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YEAR(Table_1[[#This Row],[Order Date]])</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YEAR(Table_1[[#This Row],[Order Date]])</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YEAR(Table_1[[#This Row],[Order Date]])</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YEAR(Table_1[[#This Row],[Order Date]])</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YEAR(Table_1[[#This Row],[Order Date]])</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YEAR(Table_1[[#This Row],[Order Date]])</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YEAR(Table_1[[#This Row],[Order Date]])</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YEAR(Table_1[[#This Row],[Order Date]])</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YEAR(Table_1[[#This Row],[Order Date]])</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YEAR(Table_1[[#This Row],[Order Date]])</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YEAR(Table_1[[#This Row],[Order Date]])</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YEAR(Table_1[[#This Row],[Order Date]])</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YEAR(Table_1[[#This Row],[Order Date]])</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YEAR(Table_1[[#This Row],[Order Date]])</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YEAR(Table_1[[#This Row],[Order Date]])</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YEAR(Table_1[[#This Row],[Order Date]])</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YEAR(Table_1[[#This Row],[Order Date]])</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YEAR(Table_1[[#This Row],[Order Date]])</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YEAR(Table_1[[#This Row],[Order Date]])</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YEAR(Table_1[[#This Row],[Order Date]])</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YEAR(Table_1[[#This Row],[Order Date]])</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YEAR(Table_1[[#This Row],[Order Date]])</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YEAR(Table_1[[#This Row],[Order Date]])</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YEAR(Table_1[[#This Row],[Order Date]])</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YEAR(Table_1[[#This Row],[Order Date]])</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YEAR(Table_1[[#This Row],[Order Date]])</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YEAR(Table_1[[#This Row],[Order Date]])</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YEAR(Table_1[[#This Row],[Order Date]])</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YEAR(Table_1[[#This Row],[Order Date]])</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YEAR(Table_1[[#This Row],[Order Date]])</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YEAR(Table_1[[#This Row],[Order Date]])</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YEAR(Table_1[[#This Row],[Order Date]])</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YEAR(Table_1[[#This Row],[Order Date]])</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YEAR(Table_1[[#This Row],[Order Date]])</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YEAR(Table_1[[#This Row],[Order Date]])</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YEAR(Table_1[[#This Row],[Order Date]])</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YEAR(Table_1[[#This Row],[Order Date]])</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YEAR(Table_1[[#This Row],[Order Date]])</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YEAR(Table_1[[#This Row],[Order Date]])</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YEAR(Table_1[[#This Row],[Order Date]])</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YEAR(Table_1[[#This Row],[Order Date]])</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YEAR(Table_1[[#This Row],[Order Date]])</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YEAR(Table_1[[#This Row],[Order Date]])</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YEAR(Table_1[[#This Row],[Order Date]])</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YEAR(Table_1[[#This Row],[Order Date]])</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YEAR(Table_1[[#This Row],[Order Date]])</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YEAR(Table_1[[#This Row],[Order Date]])</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YEAR(Table_1[[#This Row],[Order Date]])</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YEAR(Table_1[[#This Row],[Order Date]])</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YEAR(Table_1[[#This Row],[Order Date]])</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YEAR(Table_1[[#This Row],[Order Date]])</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YEAR(Table_1[[#This Row],[Order Date]])</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YEAR(Table_1[[#This Row],[Order Date]])</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YEAR(Table_1[[#This Row],[Order Date]])</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YEAR(Table_1[[#This Row],[Order Date]])</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YEAR(Table_1[[#This Row],[Order Date]])</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YEAR(Table_1[[#This Row],[Order Date]])</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YEAR(Table_1[[#This Row],[Order Date]])</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YEAR(Table_1[[#This Row],[Order Date]])</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YEAR(Table_1[[#This Row],[Order Date]])</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YEAR(Table_1[[#This Row],[Order Date]])</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YEAR(Table_1[[#This Row],[Order Date]])</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YEAR(Table_1[[#This Row],[Order Date]])</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YEAR(Table_1[[#This Row],[Order Date]])</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YEAR(Table_1[[#This Row],[Order Date]])</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YEAR(Table_1[[#This Row],[Order Date]])</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YEAR(Table_1[[#This Row],[Order Date]])</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YEAR(Table_1[[#This Row],[Order Date]])</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YEAR(Table_1[[#This Row],[Order Date]])</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YEAR(Table_1[[#This Row],[Order Date]])</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YEAR(Table_1[[#This Row],[Order Date]])</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YEAR(Table_1[[#This Row],[Order Date]])</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YEAR(Table_1[[#This Row],[Order Date]])</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YEAR(Table_1[[#This Row],[Order Date]])</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YEAR(Table_1[[#This Row],[Order Date]])</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YEAR(Table_1[[#This Row],[Order Date]])</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YEAR(Table_1[[#This Row],[Order Date]])</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YEAR(Table_1[[#This Row],[Order Date]])</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YEAR(Table_1[[#This Row],[Order Date]])</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YEAR(Table_1[[#This Row],[Order Date]])</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YEAR(Table_1[[#This Row],[Order Date]])</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YEAR(Table_1[[#This Row],[Order Date]])</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YEAR(Table_1[[#This Row],[Order Date]])</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YEAR(Table_1[[#This Row],[Order Date]])</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YEAR(Table_1[[#This Row],[Order Date]])</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YEAR(Table_1[[#This Row],[Order Date]])</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YEAR(Table_1[[#This Row],[Order Date]])</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YEAR(Table_1[[#This Row],[Order Date]])</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YEAR(Table_1[[#This Row],[Order Date]])</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YEAR(Table_1[[#This Row],[Order Date]])</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YEAR(Table_1[[#This Row],[Order Date]])</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YEAR(Table_1[[#This Row],[Order Date]])</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YEAR(Table_1[[#This Row],[Order Date]])</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YEAR(Table_1[[#This Row],[Order Date]])</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YEAR(Table_1[[#This Row],[Order Date]])</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YEAR(Table_1[[#This Row],[Order Date]])</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YEAR(Table_1[[#This Row],[Order Date]])</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YEAR(Table_1[[#This Row],[Order Date]])</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YEAR(Table_1[[#This Row],[Order Date]])</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YEAR(Table_1[[#This Row],[Order Date]])</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YEAR(Table_1[[#This Row],[Order Date]])</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YEAR(Table_1[[#This Row],[Order Date]])</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YEAR(Table_1[[#This Row],[Order Date]])</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YEAR(Table_1[[#This Row],[Order Date]])</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YEAR(Table_1[[#This Row],[Order Date]])</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YEAR(Table_1[[#This Row],[Order Date]])</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YEAR(Table_1[[#This Row],[Order Date]])</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YEAR(Table_1[[#This Row],[Order Date]])</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YEAR(Table_1[[#This Row],[Order Date]])</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YEAR(Table_1[[#This Row],[Order Date]])</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YEAR(Table_1[[#This Row],[Order Date]])</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YEAR(Table_1[[#This Row],[Order Date]])</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YEAR(Table_1[[#This Row],[Order Date]])</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YEAR(Table_1[[#This Row],[Order Date]])</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YEAR(Table_1[[#This Row],[Order Date]])</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YEAR(Table_1[[#This Row],[Order Date]])</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YEAR(Table_1[[#This Row],[Order Date]])</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YEAR(Table_1[[#This Row],[Order Date]])</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YEAR(Table_1[[#This Row],[Order Date]])</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YEAR(Table_1[[#This Row],[Order Date]])</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YEAR(Table_1[[#This Row],[Order Date]])</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YEAR(Table_1[[#This Row],[Order Date]])</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YEAR(Table_1[[#This Row],[Order Date]])</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YEAR(Table_1[[#This Row],[Order Date]])</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YEAR(Table_1[[#This Row],[Order Date]])</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YEAR(Table_1[[#This Row],[Order Date]])</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YEAR(Table_1[[#This Row],[Order Date]])</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YEAR(Table_1[[#This Row],[Order Date]])</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YEAR(Table_1[[#This Row],[Order Date]])</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YEAR(Table_1[[#This Row],[Order Date]])</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YEAR(Table_1[[#This Row],[Order Date]])</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YEAR(Table_1[[#This Row],[Order Date]])</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YEAR(Table_1[[#This Row],[Order Date]])</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YEAR(Table_1[[#This Row],[Order Date]])</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YEAR(Table_1[[#This Row],[Order Date]])</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YEAR(Table_1[[#This Row],[Order Date]])</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YEAR(Table_1[[#This Row],[Order Date]])</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YEAR(Table_1[[#This Row],[Order Date]])</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YEAR(Table_1[[#This Row],[Order Date]])</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YEAR(Table_1[[#This Row],[Order Date]])</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YEAR(Table_1[[#This Row],[Order Date]])</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YEAR(Table_1[[#This Row],[Order Date]])</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YEAR(Table_1[[#This Row],[Order Date]])</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YEAR(Table_1[[#This Row],[Order Date]])</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YEAR(Table_1[[#This Row],[Order Date]])</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YEAR(Table_1[[#This Row],[Order Date]])</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YEAR(Table_1[[#This Row],[Order Date]])</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YEAR(Table_1[[#This Row],[Order Date]])</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YEAR(Table_1[[#This Row],[Order Date]])</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YEAR(Table_1[[#This Row],[Order Date]])</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YEAR(Table_1[[#This Row],[Order Date]])</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YEAR(Table_1[[#This Row],[Order Date]])</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YEAR(Table_1[[#This Row],[Order Date]])</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YEAR(Table_1[[#This Row],[Order Date]])</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YEAR(Table_1[[#This Row],[Order Date]])</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YEAR(Table_1[[#This Row],[Order Date]])</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YEAR(Table_1[[#This Row],[Order Date]])</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YEAR(Table_1[[#This Row],[Order Date]])</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YEAR(Table_1[[#This Row],[Order Date]])</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YEAR(Table_1[[#This Row],[Order Date]])</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YEAR(Table_1[[#This Row],[Order Date]])</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YEAR(Table_1[[#This Row],[Order Date]])</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YEAR(Table_1[[#This Row],[Order Date]])</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YEAR(Table_1[[#This Row],[Order Date]])</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YEAR(Table_1[[#This Row],[Order Date]])</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YEAR(Table_1[[#This Row],[Order Date]])</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YEAR(Table_1[[#This Row],[Order Date]])</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YEAR(Table_1[[#This Row],[Order Date]])</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YEAR(Table_1[[#This Row],[Order Date]])</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YEAR(Table_1[[#This Row],[Order Date]])</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YEAR(Table_1[[#This Row],[Order Date]])</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YEAR(Table_1[[#This Row],[Order Date]])</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YEAR(Table_1[[#This Row],[Order Date]])</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YEAR(Table_1[[#This Row],[Order Date]])</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YEAR(Table_1[[#This Row],[Order Date]])</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YEAR(Table_1[[#This Row],[Order Date]])</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YEAR(Table_1[[#This Row],[Order Date]])</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YEAR(Table_1[[#This Row],[Order Date]])</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YEAR(Table_1[[#This Row],[Order Date]])</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YEAR(Table_1[[#This Row],[Order Date]])</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YEAR(Table_1[[#This Row],[Order Date]])</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YEAR(Table_1[[#This Row],[Order Date]])</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YEAR(Table_1[[#This Row],[Order Date]])</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YEAR(Table_1[[#This Row],[Order Date]])</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YEAR(Table_1[[#This Row],[Order Date]])</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YEAR(Table_1[[#This Row],[Order Date]])</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YEAR(Table_1[[#This Row],[Order Date]])</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YEAR(Table_1[[#This Row],[Order Date]])</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YEAR(Table_1[[#This Row],[Order Date]])</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YEAR(Table_1[[#This Row],[Order Date]])</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YEAR(Table_1[[#This Row],[Order Date]])</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YEAR(Table_1[[#This Row],[Order Date]])</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YEAR(Table_1[[#This Row],[Order Date]])</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YEAR(Table_1[[#This Row],[Order Date]])</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YEAR(Table_1[[#This Row],[Order Date]])</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YEAR(Table_1[[#This Row],[Order Date]])</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YEAR(Table_1[[#This Row],[Order Date]])</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YEAR(Table_1[[#This Row],[Order Date]])</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YEAR(Table_1[[#This Row],[Order Date]])</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YEAR(Table_1[[#This Row],[Order Date]])</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YEAR(Table_1[[#This Row],[Order Date]])</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YEAR(Table_1[[#This Row],[Order Date]])</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YEAR(Table_1[[#This Row],[Order Date]])</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YEAR(Table_1[[#This Row],[Order Date]])</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YEAR(Table_1[[#This Row],[Order Date]])</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YEAR(Table_1[[#This Row],[Order Date]])</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YEAR(Table_1[[#This Row],[Order Date]])</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YEAR(Table_1[[#This Row],[Order Date]])</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YEAR(Table_1[[#This Row],[Order Date]])</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YEAR(Table_1[[#This Row],[Order Date]])</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YEAR(Table_1[[#This Row],[Order Date]])</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YEAR(Table_1[[#This Row],[Order Date]])</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YEAR(Table_1[[#This Row],[Order Date]])</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YEAR(Table_1[[#This Row],[Order Date]])</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YEAR(Table_1[[#This Row],[Order Date]])</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YEAR(Table_1[[#This Row],[Order Date]])</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YEAR(Table_1[[#This Row],[Order Date]])</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YEAR(Table_1[[#This Row],[Order Date]])</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YEAR(Table_1[[#This Row],[Order Date]])</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YEAR(Table_1[[#This Row],[Order Date]])</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YEAR(Table_1[[#This Row],[Order Date]])</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YEAR(Table_1[[#This Row],[Order Date]])</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YEAR(Table_1[[#This Row],[Order Date]])</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YEAR(Table_1[[#This Row],[Order Date]])</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YEAR(Table_1[[#This Row],[Order Date]])</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YEAR(Table_1[[#This Row],[Order Date]])</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YEAR(Table_1[[#This Row],[Order Date]])</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YEAR(Table_1[[#This Row],[Order Date]])</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YEAR(Table_1[[#This Row],[Order Date]])</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YEAR(Table_1[[#This Row],[Order Date]])</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YEAR(Table_1[[#This Row],[Order Date]])</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YEAR(Table_1[[#This Row],[Order Date]])</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YEAR(Table_1[[#This Row],[Order Date]])</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YEAR(Table_1[[#This Row],[Order Date]])</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YEAR(Table_1[[#This Row],[Order Date]])</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YEAR(Table_1[[#This Row],[Order Date]])</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YEAR(Table_1[[#This Row],[Order Date]])</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YEAR(Table_1[[#This Row],[Order Date]])</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YEAR(Table_1[[#This Row],[Order Date]])</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YEAR(Table_1[[#This Row],[Order Date]])</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YEAR(Table_1[[#This Row],[Order Date]])</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YEAR(Table_1[[#This Row],[Order Date]])</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YEAR(Table_1[[#This Row],[Order Date]])</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YEAR(Table_1[[#This Row],[Order Date]])</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YEAR(Table_1[[#This Row],[Order Date]])</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YEAR(Table_1[[#This Row],[Order Date]])</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YEAR(Table_1[[#This Row],[Order Date]])</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YEAR(Table_1[[#This Row],[Order Date]])</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YEAR(Table_1[[#This Row],[Order Date]])</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YEAR(Table_1[[#This Row],[Order Date]])</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YEAR(Table_1[[#This Row],[Order Date]])</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YEAR(Table_1[[#This Row],[Order Date]])</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YEAR(Table_1[[#This Row],[Order Date]])</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YEAR(Table_1[[#This Row],[Order Date]])</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YEAR(Table_1[[#This Row],[Order Date]])</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YEAR(Table_1[[#This Row],[Order Date]])</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YEAR(Table_1[[#This Row],[Order Date]])</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YEAR(Table_1[[#This Row],[Order Date]])</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YEAR(Table_1[[#This Row],[Order Date]])</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YEAR(Table_1[[#This Row],[Order Date]])</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YEAR(Table_1[[#This Row],[Order Date]])</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YEAR(Table_1[[#This Row],[Order Date]])</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YEAR(Table_1[[#This Row],[Order Date]])</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YEAR(Table_1[[#This Row],[Order Date]])</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YEAR(Table_1[[#This Row],[Order Date]])</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YEAR(Table_1[[#This Row],[Order Date]])</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YEAR(Table_1[[#This Row],[Order Date]])</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YEAR(Table_1[[#This Row],[Order Date]])</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YEAR(Table_1[[#This Row],[Order Date]])</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YEAR(Table_1[[#This Row],[Order Date]])</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YEAR(Table_1[[#This Row],[Order Date]])</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YEAR(Table_1[[#This Row],[Order Date]])</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YEAR(Table_1[[#This Row],[Order Date]])</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YEAR(Table_1[[#This Row],[Order Date]])</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YEAR(Table_1[[#This Row],[Order Date]])</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YEAR(Table_1[[#This Row],[Order Date]])</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YEAR(Table_1[[#This Row],[Order Date]])</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YEAR(Table_1[[#This Row],[Order Date]])</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YEAR(Table_1[[#This Row],[Order Date]])</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YEAR(Table_1[[#This Row],[Order Date]])</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YEAR(Table_1[[#This Row],[Order Date]])</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YEAR(Table_1[[#This Row],[Order Date]])</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YEAR(Table_1[[#This Row],[Order Date]])</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YEAR(Table_1[[#This Row],[Order Date]])</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YEAR(Table_1[[#This Row],[Order Date]])</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YEAR(Table_1[[#This Row],[Order Date]])</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YEAR(Table_1[[#This Row],[Order Date]])</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YEAR(Table_1[[#This Row],[Order Date]])</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YEAR(Table_1[[#This Row],[Order Date]])</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YEAR(Table_1[[#This Row],[Order Date]])</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YEAR(Table_1[[#This Row],[Order Date]])</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YEAR(Table_1[[#This Row],[Order Date]])</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YEAR(Table_1[[#This Row],[Order Date]])</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YEAR(Table_1[[#This Row],[Order Date]])</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YEAR(Table_1[[#This Row],[Order Date]])</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YEAR(Table_1[[#This Row],[Order Date]])</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YEAR(Table_1[[#This Row],[Order Date]])</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YEAR(Table_1[[#This Row],[Order Date]])</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YEAR(Table_1[[#This Row],[Order Date]])</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YEAR(Table_1[[#This Row],[Order Date]])</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YEAR(Table_1[[#This Row],[Order Date]])</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YEAR(Table_1[[#This Row],[Order Date]])</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YEAR(Table_1[[#This Row],[Order Date]])</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YEAR(Table_1[[#This Row],[Order Date]])</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YEAR(Table_1[[#This Row],[Order Date]])</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YEAR(Table_1[[#This Row],[Order Date]])</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YEAR(Table_1[[#This Row],[Order Date]])</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YEAR(Table_1[[#This Row],[Order Date]])</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YEAR(Table_1[[#This Row],[Order Date]])</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YEAR(Table_1[[#This Row],[Order Date]])</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YEAR(Table_1[[#This Row],[Order Date]])</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YEAR(Table_1[[#This Row],[Order Date]])</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YEAR(Table_1[[#This Row],[Order Date]])</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YEAR(Table_1[[#This Row],[Order Date]])</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YEAR(Table_1[[#This Row],[Order Date]])</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YEAR(Table_1[[#This Row],[Order Date]])</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YEAR(Table_1[[#This Row],[Order Date]])</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YEAR(Table_1[[#This Row],[Order Date]])</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YEAR(Table_1[[#This Row],[Order Date]])</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YEAR(Table_1[[#This Row],[Order Date]])</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YEAR(Table_1[[#This Row],[Order Date]])</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YEAR(Table_1[[#This Row],[Order Date]])</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YEAR(Table_1[[#This Row],[Order Date]])</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YEAR(Table_1[[#This Row],[Order Date]])</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YEAR(Table_1[[#This Row],[Order Date]])</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YEAR(Table_1[[#This Row],[Order Date]])</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YEAR(Table_1[[#This Row],[Order Date]])</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YEAR(Table_1[[#This Row],[Order Date]])</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YEAR(Table_1[[#This Row],[Order Date]])</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YEAR(Table_1[[#This Row],[Order Date]])</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YEAR(Table_1[[#This Row],[Order Date]])</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YEAR(Table_1[[#This Row],[Order Date]])</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YEAR(Table_1[[#This Row],[Order Date]])</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YEAR(Table_1[[#This Row],[Order Date]])</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YEAR(Table_1[[#This Row],[Order Date]])</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YEAR(Table_1[[#This Row],[Order Date]])</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YEAR(Table_1[[#This Row],[Order Date]])</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YEAR(Table_1[[#This Row],[Order Date]])</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YEAR(Table_1[[#This Row],[Order Date]])</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YEAR(Table_1[[#This Row],[Order Date]])</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YEAR(Table_1[[#This Row],[Order Date]])</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YEAR(Table_1[[#This Row],[Order Date]])</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YEAR(Table_1[[#This Row],[Order Date]])</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YEAR(Table_1[[#This Row],[Order Date]])</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YEAR(Table_1[[#This Row],[Order Date]])</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YEAR(Table_1[[#This Row],[Order Date]])</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YEAR(Table_1[[#This Row],[Order Date]])</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YEAR(Table_1[[#This Row],[Order Date]])</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YEAR(Table_1[[#This Row],[Order Date]])</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YEAR(Table_1[[#This Row],[Order Date]])</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YEAR(Table_1[[#This Row],[Order Date]])</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YEAR(Table_1[[#This Row],[Order Date]])</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YEAR(Table_1[[#This Row],[Order Date]])</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YEAR(Table_1[[#This Row],[Order Date]])</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YEAR(Table_1[[#This Row],[Order Date]])</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YEAR(Table_1[[#This Row],[Order Date]])</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YEAR(Table_1[[#This Row],[Order Date]])</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YEAR(Table_1[[#This Row],[Order Date]])</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YEAR(Table_1[[#This Row],[Order Date]])</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YEAR(Table_1[[#This Row],[Order Date]])</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YEAR(Table_1[[#This Row],[Order Date]])</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YEAR(Table_1[[#This Row],[Order Date]])</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YEAR(Table_1[[#This Row],[Order Date]])</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YEAR(Table_1[[#This Row],[Order Date]])</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YEAR(Table_1[[#This Row],[Order Date]])</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YEAR(Table_1[[#This Row],[Order Date]])</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YEAR(Table_1[[#This Row],[Order Date]])</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YEAR(Table_1[[#This Row],[Order Date]])</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YEAR(Table_1[[#This Row],[Order Date]])</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YEAR(Table_1[[#This Row],[Order Date]])</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YEAR(Table_1[[#This Row],[Order Date]])</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YEAR(Table_1[[#This Row],[Order Date]])</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YEAR(Table_1[[#This Row],[Order Date]])</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YEAR(Table_1[[#This Row],[Order Date]])</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YEAR(Table_1[[#This Row],[Order Date]])</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YEAR(Table_1[[#This Row],[Order Date]])</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YEAR(Table_1[[#This Row],[Order Date]])</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YEAR(Table_1[[#This Row],[Order Date]])</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YEAR(Table_1[[#This Row],[Order Date]])</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YEAR(Table_1[[#This Row],[Order Date]])</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YEAR(Table_1[[#This Row],[Order Date]])</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YEAR(Table_1[[#This Row],[Order Date]])</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YEAR(Table_1[[#This Row],[Order Date]])</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YEAR(Table_1[[#This Row],[Order Date]])</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YEAR(Table_1[[#This Row],[Order Date]])</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YEAR(Table_1[[#This Row],[Order Date]])</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YEAR(Table_1[[#This Row],[Order Date]])</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YEAR(Table_1[[#This Row],[Order Date]])</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YEAR(Table_1[[#This Row],[Order Date]])</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YEAR(Table_1[[#This Row],[Order Date]])</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YEAR(Table_1[[#This Row],[Order Date]])</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YEAR(Table_1[[#This Row],[Order Date]])</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YEAR(Table_1[[#This Row],[Order Date]])</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YEAR(Table_1[[#This Row],[Order Date]])</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YEAR(Table_1[[#This Row],[Order Date]])</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YEAR(Table_1[[#This Row],[Order Date]])</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YEAR(Table_1[[#This Row],[Order Date]])</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YEAR(Table_1[[#This Row],[Order Date]])</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YEAR(Table_1[[#This Row],[Order Date]])</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YEAR(Table_1[[#This Row],[Order Date]])</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YEAR(Table_1[[#This Row],[Order Date]])</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YEAR(Table_1[[#This Row],[Order Date]])</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YEAR(Table_1[[#This Row],[Order Date]])</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YEAR(Table_1[[#This Row],[Order Date]])</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YEAR(Table_1[[#This Row],[Order Date]])</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YEAR(Table_1[[#This Row],[Order Date]])</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YEAR(Table_1[[#This Row],[Order Date]])</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YEAR(Table_1[[#This Row],[Order Date]])</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YEAR(Table_1[[#This Row],[Order Date]])</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YEAR(Table_1[[#This Row],[Order Date]])</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YEAR(Table_1[[#This Row],[Order Date]])</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YEAR(Table_1[[#This Row],[Order Date]])</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YEAR(Table_1[[#This Row],[Order Date]])</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YEAR(Table_1[[#This Row],[Order Date]])</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YEAR(Table_1[[#This Row],[Order Date]])</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YEAR(Table_1[[#This Row],[Order Date]])</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YEAR(Table_1[[#This Row],[Order Date]])</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YEAR(Table_1[[#This Row],[Order Date]])</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YEAR(Table_1[[#This Row],[Order Date]])</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YEAR(Table_1[[#This Row],[Order Date]])</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YEAR(Table_1[[#This Row],[Order Date]])</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YEAR(Table_1[[#This Row],[Order Date]])</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YEAR(Table_1[[#This Row],[Order Date]])</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YEAR(Table_1[[#This Row],[Order Date]])</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YEAR(Table_1[[#This Row],[Order Date]])</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YEAR(Table_1[[#This Row],[Order Date]])</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YEAR(Table_1[[#This Row],[Order Date]])</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YEAR(Table_1[[#This Row],[Order Date]])</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YEAR(Table_1[[#This Row],[Order Date]])</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YEAR(Table_1[[#This Row],[Order Date]])</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YEAR(Table_1[[#This Row],[Order Date]])</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YEAR(Table_1[[#This Row],[Order Date]])</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YEAR(Table_1[[#This Row],[Order Date]])</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YEAR(Table_1[[#This Row],[Order Date]])</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YEAR(Table_1[[#This Row],[Order Date]])</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YEAR(Table_1[[#This Row],[Order Date]])</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YEAR(Table_1[[#This Row],[Order Date]])</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YEAR(Table_1[[#This Row],[Order Date]])</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YEAR(Table_1[[#This Row],[Order Date]])</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YEAR(Table_1[[#This Row],[Order Date]])</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YEAR(Table_1[[#This Row],[Order Date]])</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YEAR(Table_1[[#This Row],[Order Date]])</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YEAR(Table_1[[#This Row],[Order Date]])</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YEAR(Table_1[[#This Row],[Order Date]])</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YEAR(Table_1[[#This Row],[Order Date]])</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YEAR(Table_1[[#This Row],[Order Date]])</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YEAR(Table_1[[#This Row],[Order Date]])</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YEAR(Table_1[[#This Row],[Order Date]])</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YEAR(Table_1[[#This Row],[Order Date]])</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YEAR(Table_1[[#This Row],[Order Date]])</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YEAR(Table_1[[#This Row],[Order Date]])</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YEAR(Table_1[[#This Row],[Order Date]])</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YEAR(Table_1[[#This Row],[Order Date]])</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YEAR(Table_1[[#This Row],[Order Date]])</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YEAR(Table_1[[#This Row],[Order Date]])</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YEAR(Table_1[[#This Row],[Order Date]])</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YEAR(Table_1[[#This Row],[Order Date]])</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YEAR(Table_1[[#This Row],[Order Date]])</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YEAR(Table_1[[#This Row],[Order Date]])</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YEAR(Table_1[[#This Row],[Order Date]])</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YEAR(Table_1[[#This Row],[Order Date]])</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YEAR(Table_1[[#This Row],[Order Date]])</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YEAR(Table_1[[#This Row],[Order Date]])</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YEAR(Table_1[[#This Row],[Order Date]])</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YEAR(Table_1[[#This Row],[Order Date]])</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YEAR(Table_1[[#This Row],[Order Date]])</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YEAR(Table_1[[#This Row],[Order Date]])</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YEAR(Table_1[[#This Row],[Order Date]])</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YEAR(Table_1[[#This Row],[Order Date]])</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YEAR(Table_1[[#This Row],[Order Date]])</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YEAR(Table_1[[#This Row],[Order Date]])</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YEAR(Table_1[[#This Row],[Order Date]])</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YEAR(Table_1[[#This Row],[Order Date]])</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YEAR(Table_1[[#This Row],[Order Date]])</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YEAR(Table_1[[#This Row],[Order Date]])</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YEAR(Table_1[[#This Row],[Order Date]])</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YEAR(Table_1[[#This Row],[Order Date]])</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YEAR(Table_1[[#This Row],[Order Date]])</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YEAR(Table_1[[#This Row],[Order Date]])</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YEAR(Table_1[[#This Row],[Order Date]])</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YEAR(Table_1[[#This Row],[Order Date]])</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YEAR(Table_1[[#This Row],[Order Date]])</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YEAR(Table_1[[#This Row],[Order Date]])</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YEAR(Table_1[[#This Row],[Order Date]])</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YEAR(Table_1[[#This Row],[Order Date]])</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YEAR(Table_1[[#This Row],[Order Date]])</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YEAR(Table_1[[#This Row],[Order Date]])</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YEAR(Table_1[[#This Row],[Order Date]])</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YEAR(Table_1[[#This Row],[Order Date]])</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YEAR(Table_1[[#This Row],[Order Date]])</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YEAR(Table_1[[#This Row],[Order Date]])</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YEAR(Table_1[[#This Row],[Order Date]])</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YEAR(Table_1[[#This Row],[Order Date]])</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YEAR(Table_1[[#This Row],[Order Date]])</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YEAR(Table_1[[#This Row],[Order Date]])</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YEAR(Table_1[[#This Row],[Order Date]])</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YEAR(Table_1[[#This Row],[Order Date]])</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YEAR(Table_1[[#This Row],[Order Date]])</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YEAR(Table_1[[#This Row],[Order Date]])</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YEAR(Table_1[[#This Row],[Order Date]])</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YEAR(Table_1[[#This Row],[Order Date]])</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YEAR(Table_1[[#This Row],[Order Date]])</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YEAR(Table_1[[#This Row],[Order Date]])</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YEAR(Table_1[[#This Row],[Order Date]])</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YEAR(Table_1[[#This Row],[Order Date]])</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YEAR(Table_1[[#This Row],[Order Date]])</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YEAR(Table_1[[#This Row],[Order Date]])</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YEAR(Table_1[[#This Row],[Order Date]])</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YEAR(Table_1[[#This Row],[Order Date]])</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YEAR(Table_1[[#This Row],[Order Date]])</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YEAR(Table_1[[#This Row],[Order Date]])</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YEAR(Table_1[[#This Row],[Order Date]])</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YEAR(Table_1[[#This Row],[Order Date]])</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YEAR(Table_1[[#This Row],[Order Date]])</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YEAR(Table_1[[#This Row],[Order Date]])</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YEAR(Table_1[[#This Row],[Order Date]])</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YEAR(Table_1[[#This Row],[Order Date]])</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YEAR(Table_1[[#This Row],[Order Date]])</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YEAR(Table_1[[#This Row],[Order Date]])</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YEAR(Table_1[[#This Row],[Order Date]])</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YEAR(Table_1[[#This Row],[Order Date]])</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YEAR(Table_1[[#This Row],[Order Date]])</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YEAR(Table_1[[#This Row],[Order Date]])</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YEAR(Table_1[[#This Row],[Order Date]])</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YEAR(Table_1[[#This Row],[Order Date]])</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YEAR(Table_1[[#This Row],[Order Date]])</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YEAR(Table_1[[#This Row],[Order Date]])</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YEAR(Table_1[[#This Row],[Order Date]])</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YEAR(Table_1[[#This Row],[Order Date]])</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YEAR(Table_1[[#This Row],[Order Date]])</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YEAR(Table_1[[#This Row],[Order Date]])</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YEAR(Table_1[[#This Row],[Order Date]])</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YEAR(Table_1[[#This Row],[Order Date]])</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YEAR(Table_1[[#This Row],[Order Date]])</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YEAR(Table_1[[#This Row],[Order Date]])</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YEAR(Table_1[[#This Row],[Order Date]])</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YEAR(Table_1[[#This Row],[Order Date]])</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YEAR(Table_1[[#This Row],[Order Date]])</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YEAR(Table_1[[#This Row],[Order Date]])</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YEAR(Table_1[[#This Row],[Order Date]])</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YEAR(Table_1[[#This Row],[Order Date]])</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YEAR(Table_1[[#This Row],[Order Date]])</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YEAR(Table_1[[#This Row],[Order Date]])</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YEAR(Table_1[[#This Row],[Order Date]])</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YEAR(Table_1[[#This Row],[Order Date]])</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YEAR(Table_1[[#This Row],[Order Date]])</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YEAR(Table_1[[#This Row],[Order Date]])</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YEAR(Table_1[[#This Row],[Order Date]])</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YEAR(Table_1[[#This Row],[Order Date]])</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YEAR(Table_1[[#This Row],[Order Date]])</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YEAR(Table_1[[#This Row],[Order Date]])</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YEAR(Table_1[[#This Row],[Order Date]])</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YEAR(Table_1[[#This Row],[Order Date]])</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YEAR(Table_1[[#This Row],[Order Date]])</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YEAR(Table_1[[#This Row],[Order Date]])</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YEAR(Table_1[[#This Row],[Order Date]])</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YEAR(Table_1[[#This Row],[Order Date]])</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YEAR(Table_1[[#This Row],[Order Date]])</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YEAR(Table_1[[#This Row],[Order Date]])</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YEAR(Table_1[[#This Row],[Order Date]])</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YEAR(Table_1[[#This Row],[Order Date]])</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YEAR(Table_1[[#This Row],[Order Date]])</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YEAR(Table_1[[#This Row],[Order Date]])</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YEAR(Table_1[[#This Row],[Order Date]])</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YEAR(Table_1[[#This Row],[Order Date]])</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YEAR(Table_1[[#This Row],[Order Date]])</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YEAR(Table_1[[#This Row],[Order Date]])</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YEAR(Table_1[[#This Row],[Order Date]])</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YEAR(Table_1[[#This Row],[Order Date]])</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YEAR(Table_1[[#This Row],[Order Date]])</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YEAR(Table_1[[#This Row],[Order Date]])</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YEAR(Table_1[[#This Row],[Order Date]])</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YEAR(Table_1[[#This Row],[Order Date]])</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YEAR(Table_1[[#This Row],[Order Date]])</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YEAR(Table_1[[#This Row],[Order Date]])</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YEAR(Table_1[[#This Row],[Order Date]])</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YEAR(Table_1[[#This Row],[Order Date]])</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YEAR(Table_1[[#This Row],[Order Date]])</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YEAR(Table_1[[#This Row],[Order Date]])</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YEAR(Table_1[[#This Row],[Order Date]])</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YEAR(Table_1[[#This Row],[Order Date]])</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YEAR(Table_1[[#This Row],[Order Date]])</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YEAR(Table_1[[#This Row],[Order Date]])</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YEAR(Table_1[[#This Row],[Order Date]])</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YEAR(Table_1[[#This Row],[Order Date]])</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YEAR(Table_1[[#This Row],[Order Date]])</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YEAR(Table_1[[#This Row],[Order Date]])</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YEAR(Table_1[[#This Row],[Order Date]])</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YEAR(Table_1[[#This Row],[Order Date]])</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YEAR(Table_1[[#This Row],[Order Date]])</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YEAR(Table_1[[#This Row],[Order Date]])</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YEAR(Table_1[[#This Row],[Order Date]])</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YEAR(Table_1[[#This Row],[Order Date]])</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YEAR(Table_1[[#This Row],[Order Date]])</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YEAR(Table_1[[#This Row],[Order Date]])</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YEAR(Table_1[[#This Row],[Order Date]])</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YEAR(Table_1[[#This Row],[Order Date]])</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YEAR(Table_1[[#This Row],[Order Date]])</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YEAR(Table_1[[#This Row],[Order Date]])</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YEAR(Table_1[[#This Row],[Order Date]])</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YEAR(Table_1[[#This Row],[Order Date]])</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YEAR(Table_1[[#This Row],[Order Date]])</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YEAR(Table_1[[#This Row],[Order Date]])</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YEAR(Table_1[[#This Row],[Order Date]])</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YEAR(Table_1[[#This Row],[Order Date]])</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YEAR(Table_1[[#This Row],[Order Date]])</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YEAR(Table_1[[#This Row],[Order Date]])</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YEAR(Table_1[[#This Row],[Order Date]])</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YEAR(Table_1[[#This Row],[Order Date]])</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YEAR(Table_1[[#This Row],[Order Date]])</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YEAR(Table_1[[#This Row],[Order Date]])</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YEAR(Table_1[[#This Row],[Order Date]])</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YEAR(Table_1[[#This Row],[Order Date]])</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YEAR(Table_1[[#This Row],[Order Date]])</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YEAR(Table_1[[#This Row],[Order Date]])</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YEAR(Table_1[[#This Row],[Order Date]])</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YEAR(Table_1[[#This Row],[Order Date]])</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YEAR(Table_1[[#This Row],[Order Date]])</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YEAR(Table_1[[#This Row],[Order Date]])</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YEAR(Table_1[[#This Row],[Order Date]])</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YEAR(Table_1[[#This Row],[Order Date]])</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YEAR(Table_1[[#This Row],[Order Date]])</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YEAR(Table_1[[#This Row],[Order Date]])</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YEAR(Table_1[[#This Row],[Order Date]])</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YEAR(Table_1[[#This Row],[Order Date]])</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YEAR(Table_1[[#This Row],[Order Date]])</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YEAR(Table_1[[#This Row],[Order Date]])</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YEAR(Table_1[[#This Row],[Order Date]])</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YEAR(Table_1[[#This Row],[Order Date]])</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YEAR(Table_1[[#This Row],[Order Date]])</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YEAR(Table_1[[#This Row],[Order Date]])</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YEAR(Table_1[[#This Row],[Order Date]])</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YEAR(Table_1[[#This Row],[Order Date]])</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YEAR(Table_1[[#This Row],[Order Date]])</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YEAR(Table_1[[#This Row],[Order Date]])</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YEAR(Table_1[[#This Row],[Order Date]])</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YEAR(Table_1[[#This Row],[Order Date]])</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YEAR(Table_1[[#This Row],[Order Date]])</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YEAR(Table_1[[#This Row],[Order Date]])</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YEAR(Table_1[[#This Row],[Order Date]])</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YEAR(Table_1[[#This Row],[Order Date]])</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YEAR(Table_1[[#This Row],[Order Date]])</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YEAR(Table_1[[#This Row],[Order Date]])</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YEAR(Table_1[[#This Row],[Order Date]])</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YEAR(Table_1[[#This Row],[Order Date]])</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YEAR(Table_1[[#This Row],[Order Date]])</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YEAR(Table_1[[#This Row],[Order Date]])</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YEAR(Table_1[[#This Row],[Order Date]])</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YEAR(Table_1[[#This Row],[Order Date]])</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YEAR(Table_1[[#This Row],[Order Date]])</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YEAR(Table_1[[#This Row],[Order Date]])</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YEAR(Table_1[[#This Row],[Order Date]])</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YEAR(Table_1[[#This Row],[Order Date]])</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YEAR(Table_1[[#This Row],[Order Date]])</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YEAR(Table_1[[#This Row],[Order Date]])</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YEAR(Table_1[[#This Row],[Order Date]])</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YEAR(Table_1[[#This Row],[Order Date]])</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YEAR(Table_1[[#This Row],[Order Date]])</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YEAR(Table_1[[#This Row],[Order Date]])</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YEAR(Table_1[[#This Row],[Order Date]])</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YEAR(Table_1[[#This Row],[Order Date]])</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YEAR(Table_1[[#This Row],[Order Date]])</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YEAR(Table_1[[#This Row],[Order Date]])</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YEAR(Table_1[[#This Row],[Order Date]])</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YEAR(Table_1[[#This Row],[Order Date]])</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YEAR(Table_1[[#This Row],[Order Date]])</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YEAR(Table_1[[#This Row],[Order Date]])</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YEAR(Table_1[[#This Row],[Order Date]])</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YEAR(Table_1[[#This Row],[Order Date]])</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YEAR(Table_1[[#This Row],[Order Date]])</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YEAR(Table_1[[#This Row],[Order Date]])</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YEAR(Table_1[[#This Row],[Order Date]])</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YEAR(Table_1[[#This Row],[Order Date]])</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YEAR(Table_1[[#This Row],[Order Date]])</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YEAR(Table_1[[#This Row],[Order Date]])</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YEAR(Table_1[[#This Row],[Order Date]])</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YEAR(Table_1[[#This Row],[Order Date]])</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YEAR(Table_1[[#This Row],[Order Date]])</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YEAR(Table_1[[#This Row],[Order Date]])</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YEAR(Table_1[[#This Row],[Order Date]])</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YEAR(Table_1[[#This Row],[Order Date]])</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YEAR(Table_1[[#This Row],[Order Date]])</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YEAR(Table_1[[#This Row],[Order Date]])</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YEAR(Table_1[[#This Row],[Order Date]])</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YEAR(Table_1[[#This Row],[Order Date]])</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YEAR(Table_1[[#This Row],[Order Date]])</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YEAR(Table_1[[#This Row],[Order Date]])</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YEAR(Table_1[[#This Row],[Order Date]])</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YEAR(Table_1[[#This Row],[Order Date]])</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YEAR(Table_1[[#This Row],[Order Date]])</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YEAR(Table_1[[#This Row],[Order Date]])</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YEAR(Table_1[[#This Row],[Order Date]])</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YEAR(Table_1[[#This Row],[Order Date]])</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YEAR(Table_1[[#This Row],[Order Date]])</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YEAR(Table_1[[#This Row],[Order Date]])</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YEAR(Table_1[[#This Row],[Order Date]])</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YEAR(Table_1[[#This Row],[Order Date]])</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YEAR(Table_1[[#This Row],[Order Date]])</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YEAR(Table_1[[#This Row],[Order Date]])</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YEAR(Table_1[[#This Row],[Order Date]])</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YEAR(Table_1[[#This Row],[Order Date]])</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YEAR(Table_1[[#This Row],[Order Date]])</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YEAR(Table_1[[#This Row],[Order Date]])</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YEAR(Table_1[[#This Row],[Order Date]])</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YEAR(Table_1[[#This Row],[Order Date]])</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YEAR(Table_1[[#This Row],[Order Date]])</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YEAR(Table_1[[#This Row],[Order Date]])</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YEAR(Table_1[[#This Row],[Order Date]])</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YEAR(Table_1[[#This Row],[Order Date]])</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YEAR(Table_1[[#This Row],[Order Date]])</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YEAR(Table_1[[#This Row],[Order Date]])</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YEAR(Table_1[[#This Row],[Order Date]])</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YEAR(Table_1[[#This Row],[Order Date]])</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YEAR(Table_1[[#This Row],[Order Date]])</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YEAR(Table_1[[#This Row],[Order Date]])</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YEAR(Table_1[[#This Row],[Order Date]])</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YEAR(Table_1[[#This Row],[Order Date]])</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YEAR(Table_1[[#This Row],[Order Date]])</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YEAR(Table_1[[#This Row],[Order Date]])</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YEAR(Table_1[[#This Row],[Order Date]])</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YEAR(Table_1[[#This Row],[Order Date]])</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YEAR(Table_1[[#This Row],[Order Date]])</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YEAR(Table_1[[#This Row],[Order Date]])</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YEAR(Table_1[[#This Row],[Order Date]])</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YEAR(Table_1[[#This Row],[Order Date]])</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YEAR(Table_1[[#This Row],[Order Date]])</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YEAR(Table_1[[#This Row],[Order Date]])</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YEAR(Table_1[[#This Row],[Order Date]])</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YEAR(Table_1[[#This Row],[Order Date]])</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YEAR(Table_1[[#This Row],[Order Date]])</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YEAR(Table_1[[#This Row],[Order Date]])</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YEAR(Table_1[[#This Row],[Order Date]])</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YEAR(Table_1[[#This Row],[Order Date]])</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YEAR(Table_1[[#This Row],[Order Date]])</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YEAR(Table_1[[#This Row],[Order Date]])</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YEAR(Table_1[[#This Row],[Order Date]])</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YEAR(Table_1[[#This Row],[Order Date]])</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YEAR(Table_1[[#This Row],[Order Date]])</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YEAR(Table_1[[#This Row],[Order Date]])</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YEAR(Table_1[[#This Row],[Order Date]])</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YEAR(Table_1[[#This Row],[Order Date]])</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YEAR(Table_1[[#This Row],[Order Date]])</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YEAR(Table_1[[#This Row],[Order Date]])</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YEAR(Table_1[[#This Row],[Order Date]])</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YEAR(Table_1[[#This Row],[Order Date]])</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YEAR(Table_1[[#This Row],[Order Date]])</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YEAR(Table_1[[#This Row],[Order Date]])</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YEAR(Table_1[[#This Row],[Order Date]])</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YEAR(Table_1[[#This Row],[Order Date]])</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YEAR(Table_1[[#This Row],[Order Date]])</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YEAR(Table_1[[#This Row],[Order Date]])</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YEAR(Table_1[[#This Row],[Order Date]])</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YEAR(Table_1[[#This Row],[Order Date]])</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YEAR(Table_1[[#This Row],[Order Date]])</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YEAR(Table_1[[#This Row],[Order Date]])</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YEAR(Table_1[[#This Row],[Order Date]])</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YEAR(Table_1[[#This Row],[Order Date]])</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YEAR(Table_1[[#This Row],[Order Date]])</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YEAR(Table_1[[#This Row],[Order Date]])</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YEAR(Table_1[[#This Row],[Order Date]])</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YEAR(Table_1[[#This Row],[Order Date]])</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YEAR(Table_1[[#This Row],[Order Date]])</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YEAR(Table_1[[#This Row],[Order Date]])</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YEAR(Table_1[[#This Row],[Order Date]])</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YEAR(Table_1[[#This Row],[Order Date]])</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YEAR(Table_1[[#This Row],[Order Date]])</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YEAR(Table_1[[#This Row],[Order Date]])</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YEAR(Table_1[[#This Row],[Order Date]])</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YEAR(Table_1[[#This Row],[Order Date]])</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YEAR(Table_1[[#This Row],[Order Date]])</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YEAR(Table_1[[#This Row],[Order Date]])</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YEAR(Table_1[[#This Row],[Order Date]])</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YEAR(Table_1[[#This Row],[Order Date]])</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YEAR(Table_1[[#This Row],[Order Date]])</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YEAR(Table_1[[#This Row],[Order Date]])</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YEAR(Table_1[[#This Row],[Order Date]])</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YEAR(Table_1[[#This Row],[Order Date]])</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YEAR(Table_1[[#This Row],[Order Date]])</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YEAR(Table_1[[#This Row],[Order Date]])</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YEAR(Table_1[[#This Row],[Order Date]])</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YEAR(Table_1[[#This Row],[Order Date]])</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YEAR(Table_1[[#This Row],[Order Date]])</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YEAR(Table_1[[#This Row],[Order Date]])</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YEAR(Table_1[[#This Row],[Order Date]])</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YEAR(Table_1[[#This Row],[Order Date]])</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YEAR(Table_1[[#This Row],[Order Date]])</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YEAR(Table_1[[#This Row],[Order Date]])</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YEAR(Table_1[[#This Row],[Order Date]])</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YEAR(Table_1[[#This Row],[Order Date]])</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YEAR(Table_1[[#This Row],[Order Date]])</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YEAR(Table_1[[#This Row],[Order Date]])</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YEAR(Table_1[[#This Row],[Order Date]])</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YEAR(Table_1[[#This Row],[Order Date]])</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YEAR(Table_1[[#This Row],[Order Date]])</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YEAR(Table_1[[#This Row],[Order Date]])</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YEAR(Table_1[[#This Row],[Order Date]])</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YEAR(Table_1[[#This Row],[Order Date]])</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YEAR(Table_1[[#This Row],[Order Date]])</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YEAR(Table_1[[#This Row],[Order Date]])</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YEAR(Table_1[[#This Row],[Order Date]])</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YEAR(Table_1[[#This Row],[Order Date]])</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YEAR(Table_1[[#This Row],[Order Date]])</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YEAR(Table_1[[#This Row],[Order Date]])</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YEAR(Table_1[[#This Row],[Order Date]])</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YEAR(Table_1[[#This Row],[Order Date]])</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YEAR(Table_1[[#This Row],[Order Date]])</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YEAR(Table_1[[#This Row],[Order Date]])</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YEAR(Table_1[[#This Row],[Order Date]])</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YEAR(Table_1[[#This Row],[Order Date]])</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YEAR(Table_1[[#This Row],[Order Date]])</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YEAR(Table_1[[#This Row],[Order Date]])</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YEAR(Table_1[[#This Row],[Order Date]])</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YEAR(Table_1[[#This Row],[Order Date]])</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YEAR(Table_1[[#This Row],[Order Date]])</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YEAR(Table_1[[#This Row],[Order Date]])</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YEAR(Table_1[[#This Row],[Order Date]])</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YEAR(Table_1[[#This Row],[Order Date]])</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YEAR(Table_1[[#This Row],[Order Date]])</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YEAR(Table_1[[#This Row],[Order Date]])</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YEAR(Table_1[[#This Row],[Order Date]])</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YEAR(Table_1[[#This Row],[Order Date]])</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YEAR(Table_1[[#This Row],[Order Date]])</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YEAR(Table_1[[#This Row],[Order Date]])</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YEAR(Table_1[[#This Row],[Order Date]])</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YEAR(Table_1[[#This Row],[Order Date]])</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YEAR(Table_1[[#This Row],[Order Date]])</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YEAR(Table_1[[#This Row],[Order Date]])</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YEAR(Table_1[[#This Row],[Order Date]])</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YEAR(Table_1[[#This Row],[Order Date]])</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YEAR(Table_1[[#This Row],[Order Date]])</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YEAR(Table_1[[#This Row],[Order Date]])</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YEAR(Table_1[[#This Row],[Order Date]])</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YEAR(Table_1[[#This Row],[Order Date]])</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YEAR(Table_1[[#This Row],[Order Date]])</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YEAR(Table_1[[#This Row],[Order Date]])</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YEAR(Table_1[[#This Row],[Order Date]])</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YEAR(Table_1[[#This Row],[Order Date]])</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YEAR(Table_1[[#This Row],[Order Date]])</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YEAR(Table_1[[#This Row],[Order Date]])</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YEAR(Table_1[[#This Row],[Order Date]])</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YEAR(Table_1[[#This Row],[Order Date]])</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YEAR(Table_1[[#This Row],[Order Date]])</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YEAR(Table_1[[#This Row],[Order Date]])</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YEAR(Table_1[[#This Row],[Order Date]])</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YEAR(Table_1[[#This Row],[Order Date]])</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YEAR(Table_1[[#This Row],[Order Date]])</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YEAR(Table_1[[#This Row],[Order Date]])</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YEAR(Table_1[[#This Row],[Order Date]])</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YEAR(Table_1[[#This Row],[Order Date]])</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YEAR(Table_1[[#This Row],[Order Date]])</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YEAR(Table_1[[#This Row],[Order Date]])</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YEAR(Table_1[[#This Row],[Order Date]])</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YEAR(Table_1[[#This Row],[Order Date]])</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YEAR(Table_1[[#This Row],[Order Date]])</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YEAR(Table_1[[#This Row],[Order Date]])</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YEAR(Table_1[[#This Row],[Order Date]])</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YEAR(Table_1[[#This Row],[Order Date]])</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YEAR(Table_1[[#This Row],[Order Date]])</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YEAR(Table_1[[#This Row],[Order Date]])</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YEAR(Table_1[[#This Row],[Order Date]])</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YEAR(Table_1[[#This Row],[Order Date]])</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YEAR(Table_1[[#This Row],[Order Date]])</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YEAR(Table_1[[#This Row],[Order Date]])</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YEAR(Table_1[[#This Row],[Order Date]])</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YEAR(Table_1[[#This Row],[Order Date]])</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YEAR(Table_1[[#This Row],[Order Date]])</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YEAR(Table_1[[#This Row],[Order Date]])</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YEAR(Table_1[[#This Row],[Order Date]])</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YEAR(Table_1[[#This Row],[Order Date]])</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YEAR(Table_1[[#This Row],[Order Date]])</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YEAR(Table_1[[#This Row],[Order Date]])</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YEAR(Table_1[[#This Row],[Order Date]])</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YEAR(Table_1[[#This Row],[Order Date]])</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YEAR(Table_1[[#This Row],[Order Date]])</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YEAR(Table_1[[#This Row],[Order Date]])</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YEAR(Table_1[[#This Row],[Order Date]])</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YEAR(Table_1[[#This Row],[Order Date]])</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YEAR(Table_1[[#This Row],[Order Date]])</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YEAR(Table_1[[#This Row],[Order Date]])</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YEAR(Table_1[[#This Row],[Order Date]])</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YEAR(Table_1[[#This Row],[Order Date]])</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YEAR(Table_1[[#This Row],[Order Date]])</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YEAR(Table_1[[#This Row],[Order Date]])</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YEAR(Table_1[[#This Row],[Order Date]])</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YEAR(Table_1[[#This Row],[Order Date]])</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YEAR(Table_1[[#This Row],[Order Date]])</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YEAR(Table_1[[#This Row],[Order Date]])</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YEAR(Table_1[[#This Row],[Order Date]])</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YEAR(Table_1[[#This Row],[Order Date]])</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YEAR(Table_1[[#This Row],[Order Date]])</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YEAR(Table_1[[#This Row],[Order Date]])</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YEAR(Table_1[[#This Row],[Order Date]])</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YEAR(Table_1[[#This Row],[Order Date]])</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YEAR(Table_1[[#This Row],[Order Date]])</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YEAR(Table_1[[#This Row],[Order Date]])</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YEAR(Table_1[[#This Row],[Order Date]])</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YEAR(Table_1[[#This Row],[Order Date]])</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YEAR(Table_1[[#This Row],[Order Date]])</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YEAR(Table_1[[#This Row],[Order Date]])</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YEAR(Table_1[[#This Row],[Order Date]])</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YEAR(Table_1[[#This Row],[Order Date]])</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YEAR(Table_1[[#This Row],[Order Date]])</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YEAR(Table_1[[#This Row],[Order Date]])</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YEAR(Table_1[[#This Row],[Order Date]])</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YEAR(Table_1[[#This Row],[Order Date]])</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YEAR(Table_1[[#This Row],[Order Date]])</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YEAR(Table_1[[#This Row],[Order Date]])</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YEAR(Table_1[[#This Row],[Order Date]])</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YEAR(Table_1[[#This Row],[Order Date]])</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YEAR(Table_1[[#This Row],[Order Date]])</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YEAR(Table_1[[#This Row],[Order Date]])</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YEAR(Table_1[[#This Row],[Order Date]])</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YEAR(Table_1[[#This Row],[Order Date]])</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YEAR(Table_1[[#This Row],[Order Date]])</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YEAR(Table_1[[#This Row],[Order Date]])</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YEAR(Table_1[[#This Row],[Order Date]])</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YEAR(Table_1[[#This Row],[Order Date]])</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YEAR(Table_1[[#This Row],[Order Date]])</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YEAR(Table_1[[#This Row],[Order Date]])</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YEAR(Table_1[[#This Row],[Order Date]])</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YEAR(Table_1[[#This Row],[Order Date]])</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YEAR(Table_1[[#This Row],[Order Date]])</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YEAR(Table_1[[#This Row],[Order Date]])</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YEAR(Table_1[[#This Row],[Order Date]])</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YEAR(Table_1[[#This Row],[Order Date]])</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YEAR(Table_1[[#This Row],[Order Date]])</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YEAR(Table_1[[#This Row],[Order Date]])</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YEAR(Table_1[[#This Row],[Order Date]])</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YEAR(Table_1[[#This Row],[Order Date]])</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YEAR(Table_1[[#This Row],[Order Date]])</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YEAR(Table_1[[#This Row],[Order Date]])</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YEAR(Table_1[[#This Row],[Order Date]])</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YEAR(Table_1[[#This Row],[Order Date]])</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YEAR(Table_1[[#This Row],[Order Date]])</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YEAR(Table_1[[#This Row],[Order Date]])</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YEAR(Table_1[[#This Row],[Order Date]])</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YEAR(Table_1[[#This Row],[Order Date]])</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YEAR(Table_1[[#This Row],[Order Date]])</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YEAR(Table_1[[#This Row],[Order Date]])</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YEAR(Table_1[[#This Row],[Order Date]])</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YEAR(Table_1[[#This Row],[Order Date]])</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YEAR(Table_1[[#This Row],[Order Date]])</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YEAR(Table_1[[#This Row],[Order Date]])</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YEAR(Table_1[[#This Row],[Order Date]])</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YEAR(Table_1[[#This Row],[Order Date]])</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YEAR(Table_1[[#This Row],[Order Date]])</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YEAR(Table_1[[#This Row],[Order Date]])</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YEAR(Table_1[[#This Row],[Order Date]])</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YEAR(Table_1[[#This Row],[Order Date]])</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YEAR(Table_1[[#This Row],[Order Date]])</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YEAR(Table_1[[#This Row],[Order Date]])</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YEAR(Table_1[[#This Row],[Order Date]])</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YEAR(Table_1[[#This Row],[Order Date]])</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YEAR(Table_1[[#This Row],[Order Date]])</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YEAR(Table_1[[#This Row],[Order Date]])</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YEAR(Table_1[[#This Row],[Order Date]])</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YEAR(Table_1[[#This Row],[Order Date]])</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YEAR(Table_1[[#This Row],[Order Date]])</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YEAR(Table_1[[#This Row],[Order Date]])</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YEAR(Table_1[[#This Row],[Order Date]])</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YEAR(Table_1[[#This Row],[Order Date]])</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YEAR(Table_1[[#This Row],[Order Date]])</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YEAR(Table_1[[#This Row],[Order Date]])</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YEAR(Table_1[[#This Row],[Order Date]])</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YEAR(Table_1[[#This Row],[Order Date]])</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YEAR(Table_1[[#This Row],[Order Date]])</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YEAR(Table_1[[#This Row],[Order Date]])</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YEAR(Table_1[[#This Row],[Order Date]])</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YEAR(Table_1[[#This Row],[Order Date]])</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YEAR(Table_1[[#This Row],[Order Date]])</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YEAR(Table_1[[#This Row],[Order Date]])</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YEAR(Table_1[[#This Row],[Order Date]])</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YEAR(Table_1[[#This Row],[Order Date]])</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YEAR(Table_1[[#This Row],[Order Date]])</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YEAR(Table_1[[#This Row],[Order Date]])</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YEAR(Table_1[[#This Row],[Order Date]])</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YEAR(Table_1[[#This Row],[Order Date]])</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YEAR(Table_1[[#This Row],[Order Date]])</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YEAR(Table_1[[#This Row],[Order Date]])</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YEAR(Table_1[[#This Row],[Order Date]])</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YEAR(Table_1[[#This Row],[Order Date]])</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YEAR(Table_1[[#This Row],[Order Date]])</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YEAR(Table_1[[#This Row],[Order Date]])</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YEAR(Table_1[[#This Row],[Order Date]])</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YEAR(Table_1[[#This Row],[Order Date]])</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YEAR(Table_1[[#This Row],[Order Date]])</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YEAR(Table_1[[#This Row],[Order Date]])</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YEAR(Table_1[[#This Row],[Order Date]])</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YEAR(Table_1[[#This Row],[Order Date]])</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YEAR(Table_1[[#This Row],[Order Date]])</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YEAR(Table_1[[#This Row],[Order Date]])</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YEAR(Table_1[[#This Row],[Order Date]])</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YEAR(Table_1[[#This Row],[Order Date]])</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YEAR(Table_1[[#This Row],[Order Date]])</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YEAR(Table_1[[#This Row],[Order Date]])</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YEAR(Table_1[[#This Row],[Order Date]])</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YEAR(Table_1[[#This Row],[Order Date]])</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YEAR(Table_1[[#This Row],[Order Date]])</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YEAR(Table_1[[#This Row],[Order Date]])</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YEAR(Table_1[[#This Row],[Order Date]])</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YEAR(Table_1[[#This Row],[Order Date]])</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YEAR(Table_1[[#This Row],[Order Date]])</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YEAR(Table_1[[#This Row],[Order Date]])</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YEAR(Table_1[[#This Row],[Order Date]])</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YEAR(Table_1[[#This Row],[Order Date]])</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YEAR(Table_1[[#This Row],[Order Date]])</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YEAR(Table_1[[#This Row],[Order Date]])</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YEAR(Table_1[[#This Row],[Order Date]])</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YEAR(Table_1[[#This Row],[Order Date]])</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YEAR(Table_1[[#This Row],[Order Date]])</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YEAR(Table_1[[#This Row],[Order Date]])</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YEAR(Table_1[[#This Row],[Order Date]])</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YEAR(Table_1[[#This Row],[Order Date]])</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YEAR(Table_1[[#This Row],[Order Date]])</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YEAR(Table_1[[#This Row],[Order Date]])</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YEAR(Table_1[[#This Row],[Order Date]])</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YEAR(Table_1[[#This Row],[Order Date]])</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YEAR(Table_1[[#This Row],[Order Date]])</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YEAR(Table_1[[#This Row],[Order Date]])</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YEAR(Table_1[[#This Row],[Order Date]])</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YEAR(Table_1[[#This Row],[Order Date]])</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YEAR(Table_1[[#This Row],[Order Date]])</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YEAR(Table_1[[#This Row],[Order Date]])</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YEAR(Table_1[[#This Row],[Order Date]])</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YEAR(Table_1[[#This Row],[Order Date]])</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YEAR(Table_1[[#This Row],[Order Date]])</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YEAR(Table_1[[#This Row],[Order Date]])</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YEAR(Table_1[[#This Row],[Order Date]])</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YEAR(Table_1[[#This Row],[Order Date]])</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YEAR(Table_1[[#This Row],[Order Date]])</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YEAR(Table_1[[#This Row],[Order Date]])</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YEAR(Table_1[[#This Row],[Order Date]])</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YEAR(Table_1[[#This Row],[Order Date]])</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YEAR(Table_1[[#This Row],[Order Date]])</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YEAR(Table_1[[#This Row],[Order Date]])</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YEAR(Table_1[[#This Row],[Order Date]])</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YEAR(Table_1[[#This Row],[Order Date]])</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YEAR(Table_1[[#This Row],[Order Date]])</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YEAR(Table_1[[#This Row],[Order Date]])</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YEAR(Table_1[[#This Row],[Order Date]])</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YEAR(Table_1[[#This Row],[Order Date]])</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YEAR(Table_1[[#This Row],[Order Date]])</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YEAR(Table_1[[#This Row],[Order Date]])</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YEAR(Table_1[[#This Row],[Order Date]])</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YEAR(Table_1[[#This Row],[Order Date]])</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YEAR(Table_1[[#This Row],[Order Date]])</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YEAR(Table_1[[#This Row],[Order Date]])</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YEAR(Table_1[[#This Row],[Order Date]])</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YEAR(Table_1[[#This Row],[Order Date]])</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YEAR(Table_1[[#This Row],[Order Date]])</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YEAR(Table_1[[#This Row],[Order Date]])</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YEAR(Table_1[[#This Row],[Order Date]])</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YEAR(Table_1[[#This Row],[Order Date]])</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YEAR(Table_1[[#This Row],[Order Date]])</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YEAR(Table_1[[#This Row],[Order Date]])</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YEAR(Table_1[[#This Row],[Order Date]])</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YEAR(Table_1[[#This Row],[Order Date]])</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YEAR(Table_1[[#This Row],[Order Date]])</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YEAR(Table_1[[#This Row],[Order Date]])</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YEAR(Table_1[[#This Row],[Order Date]])</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YEAR(Table_1[[#This Row],[Order Date]])</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YEAR(Table_1[[#This Row],[Order Date]])</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YEAR(Table_1[[#This Row],[Order Date]])</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YEAR(Table_1[[#This Row],[Order Date]])</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YEAR(Table_1[[#This Row],[Order Date]])</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YEAR(Table_1[[#This Row],[Order Date]])</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YEAR(Table_1[[#This Row],[Order Date]])</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YEAR(Table_1[[#This Row],[Order Date]])</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YEAR(Table_1[[#This Row],[Order Date]])</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YEAR(Table_1[[#This Row],[Order Date]])</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YEAR(Table_1[[#This Row],[Order Date]])</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YEAR(Table_1[[#This Row],[Order Date]])</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YEAR(Table_1[[#This Row],[Order Date]])</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YEAR(Table_1[[#This Row],[Order Date]])</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YEAR(Table_1[[#This Row],[Order Date]])</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YEAR(Table_1[[#This Row],[Order Date]])</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YEAR(Table_1[[#This Row],[Order Date]])</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YEAR(Table_1[[#This Row],[Order Date]])</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YEAR(Table_1[[#This Row],[Order Date]])</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YEAR(Table_1[[#This Row],[Order Date]])</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YEAR(Table_1[[#This Row],[Order Date]])</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YEAR(Table_1[[#This Row],[Order Date]])</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YEAR(Table_1[[#This Row],[Order Date]])</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YEAR(Table_1[[#This Row],[Order Date]])</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YEAR(Table_1[[#This Row],[Order Date]])</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YEAR(Table_1[[#This Row],[Order Date]])</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YEAR(Table_1[[#This Row],[Order Date]])</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YEAR(Table_1[[#This Row],[Order Date]])</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YEAR(Table_1[[#This Row],[Order Date]])</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YEAR(Table_1[[#This Row],[Order Date]])</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YEAR(Table_1[[#This Row],[Order Date]])</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YEAR(Table_1[[#This Row],[Order Date]])</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YEAR(Table_1[[#This Row],[Order Date]])</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YEAR(Table_1[[#This Row],[Order Date]])</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YEAR(Table_1[[#This Row],[Order Date]])</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YEAR(Table_1[[#This Row],[Order Date]])</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YEAR(Table_1[[#This Row],[Order Date]])</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YEAR(Table_1[[#This Row],[Order Date]])</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YEAR(Table_1[[#This Row],[Order Date]])</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YEAR(Table_1[[#This Row],[Order Date]])</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YEAR(Table_1[[#This Row],[Order Date]])</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YEAR(Table_1[[#This Row],[Order Date]])</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YEAR(Table_1[[#This Row],[Order Date]])</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YEAR(Table_1[[#This Row],[Order Date]])</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YEAR(Table_1[[#This Row],[Order Date]])</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YEAR(Table_1[[#This Row],[Order Date]])</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YEAR(Table_1[[#This Row],[Order Date]])</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YEAR(Table_1[[#This Row],[Order Date]])</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YEAR(Table_1[[#This Row],[Order Date]])</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YEAR(Table_1[[#This Row],[Order Date]])</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YEAR(Table_1[[#This Row],[Order Date]])</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YEAR(Table_1[[#This Row],[Order Date]])</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YEAR(Table_1[[#This Row],[Order Date]])</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YEAR(Table_1[[#This Row],[Order Date]])</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YEAR(Table_1[[#This Row],[Order Date]])</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YEAR(Table_1[[#This Row],[Order Date]])</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YEAR(Table_1[[#This Row],[Order Date]])</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YEAR(Table_1[[#This Row],[Order Date]])</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YEAR(Table_1[[#This Row],[Order Date]])</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YEAR(Table_1[[#This Row],[Order Date]])</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YEAR(Table_1[[#This Row],[Order Date]])</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YEAR(Table_1[[#This Row],[Order Date]])</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YEAR(Table_1[[#This Row],[Order Date]])</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YEAR(Table_1[[#This Row],[Order Date]])</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YEAR(Table_1[[#This Row],[Order Date]])</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YEAR(Table_1[[#This Row],[Order Date]])</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YEAR(Table_1[[#This Row],[Order Date]])</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YEAR(Table_1[[#This Row],[Order Date]])</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YEAR(Table_1[[#This Row],[Order Date]])</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YEAR(Table_1[[#This Row],[Order Date]])</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YEAR(Table_1[[#This Row],[Order Date]])</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YEAR(Table_1[[#This Row],[Order Date]])</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YEAR(Table_1[[#This Row],[Order Date]])</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YEAR(Table_1[[#This Row],[Order Date]])</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YEAR(Table_1[[#This Row],[Order Date]])</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YEAR(Table_1[[#This Row],[Order Date]])</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YEAR(Table_1[[#This Row],[Order Date]])</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YEAR(Table_1[[#This Row],[Order Date]])</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YEAR(Table_1[[#This Row],[Order Date]])</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YEAR(Table_1[[#This Row],[Order Date]])</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YEAR(Table_1[[#This Row],[Order Date]])</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YEAR(Table_1[[#This Row],[Order Date]])</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YEAR(Table_1[[#This Row],[Order Date]])</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YEAR(Table_1[[#This Row],[Order Date]])</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YEAR(Table_1[[#This Row],[Order Date]])</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YEAR(Table_1[[#This Row],[Order Date]])</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YEAR(Table_1[[#This Row],[Order Date]])</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YEAR(Table_1[[#This Row],[Order Date]])</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YEAR(Table_1[[#This Row],[Order Date]])</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YEAR(Table_1[[#This Row],[Order Date]])</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YEAR(Table_1[[#This Row],[Order Date]])</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YEAR(Table_1[[#This Row],[Order Date]])</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YEAR(Table_1[[#This Row],[Order Date]])</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YEAR(Table_1[[#This Row],[Order Date]])</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YEAR(Table_1[[#This Row],[Order Date]])</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YEAR(Table_1[[#This Row],[Order Date]])</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YEAR(Table_1[[#This Row],[Order Date]])</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YEAR(Table_1[[#This Row],[Order Date]])</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YEAR(Table_1[[#This Row],[Order Date]])</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YEAR(Table_1[[#This Row],[Order Date]])</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YEAR(Table_1[[#This Row],[Order Date]])</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YEAR(Table_1[[#This Row],[Order Date]])</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YEAR(Table_1[[#This Row],[Order Date]])</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YEAR(Table_1[[#This Row],[Order Date]])</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YEAR(Table_1[[#This Row],[Order Date]])</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YEAR(Table_1[[#This Row],[Order Date]])</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YEAR(Table_1[[#This Row],[Order Date]])</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YEAR(Table_1[[#This Row],[Order Date]])</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YEAR(Table_1[[#This Row],[Order Date]])</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YEAR(Table_1[[#This Row],[Order Date]])</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YEAR(Table_1[[#This Row],[Order Date]])</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YEAR(Table_1[[#This Row],[Order Date]])</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YEAR(Table_1[[#This Row],[Order Date]])</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YEAR(Table_1[[#This Row],[Order Date]])</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YEAR(Table_1[[#This Row],[Order Date]])</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YEAR(Table_1[[#This Row],[Order Date]])</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YEAR(Table_1[[#This Row],[Order Date]])</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YEAR(Table_1[[#This Row],[Order Date]])</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YEAR(Table_1[[#This Row],[Order Date]])</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YEAR(Table_1[[#This Row],[Order Date]])</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YEAR(Table_1[[#This Row],[Order Date]])</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YEAR(Table_1[[#This Row],[Order Date]])</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YEAR(Table_1[[#This Row],[Order Date]])</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YEAR(Table_1[[#This Row],[Order Date]])</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YEAR(Table_1[[#This Row],[Order Date]])</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YEAR(Table_1[[#This Row],[Order Date]])</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YEAR(Table_1[[#This Row],[Order Date]])</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YEAR(Table_1[[#This Row],[Order Date]])</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YEAR(Table_1[[#This Row],[Order Date]])</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YEAR(Table_1[[#This Row],[Order Date]])</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YEAR(Table_1[[#This Row],[Order Date]])</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YEAR(Table_1[[#This Row],[Order Date]])</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YEAR(Table_1[[#This Row],[Order Date]])</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YEAR(Table_1[[#This Row],[Order Date]])</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YEAR(Table_1[[#This Row],[Order Date]])</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YEAR(Table_1[[#This Row],[Order Date]])</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YEAR(Table_1[[#This Row],[Order Date]])</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YEAR(Table_1[[#This Row],[Order Date]])</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YEAR(Table_1[[#This Row],[Order Date]])</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YEAR(Table_1[[#This Row],[Order Date]])</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YEAR(Table_1[[#This Row],[Order Date]])</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YEAR(Table_1[[#This Row],[Order Date]])</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YEAR(Table_1[[#This Row],[Order Date]])</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YEAR(Table_1[[#This Row],[Order Date]])</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YEAR(Table_1[[#This Row],[Order Date]])</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YEAR(Table_1[[#This Row],[Order Date]])</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YEAR(Table_1[[#This Row],[Order Date]])</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YEAR(Table_1[[#This Row],[Order Date]])</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YEAR(Table_1[[#This Row],[Order Date]])</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YEAR(Table_1[[#This Row],[Order Date]])</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YEAR(Table_1[[#This Row],[Order Date]])</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YEAR(Table_1[[#This Row],[Order Date]])</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YEAR(Table_1[[#This Row],[Order Date]])</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YEAR(Table_1[[#This Row],[Order Date]])</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YEAR(Table_1[[#This Row],[Order Date]])</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YEAR(Table_1[[#This Row],[Order Date]])</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YEAR(Table_1[[#This Row],[Order Date]])</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YEAR(Table_1[[#This Row],[Order Date]])</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YEAR(Table_1[[#This Row],[Order Date]])</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YEAR(Table_1[[#This Row],[Order Date]])</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YEAR(Table_1[[#This Row],[Order Date]])</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YEAR(Table_1[[#This Row],[Order Date]])</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YEAR(Table_1[[#This Row],[Order Date]])</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YEAR(Table_1[[#This Row],[Order Date]])</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YEAR(Table_1[[#This Row],[Order Date]])</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YEAR(Table_1[[#This Row],[Order Date]])</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YEAR(Table_1[[#This Row],[Order Date]])</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YEAR(Table_1[[#This Row],[Order Date]])</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YEAR(Table_1[[#This Row],[Order Date]])</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YEAR(Table_1[[#This Row],[Order Date]])</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YEAR(Table_1[[#This Row],[Order Date]])</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YEAR(Table_1[[#This Row],[Order Date]])</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YEAR(Table_1[[#This Row],[Order Date]])</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YEAR(Table_1[[#This Row],[Order Date]])</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YEAR(Table_1[[#This Row],[Order Date]])</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YEAR(Table_1[[#This Row],[Order Date]])</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YEAR(Table_1[[#This Row],[Order Date]])</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YEAR(Table_1[[#This Row],[Order Date]])</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YEAR(Table_1[[#This Row],[Order Date]])</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YEAR(Table_1[[#This Row],[Order Date]])</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YEAR(Table_1[[#This Row],[Order Date]])</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YEAR(Table_1[[#This Row],[Order Date]])</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YEAR(Table_1[[#This Row],[Order Date]])</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YEAR(Table_1[[#This Row],[Order Date]])</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YEAR(Table_1[[#This Row],[Order Date]])</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YEAR(Table_1[[#This Row],[Order Date]])</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YEAR(Table_1[[#This Row],[Order Date]])</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YEAR(Table_1[[#This Row],[Order Date]])</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YEAR(Table_1[[#This Row],[Order Date]])</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YEAR(Table_1[[#This Row],[Order Date]])</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YEAR(Table_1[[#This Row],[Order Date]])</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YEAR(Table_1[[#This Row],[Order Date]])</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YEAR(Table_1[[#This Row],[Order Date]])</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YEAR(Table_1[[#This Row],[Order Date]])</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YEAR(Table_1[[#This Row],[Order Date]])</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YEAR(Table_1[[#This Row],[Order Date]])</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YEAR(Table_1[[#This Row],[Order Date]])</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YEAR(Table_1[[#This Row],[Order Date]])</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YEAR(Table_1[[#This Row],[Order Date]])</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YEAR(Table_1[[#This Row],[Order Date]])</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YEAR(Table_1[[#This Row],[Order Date]])</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YEAR(Table_1[[#This Row],[Order Date]])</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YEAR(Table_1[[#This Row],[Order Date]])</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YEAR(Table_1[[#This Row],[Order Date]])</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YEAR(Table_1[[#This Row],[Order Date]])</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YEAR(Table_1[[#This Row],[Order Date]])</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YEAR(Table_1[[#This Row],[Order Date]])</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YEAR(Table_1[[#This Row],[Order Date]])</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YEAR(Table_1[[#This Row],[Order Date]])</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YEAR(Table_1[[#This Row],[Order Date]])</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YEAR(Table_1[[#This Row],[Order Date]])</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YEAR(Table_1[[#This Row],[Order Date]])</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YEAR(Table_1[[#This Row],[Order Date]])</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YEAR(Table_1[[#This Row],[Order Date]])</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YEAR(Table_1[[#This Row],[Order Date]])</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YEAR(Table_1[[#This Row],[Order Date]])</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YEAR(Table_1[[#This Row],[Order Date]])</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YEAR(Table_1[[#This Row],[Order Date]])</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YEAR(Table_1[[#This Row],[Order Date]])</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YEAR(Table_1[[#This Row],[Order Date]])</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YEAR(Table_1[[#This Row],[Order Date]])</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YEAR(Table_1[[#This Row],[Order Date]])</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YEAR(Table_1[[#This Row],[Order Date]])</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YEAR(Table_1[[#This Row],[Order Date]])</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YEAR(Table_1[[#This Row],[Order Date]])</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YEAR(Table_1[[#This Row],[Order Date]])</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YEAR(Table_1[[#This Row],[Order Date]])</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YEAR(Table_1[[#This Row],[Order Date]])</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YEAR(Table_1[[#This Row],[Order Date]])</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YEAR(Table_1[[#This Row],[Order Date]])</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YEAR(Table_1[[#This Row],[Order Date]])</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YEAR(Table_1[[#This Row],[Order Date]])</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YEAR(Table_1[[#This Row],[Order Date]])</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YEAR(Table_1[[#This Row],[Order Date]])</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YEAR(Table_1[[#This Row],[Order Date]])</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YEAR(Table_1[[#This Row],[Order Date]])</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YEAR(Table_1[[#This Row],[Order Date]])</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YEAR(Table_1[[#This Row],[Order Date]])</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YEAR(Table_1[[#This Row],[Order Date]])</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YEAR(Table_1[[#This Row],[Order Date]])</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YEAR(Table_1[[#This Row],[Order Date]])</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YEAR(Table_1[[#This Row],[Order Date]])</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YEAR(Table_1[[#This Row],[Order Date]])</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YEAR(Table_1[[#This Row],[Order Date]])</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YEAR(Table_1[[#This Row],[Order Date]])</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YEAR(Table_1[[#This Row],[Order Date]])</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YEAR(Table_1[[#This Row],[Order Date]])</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YEAR(Table_1[[#This Row],[Order Date]])</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YEAR(Table_1[[#This Row],[Order Date]])</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YEAR(Table_1[[#This Row],[Order Date]])</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YEAR(Table_1[[#This Row],[Order Date]])</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YEAR(Table_1[[#This Row],[Order Date]])</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YEAR(Table_1[[#This Row],[Order Date]])</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YEAR(Table_1[[#This Row],[Order Date]])</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YEAR(Table_1[[#This Row],[Order Date]])</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YEAR(Table_1[[#This Row],[Order Date]])</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YEAR(Table_1[[#This Row],[Order Date]])</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YEAR(Table_1[[#This Row],[Order Date]])</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YEAR(Table_1[[#This Row],[Order Date]])</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YEAR(Table_1[[#This Row],[Order Date]])</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YEAR(Table_1[[#This Row],[Order Date]])</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YEAR(Table_1[[#This Row],[Order Date]])</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YEAR(Table_1[[#This Row],[Order Date]])</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YEAR(Table_1[[#This Row],[Order Date]])</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YEAR(Table_1[[#This Row],[Order Date]])</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YEAR(Table_1[[#This Row],[Order Date]])</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YEAR(Table_1[[#This Row],[Order Date]])</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YEAR(Table_1[[#This Row],[Order Date]])</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YEAR(Table_1[[#This Row],[Order Date]])</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YEAR(Table_1[[#This Row],[Order Date]])</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YEAR(Table_1[[#This Row],[Order Date]])</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YEAR(Table_1[[#This Row],[Order Date]])</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YEAR(Table_1[[#This Row],[Order Date]])</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YEAR(Table_1[[#This Row],[Order Date]])</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YEAR(Table_1[[#This Row],[Order Date]])</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YEAR(Table_1[[#This Row],[Order Date]])</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YEAR(Table_1[[#This Row],[Order Date]])</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YEAR(Table_1[[#This Row],[Order Date]])</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YEAR(Table_1[[#This Row],[Order Date]])</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YEAR(Table_1[[#This Row],[Order Date]])</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YEAR(Table_1[[#This Row],[Order Date]])</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YEAR(Table_1[[#This Row],[Order Date]])</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YEAR(Table_1[[#This Row],[Order Date]])</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YEAR(Table_1[[#This Row],[Order Date]])</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YEAR(Table_1[[#This Row],[Order Date]])</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YEAR(Table_1[[#This Row],[Order Date]])</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YEAR(Table_1[[#This Row],[Order Date]])</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YEAR(Table_1[[#This Row],[Order Date]])</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YEAR(Table_1[[#This Row],[Order Date]])</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YEAR(Table_1[[#This Row],[Order Date]])</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YEAR(Table_1[[#This Row],[Order Date]])</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YEAR(Table_1[[#This Row],[Order Date]])</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YEAR(Table_1[[#This Row],[Order Date]])</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YEAR(Table_1[[#This Row],[Order Date]])</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YEAR(Table_1[[#This Row],[Order Date]])</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YEAR(Table_1[[#This Row],[Order Date]])</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YEAR(Table_1[[#This Row],[Order Date]])</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YEAR(Table_1[[#This Row],[Order Date]])</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YEAR(Table_1[[#This Row],[Order Date]])</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YEAR(Table_1[[#This Row],[Order Date]])</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YEAR(Table_1[[#This Row],[Order Date]])</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YEAR(Table_1[[#This Row],[Order Date]])</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YEAR(Table_1[[#This Row],[Order Date]])</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YEAR(Table_1[[#This Row],[Order Date]])</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YEAR(Table_1[[#This Row],[Order Date]])</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YEAR(Table_1[[#This Row],[Order Date]])</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YEAR(Table_1[[#This Row],[Order Date]])</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YEAR(Table_1[[#This Row],[Order Date]])</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YEAR(Table_1[[#This Row],[Order Date]])</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YEAR(Table_1[[#This Row],[Order Date]])</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YEAR(Table_1[[#This Row],[Order Date]])</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YEAR(Table_1[[#This Row],[Order Date]])</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YEAR(Table_1[[#This Row],[Order Date]])</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YEAR(Table_1[[#This Row],[Order Date]])</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YEAR(Table_1[[#This Row],[Order Date]])</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YEAR(Table_1[[#This Row],[Order Date]])</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YEAR(Table_1[[#This Row],[Order Date]])</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YEAR(Table_1[[#This Row],[Order Date]])</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YEAR(Table_1[[#This Row],[Order Date]])</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YEAR(Table_1[[#This Row],[Order Date]])</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YEAR(Table_1[[#This Row],[Order Date]])</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YEAR(Table_1[[#This Row],[Order Date]])</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YEAR(Table_1[[#This Row],[Order Date]])</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YEAR(Table_1[[#This Row],[Order Date]])</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YEAR(Table_1[[#This Row],[Order Date]])</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YEAR(Table_1[[#This Row],[Order Date]])</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YEAR(Table_1[[#This Row],[Order Date]])</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YEAR(Table_1[[#This Row],[Order Date]])</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YEAR(Table_1[[#This Row],[Order Date]])</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YEAR(Table_1[[#This Row],[Order Date]])</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YEAR(Table_1[[#This Row],[Order Date]])</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YEAR(Table_1[[#This Row],[Order Date]])</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YEAR(Table_1[[#This Row],[Order Date]])</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YEAR(Table_1[[#This Row],[Order Date]])</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YEAR(Table_1[[#This Row],[Order Date]])</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YEAR(Table_1[[#This Row],[Order Date]])</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YEAR(Table_1[[#This Row],[Order Date]])</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YEAR(Table_1[[#This Row],[Order Date]])</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YEAR(Table_1[[#This Row],[Order Date]])</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YEAR(Table_1[[#This Row],[Order Date]])</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YEAR(Table_1[[#This Row],[Order Date]])</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YEAR(Table_1[[#This Row],[Order Date]])</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YEAR(Table_1[[#This Row],[Order Date]])</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YEAR(Table_1[[#This Row],[Order Date]])</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YEAR(Table_1[[#This Row],[Order Date]])</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YEAR(Table_1[[#This Row],[Order Date]])</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YEAR(Table_1[[#This Row],[Order Date]])</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YEAR(Table_1[[#This Row],[Order Date]])</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YEAR(Table_1[[#This Row],[Order Date]])</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YEAR(Table_1[[#This Row],[Order Date]])</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YEAR(Table_1[[#This Row],[Order Date]])</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YEAR(Table_1[[#This Row],[Order Date]])</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YEAR(Table_1[[#This Row],[Order Date]])</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YEAR(Table_1[[#This Row],[Order Date]])</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YEAR(Table_1[[#This Row],[Order Date]])</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YEAR(Table_1[[#This Row],[Order Date]])</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YEAR(Table_1[[#This Row],[Order Date]])</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YEAR(Table_1[[#This Row],[Order Date]])</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YEAR(Table_1[[#This Row],[Order Date]])</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YEAR(Table_1[[#This Row],[Order Date]])</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YEAR(Table_1[[#This Row],[Order Date]])</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YEAR(Table_1[[#This Row],[Order Date]])</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YEAR(Table_1[[#This Row],[Order Date]])</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YEAR(Table_1[[#This Row],[Order Date]])</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YEAR(Table_1[[#This Row],[Order Date]])</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YEAR(Table_1[[#This Row],[Order Date]])</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YEAR(Table_1[[#This Row],[Order Date]])</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YEAR(Table_1[[#This Row],[Order Date]])</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YEAR(Table_1[[#This Row],[Order Date]])</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YEAR(Table_1[[#This Row],[Order Date]])</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YEAR(Table_1[[#This Row],[Order Date]])</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YEAR(Table_1[[#This Row],[Order Date]])</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YEAR(Table_1[[#This Row],[Order Date]])</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YEAR(Table_1[[#This Row],[Order Date]])</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YEAR(Table_1[[#This Row],[Order Date]])</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YEAR(Table_1[[#This Row],[Order Date]])</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YEAR(Table_1[[#This Row],[Order Date]])</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YEAR(Table_1[[#This Row],[Order Date]])</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YEAR(Table_1[[#This Row],[Order Date]])</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YEAR(Table_1[[#This Row],[Order Date]])</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YEAR(Table_1[[#This Row],[Order Date]])</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YEAR(Table_1[[#This Row],[Order Date]])</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YEAR(Table_1[[#This Row],[Order Date]])</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YEAR(Table_1[[#This Row],[Order Date]])</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YEAR(Table_1[[#This Row],[Order Date]])</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YEAR(Table_1[[#This Row],[Order Date]])</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YEAR(Table_1[[#This Row],[Order Date]])</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YEAR(Table_1[[#This Row],[Order Date]])</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YEAR(Table_1[[#This Row],[Order Date]])</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YEAR(Table_1[[#This Row],[Order Date]])</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YEAR(Table_1[[#This Row],[Order Date]])</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YEAR(Table_1[[#This Row],[Order Date]])</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YEAR(Table_1[[#This Row],[Order Date]])</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YEAR(Table_1[[#This Row],[Order Date]])</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YEAR(Table_1[[#This Row],[Order Date]])</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YEAR(Table_1[[#This Row],[Order Date]])</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YEAR(Table_1[[#This Row],[Order Date]])</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YEAR(Table_1[[#This Row],[Order Date]])</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YEAR(Table_1[[#This Row],[Order Date]])</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YEAR(Table_1[[#This Row],[Order Date]])</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YEAR(Table_1[[#This Row],[Order Date]])</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YEAR(Table_1[[#This Row],[Order Date]])</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YEAR(Table_1[[#This Row],[Order Date]])</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YEAR(Table_1[[#This Row],[Order Date]])</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YEAR(Table_1[[#This Row],[Order Date]])</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YEAR(Table_1[[#This Row],[Order Date]])</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YEAR(Table_1[[#This Row],[Order Date]])</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YEAR(Table_1[[#This Row],[Order Date]])</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YEAR(Table_1[[#This Row],[Order Date]])</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YEAR(Table_1[[#This Row],[Order Date]])</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YEAR(Table_1[[#This Row],[Order Date]])</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YEAR(Table_1[[#This Row],[Order Date]])</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YEAR(Table_1[[#This Row],[Order Date]])</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YEAR(Table_1[[#This Row],[Order Date]])</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YEAR(Table_1[[#This Row],[Order Date]])</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YEAR(Table_1[[#This Row],[Order Date]])</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YEAR(Table_1[[#This Row],[Order Date]])</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YEAR(Table_1[[#This Row],[Order Date]])</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YEAR(Table_1[[#This Row],[Order Date]])</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YEAR(Table_1[[#This Row],[Order Date]])</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YEAR(Table_1[[#This Row],[Order Date]])</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YEAR(Table_1[[#This Row],[Order Date]])</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YEAR(Table_1[[#This Row],[Order Date]])</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YEAR(Table_1[[#This Row],[Order Date]])</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YEAR(Table_1[[#This Row],[Order Date]])</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YEAR(Table_1[[#This Row],[Order Date]])</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YEAR(Table_1[[#This Row],[Order Date]])</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YEAR(Table_1[[#This Row],[Order Date]])</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YEAR(Table_1[[#This Row],[Order Date]])</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YEAR(Table_1[[#This Row],[Order Date]])</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YEAR(Table_1[[#This Row],[Order Date]])</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YEAR(Table_1[[#This Row],[Order Date]])</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YEAR(Table_1[[#This Row],[Order Date]])</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YEAR(Table_1[[#This Row],[Order Date]])</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YEAR(Table_1[[#This Row],[Order Date]])</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YEAR(Table_1[[#This Row],[Order Date]])</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YEAR(Table_1[[#This Row],[Order Date]])</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YEAR(Table_1[[#This Row],[Order Date]])</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YEAR(Table_1[[#This Row],[Order Date]])</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YEAR(Table_1[[#This Row],[Order Date]])</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YEAR(Table_1[[#This Row],[Order Date]])</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YEAR(Table_1[[#This Row],[Order Date]])</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YEAR(Table_1[[#This Row],[Order Date]])</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YEAR(Table_1[[#This Row],[Order Date]])</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YEAR(Table_1[[#This Row],[Order Date]])</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YEAR(Table_1[[#This Row],[Order Date]])</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YEAR(Table_1[[#This Row],[Order Date]])</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YEAR(Table_1[[#This Row],[Order Date]])</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YEAR(Table_1[[#This Row],[Order Date]])</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YEAR(Table_1[[#This Row],[Order Date]])</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YEAR(Table_1[[#This Row],[Order Date]])</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YEAR(Table_1[[#This Row],[Order Date]])</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YEAR(Table_1[[#This Row],[Order Date]])</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YEAR(Table_1[[#This Row],[Order Date]])</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YEAR(Table_1[[#This Row],[Order Date]])</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YEAR(Table_1[[#This Row],[Order Date]])</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YEAR(Table_1[[#This Row],[Order Date]])</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YEAR(Table_1[[#This Row],[Order Date]])</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YEAR(Table_1[[#This Row],[Order Date]])</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YEAR(Table_1[[#This Row],[Order Date]])</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YEAR(Table_1[[#This Row],[Order Date]])</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YEAR(Table_1[[#This Row],[Order Date]])</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YEAR(Table_1[[#This Row],[Order Date]])</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YEAR(Table_1[[#This Row],[Order Date]])</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YEAR(Table_1[[#This Row],[Order Date]])</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YEAR(Table_1[[#This Row],[Order Date]])</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YEAR(Table_1[[#This Row],[Order Date]])</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YEAR(Table_1[[#This Row],[Order Date]])</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YEAR(Table_1[[#This Row],[Order Date]])</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YEAR(Table_1[[#This Row],[Order Date]])</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YEAR(Table_1[[#This Row],[Order Date]])</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YEAR(Table_1[[#This Row],[Order Date]])</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YEAR(Table_1[[#This Row],[Order Date]])</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YEAR(Table_1[[#This Row],[Order Date]])</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YEAR(Table_1[[#This Row],[Order Date]])</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YEAR(Table_1[[#This Row],[Order Date]])</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YEAR(Table_1[[#This Row],[Order Date]])</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YEAR(Table_1[[#This Row],[Order Date]])</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YEAR(Table_1[[#This Row],[Order Date]])</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YEAR(Table_1[[#This Row],[Order Date]])</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YEAR(Table_1[[#This Row],[Order Date]])</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YEAR(Table_1[[#This Row],[Order Date]])</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YEAR(Table_1[[#This Row],[Order Date]])</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YEAR(Table_1[[#This Row],[Order Date]])</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YEAR(Table_1[[#This Row],[Order Date]])</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YEAR(Table_1[[#This Row],[Order Date]])</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YEAR(Table_1[[#This Row],[Order Date]])</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YEAR(Table_1[[#This Row],[Order Date]])</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YEAR(Table_1[[#This Row],[Order Date]])</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YEAR(Table_1[[#This Row],[Order Date]])</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YEAR(Table_1[[#This Row],[Order Date]])</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YEAR(Table_1[[#This Row],[Order Date]])</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YEAR(Table_1[[#This Row],[Order Date]])</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YEAR(Table_1[[#This Row],[Order Date]])</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YEAR(Table_1[[#This Row],[Order Date]])</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YEAR(Table_1[[#This Row],[Order Date]])</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YEAR(Table_1[[#This Row],[Order Date]])</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YEAR(Table_1[[#This Row],[Order Date]])</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YEAR(Table_1[[#This Row],[Order Date]])</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YEAR(Table_1[[#This Row],[Order Date]])</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YEAR(Table_1[[#This Row],[Order Date]])</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YEAR(Table_1[[#This Row],[Order Date]])</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YEAR(Table_1[[#This Row],[Order Date]])</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YEAR(Table_1[[#This Row],[Order Date]])</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YEAR(Table_1[[#This Row],[Order Date]])</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YEAR(Table_1[[#This Row],[Order Date]])</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YEAR(Table_1[[#This Row],[Order Date]])</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YEAR(Table_1[[#This Row],[Order Date]])</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YEAR(Table_1[[#This Row],[Order Date]])</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YEAR(Table_1[[#This Row],[Order Date]])</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YEAR(Table_1[[#This Row],[Order Date]])</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YEAR(Table_1[[#This Row],[Order Date]])</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YEAR(Table_1[[#This Row],[Order Date]])</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YEAR(Table_1[[#This Row],[Order Date]])</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YEAR(Table_1[[#This Row],[Order Date]])</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YEAR(Table_1[[#This Row],[Order Date]])</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YEAR(Table_1[[#This Row],[Order Date]])</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YEAR(Table_1[[#This Row],[Order Date]])</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YEAR(Table_1[[#This Row],[Order Date]])</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YEAR(Table_1[[#This Row],[Order Date]])</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YEAR(Table_1[[#This Row],[Order Date]])</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YEAR(Table_1[[#This Row],[Order Date]])</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YEAR(Table_1[[#This Row],[Order Date]])</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YEAR(Table_1[[#This Row],[Order Date]])</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YEAR(Table_1[[#This Row],[Order Date]])</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YEAR(Table_1[[#This Row],[Order Date]])</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YEAR(Table_1[[#This Row],[Order Date]])</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YEAR(Table_1[[#This Row],[Order Date]])</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YEAR(Table_1[[#This Row],[Order Date]])</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YEAR(Table_1[[#This Row],[Order Date]])</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YEAR(Table_1[[#This Row],[Order Date]])</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YEAR(Table_1[[#This Row],[Order Date]])</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YEAR(Table_1[[#This Row],[Order Date]])</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YEAR(Table_1[[#This Row],[Order Date]])</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YEAR(Table_1[[#This Row],[Order Date]])</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YEAR(Table_1[[#This Row],[Order Date]])</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YEAR(Table_1[[#This Row],[Order Date]])</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YEAR(Table_1[[#This Row],[Order Date]])</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YEAR(Table_1[[#This Row],[Order Date]])</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YEAR(Table_1[[#This Row],[Order Date]])</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YEAR(Table_1[[#This Row],[Order Date]])</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YEAR(Table_1[[#This Row],[Order Date]])</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YEAR(Table_1[[#This Row],[Order Date]])</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YEAR(Table_1[[#This Row],[Order Date]])</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YEAR(Table_1[[#This Row],[Order Date]])</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YEAR(Table_1[[#This Row],[Order Date]])</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YEAR(Table_1[[#This Row],[Order Date]])</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YEAR(Table_1[[#This Row],[Order Date]])</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YEAR(Table_1[[#This Row],[Order Date]])</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YEAR(Table_1[[#This Row],[Order Date]])</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YEAR(Table_1[[#This Row],[Order Date]])</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YEAR(Table_1[[#This Row],[Order Date]])</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YEAR(Table_1[[#This Row],[Order Date]])</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YEAR(Table_1[[#This Row],[Order Date]])</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YEAR(Table_1[[#This Row],[Order Date]])</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YEAR(Table_1[[#This Row],[Order Date]])</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YEAR(Table_1[[#This Row],[Order Date]])</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YEAR(Table_1[[#This Row],[Order Date]])</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YEAR(Table_1[[#This Row],[Order Date]])</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YEAR(Table_1[[#This Row],[Order Date]])</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YEAR(Table_1[[#This Row],[Order Date]])</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YEAR(Table_1[[#This Row],[Order Date]])</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YEAR(Table_1[[#This Row],[Order Date]])</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YEAR(Table_1[[#This Row],[Order Date]])</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YEAR(Table_1[[#This Row],[Order Date]])</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YEAR(Table_1[[#This Row],[Order Date]])</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YEAR(Table_1[[#This Row],[Order Date]])</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YEAR(Table_1[[#This Row],[Order Date]])</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YEAR(Table_1[[#This Row],[Order Date]])</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YEAR(Table_1[[#This Row],[Order Date]])</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YEAR(Table_1[[#This Row],[Order Date]])</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YEAR(Table_1[[#This Row],[Order Date]])</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YEAR(Table_1[[#This Row],[Order Date]])</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YEAR(Table_1[[#This Row],[Order Date]])</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YEAR(Table_1[[#This Row],[Order Date]])</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YEAR(Table_1[[#This Row],[Order Date]])</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YEAR(Table_1[[#This Row],[Order Date]])</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YEAR(Table_1[[#This Row],[Order Date]])</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YEAR(Table_1[[#This Row],[Order Date]])</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YEAR(Table_1[[#This Row],[Order Date]])</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YEAR(Table_1[[#This Row],[Order Date]])</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YEAR(Table_1[[#This Row],[Order Date]])</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YEAR(Table_1[[#This Row],[Order Date]])</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YEAR(Table_1[[#This Row],[Order Date]])</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YEAR(Table_1[[#This Row],[Order Date]])</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YEAR(Table_1[[#This Row],[Order Date]])</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YEAR(Table_1[[#This Row],[Order Date]])</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YEAR(Table_1[[#This Row],[Order Date]])</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YEAR(Table_1[[#This Row],[Order Date]])</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YEAR(Table_1[[#This Row],[Order Date]])</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YEAR(Table_1[[#This Row],[Order Date]])</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YEAR(Table_1[[#This Row],[Order Date]])</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YEAR(Table_1[[#This Row],[Order Date]])</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YEAR(Table_1[[#This Row],[Order Date]])</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YEAR(Table_1[[#This Row],[Order Date]])</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YEAR(Table_1[[#This Row],[Order Date]])</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YEAR(Table_1[[#This Row],[Order Date]])</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YEAR(Table_1[[#This Row],[Order Date]])</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YEAR(Table_1[[#This Row],[Order Date]])</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YEAR(Table_1[[#This Row],[Order Date]])</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YEAR(Table_1[[#This Row],[Order Date]])</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YEAR(Table_1[[#This Row],[Order Date]])</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YEAR(Table_1[[#This Row],[Order Date]])</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YEAR(Table_1[[#This Row],[Order Date]])</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YEAR(Table_1[[#This Row],[Order Date]])</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YEAR(Table_1[[#This Row],[Order Date]])</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YEAR(Table_1[[#This Row],[Order Date]])</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YEAR(Table_1[[#This Row],[Order Date]])</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YEAR(Table_1[[#This Row],[Order Date]])</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YEAR(Table_1[[#This Row],[Order Date]])</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YEAR(Table_1[[#This Row],[Order Date]])</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YEAR(Table_1[[#This Row],[Order Date]])</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YEAR(Table_1[[#This Row],[Order Date]])</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YEAR(Table_1[[#This Row],[Order Date]])</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YEAR(Table_1[[#This Row],[Order Date]])</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YEAR(Table_1[[#This Row],[Order Date]])</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YEAR(Table_1[[#This Row],[Order Date]])</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YEAR(Table_1[[#This Row],[Order Date]])</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YEAR(Table_1[[#This Row],[Order Date]])</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YEAR(Table_1[[#This Row],[Order Date]])</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YEAR(Table_1[[#This Row],[Order Date]])</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YEAR(Table_1[[#This Row],[Order Date]])</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YEAR(Table_1[[#This Row],[Order Date]])</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YEAR(Table_1[[#This Row],[Order Date]])</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YEAR(Table_1[[#This Row],[Order Date]])</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YEAR(Table_1[[#This Row],[Order Date]])</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YEAR(Table_1[[#This Row],[Order Date]])</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YEAR(Table_1[[#This Row],[Order Date]])</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YEAR(Table_1[[#This Row],[Order Date]])</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YEAR(Table_1[[#This Row],[Order Date]])</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YEAR(Table_1[[#This Row],[Order Date]])</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YEAR(Table_1[[#This Row],[Order Date]])</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YEAR(Table_1[[#This Row],[Order Date]])</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YEAR(Table_1[[#This Row],[Order Date]])</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YEAR(Table_1[[#This Row],[Order Date]])</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YEAR(Table_1[[#This Row],[Order Date]])</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YEAR(Table_1[[#This Row],[Order Date]])</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YEAR(Table_1[[#This Row],[Order Date]])</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YEAR(Table_1[[#This Row],[Order Date]])</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YEAR(Table_1[[#This Row],[Order Date]])</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YEAR(Table_1[[#This Row],[Order Date]])</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YEAR(Table_1[[#This Row],[Order Date]])</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YEAR(Table_1[[#This Row],[Order Date]])</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YEAR(Table_1[[#This Row],[Order Date]])</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YEAR(Table_1[[#This Row],[Order Date]])</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YEAR(Table_1[[#This Row],[Order Date]])</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YEAR(Table_1[[#This Row],[Order Date]])</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YEAR(Table_1[[#This Row],[Order Date]])</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YEAR(Table_1[[#This Row],[Order Date]])</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YEAR(Table_1[[#This Row],[Order Date]])</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YEAR(Table_1[[#This Row],[Order Date]])</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YEAR(Table_1[[#This Row],[Order Date]])</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YEAR(Table_1[[#This Row],[Order Date]])</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YEAR(Table_1[[#This Row],[Order Date]])</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YEAR(Table_1[[#This Row],[Order Date]])</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YEAR(Table_1[[#This Row],[Order Date]])</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YEAR(Table_1[[#This Row],[Order Date]])</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YEAR(Table_1[[#This Row],[Order Date]])</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YEAR(Table_1[[#This Row],[Order Date]])</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YEAR(Table_1[[#This Row],[Order Date]])</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YEAR(Table_1[[#This Row],[Order Date]])</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YEAR(Table_1[[#This Row],[Order Date]])</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YEAR(Table_1[[#This Row],[Order Date]])</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YEAR(Table_1[[#This Row],[Order Date]])</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YEAR(Table_1[[#This Row],[Order Date]])</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YEAR(Table_1[[#This Row],[Order Date]])</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YEAR(Table_1[[#This Row],[Order Date]])</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YEAR(Table_1[[#This Row],[Order Date]])</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YEAR(Table_1[[#This Row],[Order Date]])</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YEAR(Table_1[[#This Row],[Order Date]])</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YEAR(Table_1[[#This Row],[Order Date]])</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YEAR(Table_1[[#This Row],[Order Date]])</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YEAR(Table_1[[#This Row],[Order Date]])</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YEAR(Table_1[[#This Row],[Order Date]])</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YEAR(Table_1[[#This Row],[Order Date]])</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YEAR(Table_1[[#This Row],[Order Date]])</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YEAR(Table_1[[#This Row],[Order Date]])</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YEAR(Table_1[[#This Row],[Order Date]])</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YEAR(Table_1[[#This Row],[Order Date]])</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YEAR(Table_1[[#This Row],[Order Date]])</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YEAR(Table_1[[#This Row],[Order Date]])</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YEAR(Table_1[[#This Row],[Order Date]])</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YEAR(Table_1[[#This Row],[Order Date]])</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YEAR(Table_1[[#This Row],[Order Date]])</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YEAR(Table_1[[#This Row],[Order Date]])</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YEAR(Table_1[[#This Row],[Order Date]])</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YEAR(Table_1[[#This Row],[Order Date]])</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YEAR(Table_1[[#This Row],[Order Date]])</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YEAR(Table_1[[#This Row],[Order Date]])</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YEAR(Table_1[[#This Row],[Order Date]])</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YEAR(Table_1[[#This Row],[Order Date]])</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YEAR(Table_1[[#This Row],[Order Date]])</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YEAR(Table_1[[#This Row],[Order Date]])</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YEAR(Table_1[[#This Row],[Order Date]])</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YEAR(Table_1[[#This Row],[Order Date]])</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YEAR(Table_1[[#This Row],[Order Date]])</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YEAR(Table_1[[#This Row],[Order Date]])</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YEAR(Table_1[[#This Row],[Order Date]])</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YEAR(Table_1[[#This Row],[Order Date]])</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YEAR(Table_1[[#This Row],[Order Date]])</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YEAR(Table_1[[#This Row],[Order Date]])</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YEAR(Table_1[[#This Row],[Order Date]])</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YEAR(Table_1[[#This Row],[Order Date]])</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YEAR(Table_1[[#This Row],[Order Date]])</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YEAR(Table_1[[#This Row],[Order Date]])</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YEAR(Table_1[[#This Row],[Order Date]])</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YEAR(Table_1[[#This Row],[Order Date]])</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YEAR(Table_1[[#This Row],[Order Date]])</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YEAR(Table_1[[#This Row],[Order Date]])</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YEAR(Table_1[[#This Row],[Order Date]])</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YEAR(Table_1[[#This Row],[Order Date]])</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YEAR(Table_1[[#This Row],[Order Date]])</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YEAR(Table_1[[#This Row],[Order Date]])</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YEAR(Table_1[[#This Row],[Order Date]])</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YEAR(Table_1[[#This Row],[Order Date]])</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YEAR(Table_1[[#This Row],[Order Date]])</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YEAR(Table_1[[#This Row],[Order Date]])</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YEAR(Table_1[[#This Row],[Order Date]])</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YEAR(Table_1[[#This Row],[Order Date]])</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YEAR(Table_1[[#This Row],[Order Date]])</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YEAR(Table_1[[#This Row],[Order Date]])</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YEAR(Table_1[[#This Row],[Order Date]])</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YEAR(Table_1[[#This Row],[Order Date]])</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YEAR(Table_1[[#This Row],[Order Date]])</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YEAR(Table_1[[#This Row],[Order Date]])</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YEAR(Table_1[[#This Row],[Order Date]])</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YEAR(Table_1[[#This Row],[Order Date]])</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YEAR(Table_1[[#This Row],[Order Date]])</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YEAR(Table_1[[#This Row],[Order Date]])</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YEAR(Table_1[[#This Row],[Order Date]])</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YEAR(Table_1[[#This Row],[Order Date]])</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YEAR(Table_1[[#This Row],[Order Date]])</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YEAR(Table_1[[#This Row],[Order Date]])</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YEAR(Table_1[[#This Row],[Order Date]])</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YEAR(Table_1[[#This Row],[Order Date]])</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YEAR(Table_1[[#This Row],[Order Date]])</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YEAR(Table_1[[#This Row],[Order Date]])</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YEAR(Table_1[[#This Row],[Order Date]])</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YEAR(Table_1[[#This Row],[Order Date]])</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YEAR(Table_1[[#This Row],[Order Date]])</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YEAR(Table_1[[#This Row],[Order Date]])</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YEAR(Table_1[[#This Row],[Order Date]])</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YEAR(Table_1[[#This Row],[Order Date]])</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YEAR(Table_1[[#This Row],[Order Date]])</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YEAR(Table_1[[#This Row],[Order Date]])</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YEAR(Table_1[[#This Row],[Order Date]])</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YEAR(Table_1[[#This Row],[Order Date]])</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YEAR(Table_1[[#This Row],[Order Date]])</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YEAR(Table_1[[#This Row],[Order Date]])</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YEAR(Table_1[[#This Row],[Order Date]])</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YEAR(Table_1[[#This Row],[Order Date]])</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YEAR(Table_1[[#This Row],[Order Date]])</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YEAR(Table_1[[#This Row],[Order Date]])</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YEAR(Table_1[[#This Row],[Order Date]])</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YEAR(Table_1[[#This Row],[Order Date]])</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YEAR(Table_1[[#This Row],[Order Date]])</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YEAR(Table_1[[#This Row],[Order Date]])</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YEAR(Table_1[[#This Row],[Order Date]])</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YEAR(Table_1[[#This Row],[Order Date]])</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YEAR(Table_1[[#This Row],[Order Date]])</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YEAR(Table_1[[#This Row],[Order Date]])</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YEAR(Table_1[[#This Row],[Order Date]])</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YEAR(Table_1[[#This Row],[Order Date]])</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YEAR(Table_1[[#This Row],[Order Date]])</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YEAR(Table_1[[#This Row],[Order Date]])</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YEAR(Table_1[[#This Row],[Order Date]])</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YEAR(Table_1[[#This Row],[Order Date]])</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YEAR(Table_1[[#This Row],[Order Date]])</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YEAR(Table_1[[#This Row],[Order Date]])</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YEAR(Table_1[[#This Row],[Order Date]])</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YEAR(Table_1[[#This Row],[Order Date]])</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YEAR(Table_1[[#This Row],[Order Date]])</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YEAR(Table_1[[#This Row],[Order Date]])</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YEAR(Table_1[[#This Row],[Order Date]])</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YEAR(Table_1[[#This Row],[Order Date]])</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YEAR(Table_1[[#This Row],[Order Date]])</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YEAR(Table_1[[#This Row],[Order Date]])</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YEAR(Table_1[[#This Row],[Order Date]])</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YEAR(Table_1[[#This Row],[Order Date]])</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YEAR(Table_1[[#This Row],[Order Date]])</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YEAR(Table_1[[#This Row],[Order Date]])</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YEAR(Table_1[[#This Row],[Order Date]])</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YEAR(Table_1[[#This Row],[Order Date]])</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YEAR(Table_1[[#This Row],[Order Date]])</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YEAR(Table_1[[#This Row],[Order Date]])</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YEAR(Table_1[[#This Row],[Order Date]])</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YEAR(Table_1[[#This Row],[Order Date]])</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YEAR(Table_1[[#This Row],[Order Date]])</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YEAR(Table_1[[#This Row],[Order Date]])</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YEAR(Table_1[[#This Row],[Order Date]])</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YEAR(Table_1[[#This Row],[Order Date]])</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YEAR(Table_1[[#This Row],[Order Date]])</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YEAR(Table_1[[#This Row],[Order Date]])</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YEAR(Table_1[[#This Row],[Order Date]])</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YEAR(Table_1[[#This Row],[Order Date]])</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YEAR(Table_1[[#This Row],[Order Date]])</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YEAR(Table_1[[#This Row],[Order Date]])</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YEAR(Table_1[[#This Row],[Order Date]])</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YEAR(Table_1[[#This Row],[Order Date]])</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YEAR(Table_1[[#This Row],[Order Date]])</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YEAR(Table_1[[#This Row],[Order Date]])</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YEAR(Table_1[[#This Row],[Order Date]])</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YEAR(Table_1[[#This Row],[Order Date]])</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YEAR(Table_1[[#This Row],[Order Date]])</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YEAR(Table_1[[#This Row],[Order Date]])</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YEAR(Table_1[[#This Row],[Order Date]])</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YEAR(Table_1[[#This Row],[Order Date]])</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YEAR(Table_1[[#This Row],[Order Date]])</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YEAR(Table_1[[#This Row],[Order Date]])</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YEAR(Table_1[[#This Row],[Order Date]])</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YEAR(Table_1[[#This Row],[Order Date]])</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YEAR(Table_1[[#This Row],[Order Date]])</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YEAR(Table_1[[#This Row],[Order Date]])</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YEAR(Table_1[[#This Row],[Order Date]])</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YEAR(Table_1[[#This Row],[Order Date]])</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YEAR(Table_1[[#This Row],[Order Date]])</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YEAR(Table_1[[#This Row],[Order Date]])</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YEAR(Table_1[[#This Row],[Order Date]])</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YEAR(Table_1[[#This Row],[Order Date]])</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YEAR(Table_1[[#This Row],[Order Date]])</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YEAR(Table_1[[#This Row],[Order Date]])</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YEAR(Table_1[[#This Row],[Order Date]])</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YEAR(Table_1[[#This Row],[Order Date]])</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YEAR(Table_1[[#This Row],[Order Date]])</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YEAR(Table_1[[#This Row],[Order Date]])</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YEAR(Table_1[[#This Row],[Order Date]])</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YEAR(Table_1[[#This Row],[Order Date]])</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YEAR(Table_1[[#This Row],[Order Date]])</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YEAR(Table_1[[#This Row],[Order Date]])</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YEAR(Table_1[[#This Row],[Order Date]])</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YEAR(Table_1[[#This Row],[Order Date]])</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YEAR(Table_1[[#This Row],[Order Date]])</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YEAR(Table_1[[#This Row],[Order Date]])</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YEAR(Table_1[[#This Row],[Order Date]])</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YEAR(Table_1[[#This Row],[Order Date]])</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YEAR(Table_1[[#This Row],[Order Date]])</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YEAR(Table_1[[#This Row],[Order Date]])</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YEAR(Table_1[[#This Row],[Order Date]])</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YEAR(Table_1[[#This Row],[Order Date]])</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YEAR(Table_1[[#This Row],[Order Date]])</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YEAR(Table_1[[#This Row],[Order Date]])</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YEAR(Table_1[[#This Row],[Order Date]])</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YEAR(Table_1[[#This Row],[Order Date]])</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YEAR(Table_1[[#This Row],[Order Date]])</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YEAR(Table_1[[#This Row],[Order Date]])</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YEAR(Table_1[[#This Row],[Order Date]])</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YEAR(Table_1[[#This Row],[Order Date]])</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YEAR(Table_1[[#This Row],[Order Date]])</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YEAR(Table_1[[#This Row],[Order Date]])</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YEAR(Table_1[[#This Row],[Order Date]])</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YEAR(Table_1[[#This Row],[Order Date]])</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YEAR(Table_1[[#This Row],[Order Date]])</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YEAR(Table_1[[#This Row],[Order Date]])</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YEAR(Table_1[[#This Row],[Order Date]])</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YEAR(Table_1[[#This Row],[Order Date]])</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YEAR(Table_1[[#This Row],[Order Date]])</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YEAR(Table_1[[#This Row],[Order Date]])</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YEAR(Table_1[[#This Row],[Order Date]])</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YEAR(Table_1[[#This Row],[Order Date]])</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YEAR(Table_1[[#This Row],[Order Date]])</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YEAR(Table_1[[#This Row],[Order Date]])</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YEAR(Table_1[[#This Row],[Order Date]])</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YEAR(Table_1[[#This Row],[Order Date]])</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YEAR(Table_1[[#This Row],[Order Date]])</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YEAR(Table_1[[#This Row],[Order Date]])</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YEAR(Table_1[[#This Row],[Order Date]])</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YEAR(Table_1[[#This Row],[Order Date]])</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YEAR(Table_1[[#This Row],[Order Date]])</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YEAR(Table_1[[#This Row],[Order Date]])</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YEAR(Table_1[[#This Row],[Order Date]])</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YEAR(Table_1[[#This Row],[Order Date]])</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YEAR(Table_1[[#This Row],[Order Date]])</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YEAR(Table_1[[#This Row],[Order Date]])</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YEAR(Table_1[[#This Row],[Order Date]])</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YEAR(Table_1[[#This Row],[Order Date]])</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YEAR(Table_1[[#This Row],[Order Date]])</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YEAR(Table_1[[#This Row],[Order Date]])</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YEAR(Table_1[[#This Row],[Order Date]])</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YEAR(Table_1[[#This Row],[Order Date]])</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YEAR(Table_1[[#This Row],[Order Date]])</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YEAR(Table_1[[#This Row],[Order Date]])</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YEAR(Table_1[[#This Row],[Order Date]])</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YEAR(Table_1[[#This Row],[Order Date]])</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YEAR(Table_1[[#This Row],[Order Date]])</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YEAR(Table_1[[#This Row],[Order Date]])</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YEAR(Table_1[[#This Row],[Order Date]])</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YEAR(Table_1[[#This Row],[Order Date]])</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YEAR(Table_1[[#This Row],[Order Date]])</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YEAR(Table_1[[#This Row],[Order Date]])</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YEAR(Table_1[[#This Row],[Order Date]])</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YEAR(Table_1[[#This Row],[Order Date]])</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YEAR(Table_1[[#This Row],[Order Date]])</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YEAR(Table_1[[#This Row],[Order Date]])</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YEAR(Table_1[[#This Row],[Order Date]])</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YEAR(Table_1[[#This Row],[Order Date]])</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YEAR(Table_1[[#This Row],[Order Date]])</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YEAR(Table_1[[#This Row],[Order Date]])</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YEAR(Table_1[[#This Row],[Order Date]])</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YEAR(Table_1[[#This Row],[Order Date]])</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YEAR(Table_1[[#This Row],[Order Date]])</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YEAR(Table_1[[#This Row],[Order Date]])</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YEAR(Table_1[[#This Row],[Order Date]])</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YEAR(Table_1[[#This Row],[Order Date]])</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YEAR(Table_1[[#This Row],[Order Date]])</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YEAR(Table_1[[#This Row],[Order Date]])</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YEAR(Table_1[[#This Row],[Order Date]])</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YEAR(Table_1[[#This Row],[Order Date]])</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YEAR(Table_1[[#This Row],[Order Date]])</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YEAR(Table_1[[#This Row],[Order Date]])</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YEAR(Table_1[[#This Row],[Order Date]])</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YEAR(Table_1[[#This Row],[Order Date]])</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YEAR(Table_1[[#This Row],[Order Date]])</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YEAR(Table_1[[#This Row],[Order Date]])</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YEAR(Table_1[[#This Row],[Order Date]])</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YEAR(Table_1[[#This Row],[Order Date]])</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YEAR(Table_1[[#This Row],[Order Date]])</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YEAR(Table_1[[#This Row],[Order Date]])</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YEAR(Table_1[[#This Row],[Order Date]])</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YEAR(Table_1[[#This Row],[Order Date]])</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YEAR(Table_1[[#This Row],[Order Date]])</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YEAR(Table_1[[#This Row],[Order Date]])</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YEAR(Table_1[[#This Row],[Order Date]])</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YEAR(Table_1[[#This Row],[Order Date]])</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YEAR(Table_1[[#This Row],[Order Date]])</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YEAR(Table_1[[#This Row],[Order Date]])</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YEAR(Table_1[[#This Row],[Order Date]])</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YEAR(Table_1[[#This Row],[Order Date]])</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YEAR(Table_1[[#This Row],[Order Date]])</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YEAR(Table_1[[#This Row],[Order Date]])</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YEAR(Table_1[[#This Row],[Order Date]])</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YEAR(Table_1[[#This Row],[Order Date]])</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YEAR(Table_1[[#This Row],[Order Date]])</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YEAR(Table_1[[#This Row],[Order Date]])</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YEAR(Table_1[[#This Row],[Order Date]])</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YEAR(Table_1[[#This Row],[Order Date]])</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YEAR(Table_1[[#This Row],[Order Date]])</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YEAR(Table_1[[#This Row],[Order Date]])</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YEAR(Table_1[[#This Row],[Order Date]])</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YEAR(Table_1[[#This Row],[Order Date]])</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YEAR(Table_1[[#This Row],[Order Date]])</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YEAR(Table_1[[#This Row],[Order Date]])</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YEAR(Table_1[[#This Row],[Order Date]])</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YEAR(Table_1[[#This Row],[Order Date]])</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YEAR(Table_1[[#This Row],[Order Date]])</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YEAR(Table_1[[#This Row],[Order Date]])</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YEAR(Table_1[[#This Row],[Order Date]])</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YEAR(Table_1[[#This Row],[Order Date]])</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YEAR(Table_1[[#This Row],[Order Date]])</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YEAR(Table_1[[#This Row],[Order Date]])</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YEAR(Table_1[[#This Row],[Order Date]])</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YEAR(Table_1[[#This Row],[Order Date]])</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YEAR(Table_1[[#This Row],[Order Date]])</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YEAR(Table_1[[#This Row],[Order Date]])</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YEAR(Table_1[[#This Row],[Order Date]])</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YEAR(Table_1[[#This Row],[Order Date]])</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YEAR(Table_1[[#This Row],[Order Date]])</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YEAR(Table_1[[#This Row],[Order Date]])</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YEAR(Table_1[[#This Row],[Order Date]])</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YEAR(Table_1[[#This Row],[Order Date]])</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YEAR(Table_1[[#This Row],[Order Date]])</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YEAR(Table_1[[#This Row],[Order Date]])</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YEAR(Table_1[[#This Row],[Order Date]])</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YEAR(Table_1[[#This Row],[Order Date]])</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YEAR(Table_1[[#This Row],[Order Date]])</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YEAR(Table_1[[#This Row],[Order Date]])</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YEAR(Table_1[[#This Row],[Order Date]])</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YEAR(Table_1[[#This Row],[Order Date]])</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YEAR(Table_1[[#This Row],[Order Date]])</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YEAR(Table_1[[#This Row],[Order Date]])</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YEAR(Table_1[[#This Row],[Order Date]])</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YEAR(Table_1[[#This Row],[Order Date]])</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YEAR(Table_1[[#This Row],[Order Date]])</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YEAR(Table_1[[#This Row],[Order Date]])</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YEAR(Table_1[[#This Row],[Order Date]])</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YEAR(Table_1[[#This Row],[Order Date]])</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YEAR(Table_1[[#This Row],[Order Date]])</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YEAR(Table_1[[#This Row],[Order Date]])</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YEAR(Table_1[[#This Row],[Order Date]])</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YEAR(Table_1[[#This Row],[Order Date]])</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YEAR(Table_1[[#This Row],[Order Date]])</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YEAR(Table_1[[#This Row],[Order Date]])</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YEAR(Table_1[[#This Row],[Order Date]])</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YEAR(Table_1[[#This Row],[Order Date]])</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YEAR(Table_1[[#This Row],[Order Date]])</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YEAR(Table_1[[#This Row],[Order Date]])</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YEAR(Table_1[[#This Row],[Order Date]])</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YEAR(Table_1[[#This Row],[Order Date]])</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YEAR(Table_1[[#This Row],[Order Date]])</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YEAR(Table_1[[#This Row],[Order Date]])</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YEAR(Table_1[[#This Row],[Order Date]])</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YEAR(Table_1[[#This Row],[Order Date]])</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YEAR(Table_1[[#This Row],[Order Date]])</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YEAR(Table_1[[#This Row],[Order Date]])</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YEAR(Table_1[[#This Row],[Order Date]])</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YEAR(Table_1[[#This Row],[Order Date]])</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YEAR(Table_1[[#This Row],[Order Date]])</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YEAR(Table_1[[#This Row],[Order Date]])</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YEAR(Table_1[[#This Row],[Order Date]])</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YEAR(Table_1[[#This Row],[Order Date]])</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YEAR(Table_1[[#This Row],[Order Date]])</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YEAR(Table_1[[#This Row],[Order Date]])</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YEAR(Table_1[[#This Row],[Order Date]])</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YEAR(Table_1[[#This Row],[Order Date]])</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YEAR(Table_1[[#This Row],[Order Date]])</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YEAR(Table_1[[#This Row],[Order Date]])</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YEAR(Table_1[[#This Row],[Order Date]])</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YEAR(Table_1[[#This Row],[Order Date]])</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YEAR(Table_1[[#This Row],[Order Date]])</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YEAR(Table_1[[#This Row],[Order Date]])</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YEAR(Table_1[[#This Row],[Order Date]])</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YEAR(Table_1[[#This Row],[Order Date]])</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YEAR(Table_1[[#This Row],[Order Date]])</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YEAR(Table_1[[#This Row],[Order Date]])</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YEAR(Table_1[[#This Row],[Order Date]])</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YEAR(Table_1[[#This Row],[Order Date]])</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YEAR(Table_1[[#This Row],[Order Date]])</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YEAR(Table_1[[#This Row],[Order Date]])</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YEAR(Table_1[[#This Row],[Order Date]])</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YEAR(Table_1[[#This Row],[Order Date]])</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YEAR(Table_1[[#This Row],[Order Date]])</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YEAR(Table_1[[#This Row],[Order Date]])</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YEAR(Table_1[[#This Row],[Order Date]])</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YEAR(Table_1[[#This Row],[Order Date]])</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YEAR(Table_1[[#This Row],[Order Date]])</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YEAR(Table_1[[#This Row],[Order Date]])</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YEAR(Table_1[[#This Row],[Order Date]])</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YEAR(Table_1[[#This Row],[Order Date]])</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YEAR(Table_1[[#This Row],[Order Date]])</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YEAR(Table_1[[#This Row],[Order Date]])</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YEAR(Table_1[[#This Row],[Order Date]])</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YEAR(Table_1[[#This Row],[Order Date]])</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YEAR(Table_1[[#This Row],[Order Date]])</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YEAR(Table_1[[#This Row],[Order Date]])</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YEAR(Table_1[[#This Row],[Order Date]])</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YEAR(Table_1[[#This Row],[Order Date]])</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YEAR(Table_1[[#This Row],[Order Date]])</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YEAR(Table_1[[#This Row],[Order Date]])</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YEAR(Table_1[[#This Row],[Order Date]])</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YEAR(Table_1[[#This Row],[Order Date]])</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YEAR(Table_1[[#This Row],[Order Date]])</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YEAR(Table_1[[#This Row],[Order Date]])</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YEAR(Table_1[[#This Row],[Order Date]])</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YEAR(Table_1[[#This Row],[Order Date]])</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YEAR(Table_1[[#This Row],[Order Date]])</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YEAR(Table_1[[#This Row],[Order Date]])</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YEAR(Table_1[[#This Row],[Order Date]])</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YEAR(Table_1[[#This Row],[Order Date]])</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YEAR(Table_1[[#This Row],[Order Date]])</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YEAR(Table_1[[#This Row],[Order Date]])</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YEAR(Table_1[[#This Row],[Order Date]])</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YEAR(Table_1[[#This Row],[Order Date]])</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YEAR(Table_1[[#This Row],[Order Date]])</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YEAR(Table_1[[#This Row],[Order Date]])</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YEAR(Table_1[[#This Row],[Order Date]])</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YEAR(Table_1[[#This Row],[Order Date]])</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YEAR(Table_1[[#This Row],[Order Date]])</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YEAR(Table_1[[#This Row],[Order Date]])</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YEAR(Table_1[[#This Row],[Order Date]])</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YEAR(Table_1[[#This Row],[Order Date]])</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YEAR(Table_1[[#This Row],[Order Date]])</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YEAR(Table_1[[#This Row],[Order Date]])</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YEAR(Table_1[[#This Row],[Order Date]])</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YEAR(Table_1[[#This Row],[Order Date]])</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YEAR(Table_1[[#This Row],[Order Date]])</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YEAR(Table_1[[#This Row],[Order Date]])</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YEAR(Table_1[[#This Row],[Order Date]])</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YEAR(Table_1[[#This Row],[Order Date]])</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YEAR(Table_1[[#This Row],[Order Date]])</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YEAR(Table_1[[#This Row],[Order Date]])</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YEAR(Table_1[[#This Row],[Order Date]])</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YEAR(Table_1[[#This Row],[Order Date]])</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YEAR(Table_1[[#This Row],[Order Date]])</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YEAR(Table_1[[#This Row],[Order Date]])</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YEAR(Table_1[[#This Row],[Order Date]])</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YEAR(Table_1[[#This Row],[Order Date]])</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YEAR(Table_1[[#This Row],[Order Date]])</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YEAR(Table_1[[#This Row],[Order Date]])</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YEAR(Table_1[[#This Row],[Order Date]])</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YEAR(Table_1[[#This Row],[Order Date]])</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YEAR(Table_1[[#This Row],[Order Date]])</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YEAR(Table_1[[#This Row],[Order Date]])</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YEAR(Table_1[[#This Row],[Order Date]])</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YEAR(Table_1[[#This Row],[Order Date]])</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YEAR(Table_1[[#This Row],[Order Date]])</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YEAR(Table_1[[#This Row],[Order Date]])</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YEAR(Table_1[[#This Row],[Order Date]])</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YEAR(Table_1[[#This Row],[Order Date]])</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YEAR(Table_1[[#This Row],[Order Date]])</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YEAR(Table_1[[#This Row],[Order Date]])</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YEAR(Table_1[[#This Row],[Order Date]])</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YEAR(Table_1[[#This Row],[Order Date]])</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YEAR(Table_1[[#This Row],[Order Date]])</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YEAR(Table_1[[#This Row],[Order Date]])</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YEAR(Table_1[[#This Row],[Order Date]])</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YEAR(Table_1[[#This Row],[Order Date]])</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YEAR(Table_1[[#This Row],[Order Date]])</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YEAR(Table_1[[#This Row],[Order Date]])</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YEAR(Table_1[[#This Row],[Order Date]])</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YEAR(Table_1[[#This Row],[Order Date]])</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YEAR(Table_1[[#This Row],[Order Date]])</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YEAR(Table_1[[#This Row],[Order Date]])</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YEAR(Table_1[[#This Row],[Order Date]])</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YEAR(Table_1[[#This Row],[Order Date]])</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YEAR(Table_1[[#This Row],[Order Date]])</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YEAR(Table_1[[#This Row],[Order Date]])</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YEAR(Table_1[[#This Row],[Order Date]])</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YEAR(Table_1[[#This Row],[Order Date]])</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YEAR(Table_1[[#This Row],[Order Date]])</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YEAR(Table_1[[#This Row],[Order Date]])</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YEAR(Table_1[[#This Row],[Order Date]])</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YEAR(Table_1[[#This Row],[Order Date]])</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YEAR(Table_1[[#This Row],[Order Date]])</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YEAR(Table_1[[#This Row],[Order Date]])</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YEAR(Table_1[[#This Row],[Order Date]])</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YEAR(Table_1[[#This Row],[Order Date]])</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YEAR(Table_1[[#This Row],[Order Date]])</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YEAR(Table_1[[#This Row],[Order Date]])</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YEAR(Table_1[[#This Row],[Order Date]])</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YEAR(Table_1[[#This Row],[Order Date]])</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YEAR(Table_1[[#This Row],[Order Date]])</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YEAR(Table_1[[#This Row],[Order Date]])</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YEAR(Table_1[[#This Row],[Order Date]])</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YEAR(Table_1[[#This Row],[Order Date]])</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YEAR(Table_1[[#This Row],[Order Date]])</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YEAR(Table_1[[#This Row],[Order Date]])</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YEAR(Table_1[[#This Row],[Order Date]])</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YEAR(Table_1[[#This Row],[Order Date]])</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YEAR(Table_1[[#This Row],[Order Date]])</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YEAR(Table_1[[#This Row],[Order Date]])</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YEAR(Table_1[[#This Row],[Order Date]])</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YEAR(Table_1[[#This Row],[Order Date]])</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YEAR(Table_1[[#This Row],[Order Date]])</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YEAR(Table_1[[#This Row],[Order Date]])</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YEAR(Table_1[[#This Row],[Order Date]])</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YEAR(Table_1[[#This Row],[Order Date]])</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YEAR(Table_1[[#This Row],[Order Date]])</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YEAR(Table_1[[#This Row],[Order Date]])</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YEAR(Table_1[[#This Row],[Order Date]])</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YEAR(Table_1[[#This Row],[Order Date]])</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YEAR(Table_1[[#This Row],[Order Date]])</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YEAR(Table_1[[#This Row],[Order Date]])</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YEAR(Table_1[[#This Row],[Order Date]])</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YEAR(Table_1[[#This Row],[Order Date]])</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YEAR(Table_1[[#This Row],[Order Date]])</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YEAR(Table_1[[#This Row],[Order Date]])</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YEAR(Table_1[[#This Row],[Order Date]])</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YEAR(Table_1[[#This Row],[Order Date]])</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YEAR(Table_1[[#This Row],[Order Date]])</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YEAR(Table_1[[#This Row],[Order Date]])</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YEAR(Table_1[[#This Row],[Order Date]])</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YEAR(Table_1[[#This Row],[Order Date]])</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YEAR(Table_1[[#This Row],[Order Date]])</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YEAR(Table_1[[#This Row],[Order Date]])</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YEAR(Table_1[[#This Row],[Order Date]])</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YEAR(Table_1[[#This Row],[Order Date]])</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YEAR(Table_1[[#This Row],[Order Date]])</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YEAR(Table_1[[#This Row],[Order Date]])</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YEAR(Table_1[[#This Row],[Order Date]])</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YEAR(Table_1[[#This Row],[Order Date]])</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YEAR(Table_1[[#This Row],[Order Date]])</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YEAR(Table_1[[#This Row],[Order Date]])</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YEAR(Table_1[[#This Row],[Order Date]])</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YEAR(Table_1[[#This Row],[Order Date]])</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YEAR(Table_1[[#This Row],[Order Date]])</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YEAR(Table_1[[#This Row],[Order Date]])</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YEAR(Table_1[[#This Row],[Order Date]])</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YEAR(Table_1[[#This Row],[Order Date]])</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YEAR(Table_1[[#This Row],[Order Date]])</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YEAR(Table_1[[#This Row],[Order Date]])</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YEAR(Table_1[[#This Row],[Order Date]])</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YEAR(Table_1[[#This Row],[Order Date]])</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YEAR(Table_1[[#This Row],[Order Date]])</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YEAR(Table_1[[#This Row],[Order Date]])</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YEAR(Table_1[[#This Row],[Order Date]])</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YEAR(Table_1[[#This Row],[Order Date]])</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YEAR(Table_1[[#This Row],[Order Date]])</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YEAR(Table_1[[#This Row],[Order Date]])</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YEAR(Table_1[[#This Row],[Order Date]])</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YEAR(Table_1[[#This Row],[Order Date]])</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YEAR(Table_1[[#This Row],[Order Date]])</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YEAR(Table_1[[#This Row],[Order Date]])</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YEAR(Table_1[[#This Row],[Order Date]])</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YEAR(Table_1[[#This Row],[Order Date]])</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YEAR(Table_1[[#This Row],[Order Date]])</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YEAR(Table_1[[#This Row],[Order Date]])</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YEAR(Table_1[[#This Row],[Order Date]])</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YEAR(Table_1[[#This Row],[Order Date]])</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YEAR(Table_1[[#This Row],[Order Date]])</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YEAR(Table_1[[#This Row],[Order Date]])</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YEAR(Table_1[[#This Row],[Order Date]])</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YEAR(Table_1[[#This Row],[Order Date]])</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YEAR(Table_1[[#This Row],[Order Date]])</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YEAR(Table_1[[#This Row],[Order Date]])</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YEAR(Table_1[[#This Row],[Order Date]])</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YEAR(Table_1[[#This Row],[Order Date]])</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YEAR(Table_1[[#This Row],[Order Date]])</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YEAR(Table_1[[#This Row],[Order Date]])</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YEAR(Table_1[[#This Row],[Order Date]])</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YEAR(Table_1[[#This Row],[Order Date]])</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YEAR(Table_1[[#This Row],[Order Date]])</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YEAR(Table_1[[#This Row],[Order Date]])</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YEAR(Table_1[[#This Row],[Order Date]])</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YEAR(Table_1[[#This Row],[Order Date]])</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YEAR(Table_1[[#This Row],[Order Date]])</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YEAR(Table_1[[#This Row],[Order Date]])</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YEAR(Table_1[[#This Row],[Order Date]])</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YEAR(Table_1[[#This Row],[Order Date]])</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YEAR(Table_1[[#This Row],[Order Date]])</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YEAR(Table_1[[#This Row],[Order Date]])</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YEAR(Table_1[[#This Row],[Order Date]])</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YEAR(Table_1[[#This Row],[Order Date]])</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YEAR(Table_1[[#This Row],[Order Date]])</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YEAR(Table_1[[#This Row],[Order Date]])</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YEAR(Table_1[[#This Row],[Order Date]])</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YEAR(Table_1[[#This Row],[Order Date]])</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YEAR(Table_1[[#This Row],[Order Date]])</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YEAR(Table_1[[#This Row],[Order Date]])</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YEAR(Table_1[[#This Row],[Order Date]])</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YEAR(Table_1[[#This Row],[Order Date]])</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YEAR(Table_1[[#This Row],[Order Date]])</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YEAR(Table_1[[#This Row],[Order Date]])</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YEAR(Table_1[[#This Row],[Order Date]])</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YEAR(Table_1[[#This Row],[Order Date]])</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YEAR(Table_1[[#This Row],[Order Date]])</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YEAR(Table_1[[#This Row],[Order Date]])</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YEAR(Table_1[[#This Row],[Order Date]])</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YEAR(Table_1[[#This Row],[Order Date]])</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YEAR(Table_1[[#This Row],[Order Date]])</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YEAR(Table_1[[#This Row],[Order Date]])</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YEAR(Table_1[[#This Row],[Order Date]])</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YEAR(Table_1[[#This Row],[Order Date]])</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YEAR(Table_1[[#This Row],[Order Date]])</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YEAR(Table_1[[#This Row],[Order Date]])</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YEAR(Table_1[[#This Row],[Order Date]])</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YEAR(Table_1[[#This Row],[Order Date]])</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YEAR(Table_1[[#This Row],[Order Date]])</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YEAR(Table_1[[#This Row],[Order Date]])</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YEAR(Table_1[[#This Row],[Order Date]])</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YEAR(Table_1[[#This Row],[Order Date]])</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YEAR(Table_1[[#This Row],[Order Date]])</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YEAR(Table_1[[#This Row],[Order Date]])</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YEAR(Table_1[[#This Row],[Order Date]])</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YEAR(Table_1[[#This Row],[Order Date]])</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YEAR(Table_1[[#This Row],[Order Date]])</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YEAR(Table_1[[#This Row],[Order Date]])</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YEAR(Table_1[[#This Row],[Order Date]])</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YEAR(Table_1[[#This Row],[Order Date]])</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YEAR(Table_1[[#This Row],[Order Date]])</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YEAR(Table_1[[#This Row],[Order Date]])</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YEAR(Table_1[[#This Row],[Order Date]])</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YEAR(Table_1[[#This Row],[Order Date]])</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YEAR(Table_1[[#This Row],[Order Date]])</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YEAR(Table_1[[#This Row],[Order Date]])</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YEAR(Table_1[[#This Row],[Order Date]])</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YEAR(Table_1[[#This Row],[Order Date]])</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YEAR(Table_1[[#This Row],[Order Date]])</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YEAR(Table_1[[#This Row],[Order Date]])</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YEAR(Table_1[[#This Row],[Order Date]])</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YEAR(Table_1[[#This Row],[Order Date]])</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YEAR(Table_1[[#This Row],[Order Date]])</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YEAR(Table_1[[#This Row],[Order Date]])</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YEAR(Table_1[[#This Row],[Order Date]])</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YEAR(Table_1[[#This Row],[Order Date]])</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YEAR(Table_1[[#This Row],[Order Date]])</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YEAR(Table_1[[#This Row],[Order Date]])</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YEAR(Table_1[[#This Row],[Order Date]])</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YEAR(Table_1[[#This Row],[Order Date]])</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YEAR(Table_1[[#This Row],[Order Date]])</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YEAR(Table_1[[#This Row],[Order Date]])</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YEAR(Table_1[[#This Row],[Order Date]])</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YEAR(Table_1[[#This Row],[Order Date]])</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YEAR(Table_1[[#This Row],[Order Date]])</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YEAR(Table_1[[#This Row],[Order Date]])</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YEAR(Table_1[[#This Row],[Order Date]])</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YEAR(Table_1[[#This Row],[Order Date]])</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YEAR(Table_1[[#This Row],[Order Date]])</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YEAR(Table_1[[#This Row],[Order Date]])</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YEAR(Table_1[[#This Row],[Order Date]])</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YEAR(Table_1[[#This Row],[Order Date]])</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YEAR(Table_1[[#This Row],[Order Date]])</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YEAR(Table_1[[#This Row],[Order Date]])</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YEAR(Table_1[[#This Row],[Order Date]])</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YEAR(Table_1[[#This Row],[Order Date]])</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YEAR(Table_1[[#This Row],[Order Date]])</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YEAR(Table_1[[#This Row],[Order Date]])</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YEAR(Table_1[[#This Row],[Order Date]])</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YEAR(Table_1[[#This Row],[Order Date]])</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YEAR(Table_1[[#This Row],[Order Date]])</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YEAR(Table_1[[#This Row],[Order Date]])</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YEAR(Table_1[[#This Row],[Order Date]])</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YEAR(Table_1[[#This Row],[Order Date]])</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YEAR(Table_1[[#This Row],[Order Date]])</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YEAR(Table_1[[#This Row],[Order Date]])</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YEAR(Table_1[[#This Row],[Order Date]])</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YEAR(Table_1[[#This Row],[Order Date]])</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YEAR(Table_1[[#This Row],[Order Date]])</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YEAR(Table_1[[#This Row],[Order Date]])</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YEAR(Table_1[[#This Row],[Order Date]])</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YEAR(Table_1[[#This Row],[Order Date]])</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YEAR(Table_1[[#This Row],[Order Date]])</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YEAR(Table_1[[#This Row],[Order Date]])</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YEAR(Table_1[[#This Row],[Order Date]])</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YEAR(Table_1[[#This Row],[Order Date]])</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YEAR(Table_1[[#This Row],[Order Date]])</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YEAR(Table_1[[#This Row],[Order Date]])</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YEAR(Table_1[[#This Row],[Order Date]])</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YEAR(Table_1[[#This Row],[Order Date]])</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YEAR(Table_1[[#This Row],[Order Date]])</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YEAR(Table_1[[#This Row],[Order Date]])</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YEAR(Table_1[[#This Row],[Order Date]])</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YEAR(Table_1[[#This Row],[Order Date]])</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YEAR(Table_1[[#This Row],[Order Date]])</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YEAR(Table_1[[#This Row],[Order Date]])</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YEAR(Table_1[[#This Row],[Order Date]])</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YEAR(Table_1[[#This Row],[Order Date]])</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YEAR(Table_1[[#This Row],[Order Date]])</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YEAR(Table_1[[#This Row],[Order Date]])</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YEAR(Table_1[[#This Row],[Order Date]])</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YEAR(Table_1[[#This Row],[Order Date]])</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YEAR(Table_1[[#This Row],[Order Date]])</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YEAR(Table_1[[#This Row],[Order Date]])</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YEAR(Table_1[[#This Row],[Order Date]])</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YEAR(Table_1[[#This Row],[Order Date]])</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YEAR(Table_1[[#This Row],[Order Date]])</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YEAR(Table_1[[#This Row],[Order Date]])</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YEAR(Table_1[[#This Row],[Order Date]])</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YEAR(Table_1[[#This Row],[Order Date]])</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YEAR(Table_1[[#This Row],[Order Date]])</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YEAR(Table_1[[#This Row],[Order Date]])</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YEAR(Table_1[[#This Row],[Order Date]])</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YEAR(Table_1[[#This Row],[Order Date]])</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YEAR(Table_1[[#This Row],[Order Date]])</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YEAR(Table_1[[#This Row],[Order Date]])</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YEAR(Table_1[[#This Row],[Order Date]])</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YEAR(Table_1[[#This Row],[Order Date]])</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YEAR(Table_1[[#This Row],[Order Date]])</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YEAR(Table_1[[#This Row],[Order Date]])</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YEAR(Table_1[[#This Row],[Order Date]])</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YEAR(Table_1[[#This Row],[Order Date]])</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YEAR(Table_1[[#This Row],[Order Date]])</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YEAR(Table_1[[#This Row],[Order Date]])</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YEAR(Table_1[[#This Row],[Order Date]])</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YEAR(Table_1[[#This Row],[Order Date]])</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YEAR(Table_1[[#This Row],[Order Date]])</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YEAR(Table_1[[#This Row],[Order Date]])</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YEAR(Table_1[[#This Row],[Order Date]])</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YEAR(Table_1[[#This Row],[Order Date]])</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YEAR(Table_1[[#This Row],[Order Date]])</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YEAR(Table_1[[#This Row],[Order Date]])</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YEAR(Table_1[[#This Row],[Order Date]])</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YEAR(Table_1[[#This Row],[Order Date]])</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YEAR(Table_1[[#This Row],[Order Date]])</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YEAR(Table_1[[#This Row],[Order Date]])</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YEAR(Table_1[[#This Row],[Order Date]])</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YEAR(Table_1[[#This Row],[Order Date]])</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YEAR(Table_1[[#This Row],[Order Date]])</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YEAR(Table_1[[#This Row],[Order Date]])</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YEAR(Table_1[[#This Row],[Order Date]])</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YEAR(Table_1[[#This Row],[Order Date]])</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YEAR(Table_1[[#This Row],[Order Date]])</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YEAR(Table_1[[#This Row],[Order Date]])</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YEAR(Table_1[[#This Row],[Order Date]])</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YEAR(Table_1[[#This Row],[Order Date]])</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YEAR(Table_1[[#This Row],[Order Date]])</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YEAR(Table_1[[#This Row],[Order Date]])</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YEAR(Table_1[[#This Row],[Order Date]])</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YEAR(Table_1[[#This Row],[Order Date]])</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YEAR(Table_1[[#This Row],[Order Date]])</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YEAR(Table_1[[#This Row],[Order Date]])</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YEAR(Table_1[[#This Row],[Order Date]])</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YEAR(Table_1[[#This Row],[Order Date]])</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YEAR(Table_1[[#This Row],[Order Date]])</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YEAR(Table_1[[#This Row],[Order Date]])</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YEAR(Table_1[[#This Row],[Order Date]])</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YEAR(Table_1[[#This Row],[Order Date]])</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YEAR(Table_1[[#This Row],[Order Date]])</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YEAR(Table_1[[#This Row],[Order Date]])</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YEAR(Table_1[[#This Row],[Order Date]])</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YEAR(Table_1[[#This Row],[Order Date]])</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YEAR(Table_1[[#This Row],[Order Date]])</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YEAR(Table_1[[#This Row],[Order Date]])</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YEAR(Table_1[[#This Row],[Order Date]])</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YEAR(Table_1[[#This Row],[Order Date]])</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YEAR(Table_1[[#This Row],[Order Date]])</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YEAR(Table_1[[#This Row],[Order Date]])</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YEAR(Table_1[[#This Row],[Order Date]])</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YEAR(Table_1[[#This Row],[Order Date]])</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YEAR(Table_1[[#This Row],[Order Date]])</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YEAR(Table_1[[#This Row],[Order Date]])</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YEAR(Table_1[[#This Row],[Order Date]])</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YEAR(Table_1[[#This Row],[Order Date]])</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YEAR(Table_1[[#This Row],[Order Date]])</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YEAR(Table_1[[#This Row],[Order Date]])</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YEAR(Table_1[[#This Row],[Order Date]])</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YEAR(Table_1[[#This Row],[Order Date]])</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YEAR(Table_1[[#This Row],[Order Date]])</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YEAR(Table_1[[#This Row],[Order Date]])</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YEAR(Table_1[[#This Row],[Order Date]])</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YEAR(Table_1[[#This Row],[Order Date]])</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YEAR(Table_1[[#This Row],[Order Date]])</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YEAR(Table_1[[#This Row],[Order Date]])</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YEAR(Table_1[[#This Row],[Order Date]])</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YEAR(Table_1[[#This Row],[Order Date]])</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YEAR(Table_1[[#This Row],[Order Date]])</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YEAR(Table_1[[#This Row],[Order Date]])</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YEAR(Table_1[[#This Row],[Order Date]])</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YEAR(Table_1[[#This Row],[Order Date]])</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YEAR(Table_1[[#This Row],[Order Date]])</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YEAR(Table_1[[#This Row],[Order Date]])</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YEAR(Table_1[[#This Row],[Order Date]])</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YEAR(Table_1[[#This Row],[Order Date]])</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YEAR(Table_1[[#This Row],[Order Date]])</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YEAR(Table_1[[#This Row],[Order Date]])</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YEAR(Table_1[[#This Row],[Order Date]])</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YEAR(Table_1[[#This Row],[Order Date]])</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YEAR(Table_1[[#This Row],[Order Date]])</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YEAR(Table_1[[#This Row],[Order Date]])</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YEAR(Table_1[[#This Row],[Order Date]])</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YEAR(Table_1[[#This Row],[Order Date]])</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YEAR(Table_1[[#This Row],[Order Date]])</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YEAR(Table_1[[#This Row],[Order Date]])</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YEAR(Table_1[[#This Row],[Order Date]])</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YEAR(Table_1[[#This Row],[Order Date]])</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YEAR(Table_1[[#This Row],[Order Date]])</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YEAR(Table_1[[#This Row],[Order Date]])</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YEAR(Table_1[[#This Row],[Order Date]])</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YEAR(Table_1[[#This Row],[Order Date]])</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YEAR(Table_1[[#This Row],[Order Date]])</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YEAR(Table_1[[#This Row],[Order Date]])</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YEAR(Table_1[[#This Row],[Order Date]])</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YEAR(Table_1[[#This Row],[Order Date]])</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YEAR(Table_1[[#This Row],[Order Date]])</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YEAR(Table_1[[#This Row],[Order Date]])</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YEAR(Table_1[[#This Row],[Order Date]])</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YEAR(Table_1[[#This Row],[Order Date]])</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YEAR(Table_1[[#This Row],[Order Date]])</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YEAR(Table_1[[#This Row],[Order Date]])</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YEAR(Table_1[[#This Row],[Order Date]])</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YEAR(Table_1[[#This Row],[Order Date]])</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YEAR(Table_1[[#This Row],[Order Date]])</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YEAR(Table_1[[#This Row],[Order Date]])</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YEAR(Table_1[[#This Row],[Order Date]])</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YEAR(Table_1[[#This Row],[Order Date]])</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YEAR(Table_1[[#This Row],[Order Date]])</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YEAR(Table_1[[#This Row],[Order Date]])</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YEAR(Table_1[[#This Row],[Order Date]])</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YEAR(Table_1[[#This Row],[Order Date]])</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YEAR(Table_1[[#This Row],[Order Date]])</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YEAR(Table_1[[#This Row],[Order Date]])</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YEAR(Table_1[[#This Row],[Order Date]])</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YEAR(Table_1[[#This Row],[Order Date]])</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YEAR(Table_1[[#This Row],[Order Date]])</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YEAR(Table_1[[#This Row],[Order Date]])</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YEAR(Table_1[[#This Row],[Order Date]])</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YEAR(Table_1[[#This Row],[Order Date]])</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YEAR(Table_1[[#This Row],[Order Date]])</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YEAR(Table_1[[#This Row],[Order Date]])</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YEAR(Table_1[[#This Row],[Order Date]])</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YEAR(Table_1[[#This Row],[Order Date]])</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YEAR(Table_1[[#This Row],[Order Date]])</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YEAR(Table_1[[#This Row],[Order Date]])</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YEAR(Table_1[[#This Row],[Order Date]])</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YEAR(Table_1[[#This Row],[Order Date]])</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YEAR(Table_1[[#This Row],[Order Date]])</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YEAR(Table_1[[#This Row],[Order Date]])</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YEAR(Table_1[[#This Row],[Order Date]])</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YEAR(Table_1[[#This Row],[Order Date]])</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YEAR(Table_1[[#This Row],[Order Date]])</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YEAR(Table_1[[#This Row],[Order Date]])</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YEAR(Table_1[[#This Row],[Order Date]])</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YEAR(Table_1[[#This Row],[Order Date]])</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YEAR(Table_1[[#This Row],[Order Date]])</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YEAR(Table_1[[#This Row],[Order Date]])</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YEAR(Table_1[[#This Row],[Order Date]])</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YEAR(Table_1[[#This Row],[Order Date]])</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YEAR(Table_1[[#This Row],[Order Date]])</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YEAR(Table_1[[#This Row],[Order Date]])</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YEAR(Table_1[[#This Row],[Order Date]])</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YEAR(Table_1[[#This Row],[Order Date]])</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YEAR(Table_1[[#This Row],[Order Date]])</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YEAR(Table_1[[#This Row],[Order Date]])</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YEAR(Table_1[[#This Row],[Order Date]])</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YEAR(Table_1[[#This Row],[Order Date]])</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YEAR(Table_1[[#This Row],[Order Date]])</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YEAR(Table_1[[#This Row],[Order Date]])</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YEAR(Table_1[[#This Row],[Order Date]])</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YEAR(Table_1[[#This Row],[Order Date]])</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YEAR(Table_1[[#This Row],[Order Date]])</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YEAR(Table_1[[#This Row],[Order Date]])</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YEAR(Table_1[[#This Row],[Order Date]])</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YEAR(Table_1[[#This Row],[Order Date]])</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YEAR(Table_1[[#This Row],[Order Date]])</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YEAR(Table_1[[#This Row],[Order Date]])</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YEAR(Table_1[[#This Row],[Order Date]])</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YEAR(Table_1[[#This Row],[Order Date]])</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YEAR(Table_1[[#This Row],[Order Date]])</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YEAR(Table_1[[#This Row],[Order Date]])</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YEAR(Table_1[[#This Row],[Order Date]])</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YEAR(Table_1[[#This Row],[Order Date]])</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YEAR(Table_1[[#This Row],[Order Date]])</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YEAR(Table_1[[#This Row],[Order Date]])</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YEAR(Table_1[[#This Row],[Order Date]])</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YEAR(Table_1[[#This Row],[Order Date]])</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YEAR(Table_1[[#This Row],[Order Date]])</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YEAR(Table_1[[#This Row],[Order Date]])</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YEAR(Table_1[[#This Row],[Order Date]])</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YEAR(Table_1[[#This Row],[Order Date]])</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YEAR(Table_1[[#This Row],[Order Date]])</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YEAR(Table_1[[#This Row],[Order Date]])</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YEAR(Table_1[[#This Row],[Order Date]])</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YEAR(Table_1[[#This Row],[Order Date]])</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YEAR(Table_1[[#This Row],[Order Date]])</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YEAR(Table_1[[#This Row],[Order Date]])</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YEAR(Table_1[[#This Row],[Order Date]])</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YEAR(Table_1[[#This Row],[Order Date]])</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YEAR(Table_1[[#This Row],[Order Date]])</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YEAR(Table_1[[#This Row],[Order Date]])</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YEAR(Table_1[[#This Row],[Order Date]])</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YEAR(Table_1[[#This Row],[Order Date]])</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YEAR(Table_1[[#This Row],[Order Date]])</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YEAR(Table_1[[#This Row],[Order Date]])</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YEAR(Table_1[[#This Row],[Order Date]])</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YEAR(Table_1[[#This Row],[Order Date]])</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YEAR(Table_1[[#This Row],[Order Date]])</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YEAR(Table_1[[#This Row],[Order Date]])</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YEAR(Table_1[[#This Row],[Order Date]])</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YEAR(Table_1[[#This Row],[Order Date]])</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YEAR(Table_1[[#This Row],[Order Date]])</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YEAR(Table_1[[#This Row],[Order Date]])</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YEAR(Table_1[[#This Row],[Order Date]])</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YEAR(Table_1[[#This Row],[Order Date]])</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YEAR(Table_1[[#This Row],[Order Date]])</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YEAR(Table_1[[#This Row],[Order Date]])</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YEAR(Table_1[[#This Row],[Order Date]])</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YEAR(Table_1[[#This Row],[Order Date]])</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YEAR(Table_1[[#This Row],[Order Date]])</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YEAR(Table_1[[#This Row],[Order Date]])</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YEAR(Table_1[[#This Row],[Order Date]])</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YEAR(Table_1[[#This Row],[Order Date]])</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YEAR(Table_1[[#This Row],[Order Date]])</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YEAR(Table_1[[#This Row],[Order Date]])</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YEAR(Table_1[[#This Row],[Order Date]])</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YEAR(Table_1[[#This Row],[Order Date]])</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YEAR(Table_1[[#This Row],[Order Date]])</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YEAR(Table_1[[#This Row],[Order Date]])</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YEAR(Table_1[[#This Row],[Order Date]])</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YEAR(Table_1[[#This Row],[Order Date]])</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YEAR(Table_1[[#This Row],[Order Date]])</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YEAR(Table_1[[#This Row],[Order Date]])</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YEAR(Table_1[[#This Row],[Order Date]])</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YEAR(Table_1[[#This Row],[Order Date]])</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YEAR(Table_1[[#This Row],[Order Date]])</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YEAR(Table_1[[#This Row],[Order Date]])</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YEAR(Table_1[[#This Row],[Order Date]])</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YEAR(Table_1[[#This Row],[Order Date]])</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YEAR(Table_1[[#This Row],[Order Date]])</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YEAR(Table_1[[#This Row],[Order Date]])</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YEAR(Table_1[[#This Row],[Order Date]])</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YEAR(Table_1[[#This Row],[Order Date]])</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YEAR(Table_1[[#This Row],[Order Date]])</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YEAR(Table_1[[#This Row],[Order Date]])</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YEAR(Table_1[[#This Row],[Order Date]])</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YEAR(Table_1[[#This Row],[Order Date]])</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YEAR(Table_1[[#This Row],[Order Date]])</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YEAR(Table_1[[#This Row],[Order Date]])</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YEAR(Table_1[[#This Row],[Order Date]])</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YEAR(Table_1[[#This Row],[Order Date]])</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YEAR(Table_1[[#This Row],[Order Date]])</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YEAR(Table_1[[#This Row],[Order Date]])</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YEAR(Table_1[[#This Row],[Order Date]])</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YEAR(Table_1[[#This Row],[Order Date]])</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YEAR(Table_1[[#This Row],[Order Date]])</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YEAR(Table_1[[#This Row],[Order Date]])</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YEAR(Table_1[[#This Row],[Order Date]])</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YEAR(Table_1[[#This Row],[Order Date]])</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YEAR(Table_1[[#This Row],[Order Date]])</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YEAR(Table_1[[#This Row],[Order Date]])</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YEAR(Table_1[[#This Row],[Order Date]])</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YEAR(Table_1[[#This Row],[Order Date]])</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YEAR(Table_1[[#This Row],[Order Date]])</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YEAR(Table_1[[#This Row],[Order Date]])</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YEAR(Table_1[[#This Row],[Order Date]])</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YEAR(Table_1[[#This Row],[Order Date]])</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YEAR(Table_1[[#This Row],[Order Date]])</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YEAR(Table_1[[#This Row],[Order Date]])</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YEAR(Table_1[[#This Row],[Order Date]])</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YEAR(Table_1[[#This Row],[Order Date]])</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YEAR(Table_1[[#This Row],[Order Date]])</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YEAR(Table_1[[#This Row],[Order Date]])</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YEAR(Table_1[[#This Row],[Order Date]])</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YEAR(Table_1[[#This Row],[Order Date]])</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YEAR(Table_1[[#This Row],[Order Date]])</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YEAR(Table_1[[#This Row],[Order Date]])</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YEAR(Table_1[[#This Row],[Order Date]])</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YEAR(Table_1[[#This Row],[Order Date]])</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YEAR(Table_1[[#This Row],[Order Date]])</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YEAR(Table_1[[#This Row],[Order Date]])</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YEAR(Table_1[[#This Row],[Order Date]])</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YEAR(Table_1[[#This Row],[Order Date]])</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YEAR(Table_1[[#This Row],[Order Date]])</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YEAR(Table_1[[#This Row],[Order Date]])</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YEAR(Table_1[[#This Row],[Order Date]])</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YEAR(Table_1[[#This Row],[Order Date]])</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YEAR(Table_1[[#This Row],[Order Date]])</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YEAR(Table_1[[#This Row],[Order Date]])</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YEAR(Table_1[[#This Row],[Order Date]])</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YEAR(Table_1[[#This Row],[Order Date]])</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YEAR(Table_1[[#This Row],[Order Date]])</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YEAR(Table_1[[#This Row],[Order Date]])</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YEAR(Table_1[[#This Row],[Order Date]])</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YEAR(Table_1[[#This Row],[Order Date]])</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YEAR(Table_1[[#This Row],[Order Date]])</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YEAR(Table_1[[#This Row],[Order Date]])</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YEAR(Table_1[[#This Row],[Order Date]])</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YEAR(Table_1[[#This Row],[Order Date]])</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YEAR(Table_1[[#This Row],[Order Date]])</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YEAR(Table_1[[#This Row],[Order Date]])</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YEAR(Table_1[[#This Row],[Order Date]])</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YEAR(Table_1[[#This Row],[Order Date]])</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YEAR(Table_1[[#This Row],[Order Date]])</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YEAR(Table_1[[#This Row],[Order Date]])</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YEAR(Table_1[[#This Row],[Order Date]])</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YEAR(Table_1[[#This Row],[Order Date]])</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YEAR(Table_1[[#This Row],[Order Date]])</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YEAR(Table_1[[#This Row],[Order Date]])</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YEAR(Table_1[[#This Row],[Order Date]])</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YEAR(Table_1[[#This Row],[Order Date]])</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YEAR(Table_1[[#This Row],[Order Date]])</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YEAR(Table_1[[#This Row],[Order Date]])</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YEAR(Table_1[[#This Row],[Order Date]])</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YEAR(Table_1[[#This Row],[Order Date]])</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YEAR(Table_1[[#This Row],[Order Date]])</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YEAR(Table_1[[#This Row],[Order Date]])</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YEAR(Table_1[[#This Row],[Order Date]])</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YEAR(Table_1[[#This Row],[Order Date]])</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YEAR(Table_1[[#This Row],[Order Date]])</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YEAR(Table_1[[#This Row],[Order Date]])</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YEAR(Table_1[[#This Row],[Order Date]])</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YEAR(Table_1[[#This Row],[Order Date]])</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YEAR(Table_1[[#This Row],[Order Date]])</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YEAR(Table_1[[#This Row],[Order Date]])</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YEAR(Table_1[[#This Row],[Order Date]])</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YEAR(Table_1[[#This Row],[Order Date]])</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YEAR(Table_1[[#This Row],[Order Date]])</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YEAR(Table_1[[#This Row],[Order Date]])</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YEAR(Table_1[[#This Row],[Order Date]])</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YEAR(Table_1[[#This Row],[Order Date]])</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YEAR(Table_1[[#This Row],[Order Date]])</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YEAR(Table_1[[#This Row],[Order Date]])</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YEAR(Table_1[[#This Row],[Order Date]])</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YEAR(Table_1[[#This Row],[Order Date]])</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YEAR(Table_1[[#This Row],[Order Date]])</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YEAR(Table_1[[#This Row],[Order Date]])</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YEAR(Table_1[[#This Row],[Order Date]])</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YEAR(Table_1[[#This Row],[Order Date]])</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YEAR(Table_1[[#This Row],[Order Date]])</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YEAR(Table_1[[#This Row],[Order Date]])</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YEAR(Table_1[[#This Row],[Order Date]])</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YEAR(Table_1[[#This Row],[Order Date]])</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YEAR(Table_1[[#This Row],[Order Date]])</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YEAR(Table_1[[#This Row],[Order Date]])</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YEAR(Table_1[[#This Row],[Order Date]])</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YEAR(Table_1[[#This Row],[Order Date]])</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YEAR(Table_1[[#This Row],[Order Date]])</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YEAR(Table_1[[#This Row],[Order Date]])</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YEAR(Table_1[[#This Row],[Order Date]])</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YEAR(Table_1[[#This Row],[Order Date]])</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YEAR(Table_1[[#This Row],[Order Date]])</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YEAR(Table_1[[#This Row],[Order Date]])</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YEAR(Table_1[[#This Row],[Order Date]])</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YEAR(Table_1[[#This Row],[Order Date]])</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YEAR(Table_1[[#This Row],[Order Date]])</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YEAR(Table_1[[#This Row],[Order Date]])</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YEAR(Table_1[[#This Row],[Order Date]])</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YEAR(Table_1[[#This Row],[Order Date]])</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YEAR(Table_1[[#This Row],[Order Date]])</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YEAR(Table_1[[#This Row],[Order Date]])</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YEAR(Table_1[[#This Row],[Order Date]])</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YEAR(Table_1[[#This Row],[Order Date]])</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YEAR(Table_1[[#This Row],[Order Date]])</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YEAR(Table_1[[#This Row],[Order Date]])</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YEAR(Table_1[[#This Row],[Order Date]])</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YEAR(Table_1[[#This Row],[Order Date]])</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YEAR(Table_1[[#This Row],[Order Date]])</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YEAR(Table_1[[#This Row],[Order Date]])</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YEAR(Table_1[[#This Row],[Order Date]])</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YEAR(Table_1[[#This Row],[Order Date]])</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YEAR(Table_1[[#This Row],[Order Date]])</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YEAR(Table_1[[#This Row],[Order Date]])</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YEAR(Table_1[[#This Row],[Order Date]])</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YEAR(Table_1[[#This Row],[Order Date]])</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YEAR(Table_1[[#This Row],[Order Date]])</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YEAR(Table_1[[#This Row],[Order Date]])</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YEAR(Table_1[[#This Row],[Order Date]])</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YEAR(Table_1[[#This Row],[Order Date]])</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YEAR(Table_1[[#This Row],[Order Date]])</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YEAR(Table_1[[#This Row],[Order Date]])</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YEAR(Table_1[[#This Row],[Order Date]])</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YEAR(Table_1[[#This Row],[Order Date]])</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YEAR(Table_1[[#This Row],[Order Date]])</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YEAR(Table_1[[#This Row],[Order Date]])</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YEAR(Table_1[[#This Row],[Order Date]])</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YEAR(Table_1[[#This Row],[Order Date]])</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YEAR(Table_1[[#This Row],[Order Date]])</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YEAR(Table_1[[#This Row],[Order Date]])</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YEAR(Table_1[[#This Row],[Order Date]])</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YEAR(Table_1[[#This Row],[Order Date]])</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YEAR(Table_1[[#This Row],[Order Date]])</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YEAR(Table_1[[#This Row],[Order Date]])</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YEAR(Table_1[[#This Row],[Order Date]])</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YEAR(Table_1[[#This Row],[Order Date]])</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YEAR(Table_1[[#This Row],[Order Date]])</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YEAR(Table_1[[#This Row],[Order Date]])</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YEAR(Table_1[[#This Row],[Order Date]])</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YEAR(Table_1[[#This Row],[Order Date]])</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YEAR(Table_1[[#This Row],[Order Date]])</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YEAR(Table_1[[#This Row],[Order Date]])</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YEAR(Table_1[[#This Row],[Order Date]])</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YEAR(Table_1[[#This Row],[Order Date]])</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YEAR(Table_1[[#This Row],[Order Date]])</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YEAR(Table_1[[#This Row],[Order Date]])</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YEAR(Table_1[[#This Row],[Order Date]])</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YEAR(Table_1[[#This Row],[Order Date]])</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YEAR(Table_1[[#This Row],[Order Date]])</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YEAR(Table_1[[#This Row],[Order Date]])</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YEAR(Table_1[[#This Row],[Order Date]])</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YEAR(Table_1[[#This Row],[Order Date]])</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YEAR(Table_1[[#This Row],[Order Date]])</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YEAR(Table_1[[#This Row],[Order Date]])</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YEAR(Table_1[[#This Row],[Order Date]])</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YEAR(Table_1[[#This Row],[Order Date]])</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YEAR(Table_1[[#This Row],[Order Date]])</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YEAR(Table_1[[#This Row],[Order Date]])</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YEAR(Table_1[[#This Row],[Order Date]])</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YEAR(Table_1[[#This Row],[Order Date]])</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YEAR(Table_1[[#This Row],[Order Date]])</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YEAR(Table_1[[#This Row],[Order Date]])</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YEAR(Table_1[[#This Row],[Order Date]])</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YEAR(Table_1[[#This Row],[Order Date]])</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YEAR(Table_1[[#This Row],[Order Date]])</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YEAR(Table_1[[#This Row],[Order Date]])</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YEAR(Table_1[[#This Row],[Order Date]])</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YEAR(Table_1[[#This Row],[Order Date]])</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YEAR(Table_1[[#This Row],[Order Date]])</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YEAR(Table_1[[#This Row],[Order Date]])</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YEAR(Table_1[[#This Row],[Order Date]])</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YEAR(Table_1[[#This Row],[Order Date]])</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YEAR(Table_1[[#This Row],[Order Date]])</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YEAR(Table_1[[#This Row],[Order Date]])</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YEAR(Table_1[[#This Row],[Order Date]])</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YEAR(Table_1[[#This Row],[Order Date]])</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YEAR(Table_1[[#This Row],[Order Date]])</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YEAR(Table_1[[#This Row],[Order Date]])</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YEAR(Table_1[[#This Row],[Order Date]])</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YEAR(Table_1[[#This Row],[Order Date]])</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YEAR(Table_1[[#This Row],[Order Date]])</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YEAR(Table_1[[#This Row],[Order Date]])</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YEAR(Table_1[[#This Row],[Order Date]])</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YEAR(Table_1[[#This Row],[Order Date]])</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YEAR(Table_1[[#This Row],[Order Date]])</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YEAR(Table_1[[#This Row],[Order Date]])</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YEAR(Table_1[[#This Row],[Order Date]])</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YEAR(Table_1[[#This Row],[Order Date]])</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YEAR(Table_1[[#This Row],[Order Date]])</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YEAR(Table_1[[#This Row],[Order Date]])</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YEAR(Table_1[[#This Row],[Order Date]])</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YEAR(Table_1[[#This Row],[Order Date]])</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YEAR(Table_1[[#This Row],[Order Date]])</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YEAR(Table_1[[#This Row],[Order Date]])</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YEAR(Table_1[[#This Row],[Order Date]])</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YEAR(Table_1[[#This Row],[Order Date]])</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YEAR(Table_1[[#This Row],[Order Date]])</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YEAR(Table_1[[#This Row],[Order Date]])</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YEAR(Table_1[[#This Row],[Order Date]])</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YEAR(Table_1[[#This Row],[Order Date]])</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YEAR(Table_1[[#This Row],[Order Date]])</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YEAR(Table_1[[#This Row],[Order Date]])</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YEAR(Table_1[[#This Row],[Order Date]])</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YEAR(Table_1[[#This Row],[Order Date]])</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YEAR(Table_1[[#This Row],[Order Date]])</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YEAR(Table_1[[#This Row],[Order Date]])</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YEAR(Table_1[[#This Row],[Order Date]])</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YEAR(Table_1[[#This Row],[Order Date]])</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YEAR(Table_1[[#This Row],[Order Date]])</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YEAR(Table_1[[#This Row],[Order Date]])</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YEAR(Table_1[[#This Row],[Order Date]])</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YEAR(Table_1[[#This Row],[Order Date]])</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YEAR(Table_1[[#This Row],[Order Date]])</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YEAR(Table_1[[#This Row],[Order Date]])</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YEAR(Table_1[[#This Row],[Order Date]])</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YEAR(Table_1[[#This Row],[Order Date]])</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YEAR(Table_1[[#This Row],[Order Date]])</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YEAR(Table_1[[#This Row],[Order Date]])</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YEAR(Table_1[[#This Row],[Order Date]])</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YEAR(Table_1[[#This Row],[Order Date]])</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YEAR(Table_1[[#This Row],[Order Date]])</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YEAR(Table_1[[#This Row],[Order Date]])</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YEAR(Table_1[[#This Row],[Order Date]])</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YEAR(Table_1[[#This Row],[Order Date]])</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YEAR(Table_1[[#This Row],[Order Date]])</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YEAR(Table_1[[#This Row],[Order Date]])</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YEAR(Table_1[[#This Row],[Order Date]])</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YEAR(Table_1[[#This Row],[Order Date]])</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YEAR(Table_1[[#This Row],[Order Date]])</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YEAR(Table_1[[#This Row],[Order Date]])</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YEAR(Table_1[[#This Row],[Order Date]])</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YEAR(Table_1[[#This Row],[Order Date]])</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YEAR(Table_1[[#This Row],[Order Date]])</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YEAR(Table_1[[#This Row],[Order Date]])</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YEAR(Table_1[[#This Row],[Order Date]])</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YEAR(Table_1[[#This Row],[Order Date]])</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YEAR(Table_1[[#This Row],[Order Date]])</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YEAR(Table_1[[#This Row],[Order Date]])</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YEAR(Table_1[[#This Row],[Order Date]])</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YEAR(Table_1[[#This Row],[Order Date]])</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YEAR(Table_1[[#This Row],[Order Date]])</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YEAR(Table_1[[#This Row],[Order Date]])</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YEAR(Table_1[[#This Row],[Order Date]])</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YEAR(Table_1[[#This Row],[Order Date]])</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YEAR(Table_1[[#This Row],[Order Date]])</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YEAR(Table_1[[#This Row],[Order Date]])</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YEAR(Table_1[[#This Row],[Order Date]])</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YEAR(Table_1[[#This Row],[Order Date]])</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YEAR(Table_1[[#This Row],[Order Date]])</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YEAR(Table_1[[#This Row],[Order Date]])</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YEAR(Table_1[[#This Row],[Order Date]])</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YEAR(Table_1[[#This Row],[Order Date]])</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YEAR(Table_1[[#This Row],[Order Date]])</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YEAR(Table_1[[#This Row],[Order Date]])</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YEAR(Table_1[[#This Row],[Order Date]])</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YEAR(Table_1[[#This Row],[Order Date]])</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YEAR(Table_1[[#This Row],[Order Date]])</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YEAR(Table_1[[#This Row],[Order Date]])</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YEAR(Table_1[[#This Row],[Order Date]])</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YEAR(Table_1[[#This Row],[Order Date]])</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YEAR(Table_1[[#This Row],[Order Date]])</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YEAR(Table_1[[#This Row],[Order Date]])</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YEAR(Table_1[[#This Row],[Order Date]])</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YEAR(Table_1[[#This Row],[Order Date]])</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YEAR(Table_1[[#This Row],[Order Date]])</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YEAR(Table_1[[#This Row],[Order Date]])</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YEAR(Table_1[[#This Row],[Order Date]])</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YEAR(Table_1[[#This Row],[Order Date]])</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YEAR(Table_1[[#This Row],[Order Date]])</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YEAR(Table_1[[#This Row],[Order Date]])</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YEAR(Table_1[[#This Row],[Order Date]])</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YEAR(Table_1[[#This Row],[Order Date]])</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YEAR(Table_1[[#This Row],[Order Date]])</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YEAR(Table_1[[#This Row],[Order Date]])</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YEAR(Table_1[[#This Row],[Order Date]])</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YEAR(Table_1[[#This Row],[Order Date]])</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YEAR(Table_1[[#This Row],[Order Date]])</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YEAR(Table_1[[#This Row],[Order Date]])</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YEAR(Table_1[[#This Row],[Order Date]])</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YEAR(Table_1[[#This Row],[Order Date]])</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YEAR(Table_1[[#This Row],[Order Date]])</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YEAR(Table_1[[#This Row],[Order Date]])</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YEAR(Table_1[[#This Row],[Order Date]])</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YEAR(Table_1[[#This Row],[Order Date]])</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YEAR(Table_1[[#This Row],[Order Date]])</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YEAR(Table_1[[#This Row],[Order Date]])</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YEAR(Table_1[[#This Row],[Order Date]])</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YEAR(Table_1[[#This Row],[Order Date]])</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YEAR(Table_1[[#This Row],[Order Date]])</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YEAR(Table_1[[#This Row],[Order Date]])</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YEAR(Table_1[[#This Row],[Order Date]])</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YEAR(Table_1[[#This Row],[Order Date]])</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YEAR(Table_1[[#This Row],[Order Date]])</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YEAR(Table_1[[#This Row],[Order Date]])</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YEAR(Table_1[[#This Row],[Order Date]])</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YEAR(Table_1[[#This Row],[Order Date]])</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YEAR(Table_1[[#This Row],[Order Date]])</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YEAR(Table_1[[#This Row],[Order Date]])</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YEAR(Table_1[[#This Row],[Order Date]])</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YEAR(Table_1[[#This Row],[Order Date]])</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YEAR(Table_1[[#This Row],[Order Date]])</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YEAR(Table_1[[#This Row],[Order Date]])</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YEAR(Table_1[[#This Row],[Order Date]])</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YEAR(Table_1[[#This Row],[Order Date]])</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YEAR(Table_1[[#This Row],[Order Date]])</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YEAR(Table_1[[#This Row],[Order Date]])</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YEAR(Table_1[[#This Row],[Order Date]])</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YEAR(Table_1[[#This Row],[Order Date]])</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YEAR(Table_1[[#This Row],[Order Date]])</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YEAR(Table_1[[#This Row],[Order Date]])</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YEAR(Table_1[[#This Row],[Order Date]])</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YEAR(Table_1[[#This Row],[Order Date]])</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YEAR(Table_1[[#This Row],[Order Date]])</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YEAR(Table_1[[#This Row],[Order Date]])</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YEAR(Table_1[[#This Row],[Order Date]])</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YEAR(Table_1[[#This Row],[Order Date]])</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YEAR(Table_1[[#This Row],[Order Date]])</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YEAR(Table_1[[#This Row],[Order Date]])</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YEAR(Table_1[[#This Row],[Order Date]])</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YEAR(Table_1[[#This Row],[Order Date]])</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YEAR(Table_1[[#This Row],[Order Date]])</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YEAR(Table_1[[#This Row],[Order Date]])</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YEAR(Table_1[[#This Row],[Order Date]])</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YEAR(Table_1[[#This Row],[Order Date]])</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YEAR(Table_1[[#This Row],[Order Date]])</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YEAR(Table_1[[#This Row],[Order Date]])</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YEAR(Table_1[[#This Row],[Order Date]])</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YEAR(Table_1[[#This Row],[Order Date]])</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YEAR(Table_1[[#This Row],[Order Date]])</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YEAR(Table_1[[#This Row],[Order Date]])</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YEAR(Table_1[[#This Row],[Order Date]])</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YEAR(Table_1[[#This Row],[Order Date]])</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YEAR(Table_1[[#This Row],[Order Date]])</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YEAR(Table_1[[#This Row],[Order Date]])</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YEAR(Table_1[[#This Row],[Order Date]])</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YEAR(Table_1[[#This Row],[Order Date]])</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YEAR(Table_1[[#This Row],[Order Date]])</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YEAR(Table_1[[#This Row],[Order Date]])</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YEAR(Table_1[[#This Row],[Order Date]])</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YEAR(Table_1[[#This Row],[Order Date]])</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YEAR(Table_1[[#This Row],[Order Date]])</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YEAR(Table_1[[#This Row],[Order Date]])</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YEAR(Table_1[[#This Row],[Order Date]])</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YEAR(Table_1[[#This Row],[Order Date]])</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YEAR(Table_1[[#This Row],[Order Date]])</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YEAR(Table_1[[#This Row],[Order Date]])</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YEAR(Table_1[[#This Row],[Order Date]])</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YEAR(Table_1[[#This Row],[Order Date]])</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YEAR(Table_1[[#This Row],[Order Date]])</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YEAR(Table_1[[#This Row],[Order Date]])</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YEAR(Table_1[[#This Row],[Order Date]])</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YEAR(Table_1[[#This Row],[Order Date]])</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YEAR(Table_1[[#This Row],[Order Date]])</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YEAR(Table_1[[#This Row],[Order Date]])</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YEAR(Table_1[[#This Row],[Order Date]])</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YEAR(Table_1[[#This Row],[Order Date]])</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YEAR(Table_1[[#This Row],[Order Date]])</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YEAR(Table_1[[#This Row],[Order Date]])</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YEAR(Table_1[[#This Row],[Order Date]])</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YEAR(Table_1[[#This Row],[Order Date]])</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YEAR(Table_1[[#This Row],[Order Date]])</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YEAR(Table_1[[#This Row],[Order Date]])</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YEAR(Table_1[[#This Row],[Order Date]])</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YEAR(Table_1[[#This Row],[Order Date]])</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YEAR(Table_1[[#This Row],[Order Date]])</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YEAR(Table_1[[#This Row],[Order Date]])</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YEAR(Table_1[[#This Row],[Order Date]])</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YEAR(Table_1[[#This Row],[Order Date]])</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YEAR(Table_1[[#This Row],[Order Date]])</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YEAR(Table_1[[#This Row],[Order Date]])</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YEAR(Table_1[[#This Row],[Order Date]])</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YEAR(Table_1[[#This Row],[Order Date]])</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YEAR(Table_1[[#This Row],[Order Date]])</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YEAR(Table_1[[#This Row],[Order Date]])</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YEAR(Table_1[[#This Row],[Order Date]])</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YEAR(Table_1[[#This Row],[Order Date]])</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YEAR(Table_1[[#This Row],[Order Date]])</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YEAR(Table_1[[#This Row],[Order Date]])</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YEAR(Table_1[[#This Row],[Order Date]])</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YEAR(Table_1[[#This Row],[Order Date]])</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YEAR(Table_1[[#This Row],[Order Date]])</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YEAR(Table_1[[#This Row],[Order Date]])</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YEAR(Table_1[[#This Row],[Order Date]])</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YEAR(Table_1[[#This Row],[Order Date]])</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YEAR(Table_1[[#This Row],[Order Date]])</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YEAR(Table_1[[#This Row],[Order Date]])</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YEAR(Table_1[[#This Row],[Order Date]])</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YEAR(Table_1[[#This Row],[Order Date]])</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YEAR(Table_1[[#This Row],[Order Date]])</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YEAR(Table_1[[#This Row],[Order Date]])</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YEAR(Table_1[[#This Row],[Order Date]])</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YEAR(Table_1[[#This Row],[Order Date]])</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YEAR(Table_1[[#This Row],[Order Date]])</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YEAR(Table_1[[#This Row],[Order Date]])</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YEAR(Table_1[[#This Row],[Order Date]])</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YEAR(Table_1[[#This Row],[Order Date]])</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YEAR(Table_1[[#This Row],[Order Date]])</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YEAR(Table_1[[#This Row],[Order Date]])</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YEAR(Table_1[[#This Row],[Order Date]])</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YEAR(Table_1[[#This Row],[Order Date]])</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YEAR(Table_1[[#This Row],[Order Date]])</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YEAR(Table_1[[#This Row],[Order Date]])</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YEAR(Table_1[[#This Row],[Order Date]])</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YEAR(Table_1[[#This Row],[Order Date]])</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YEAR(Table_1[[#This Row],[Order Date]])</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YEAR(Table_1[[#This Row],[Order Date]])</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YEAR(Table_1[[#This Row],[Order Date]])</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YEAR(Table_1[[#This Row],[Order Date]])</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YEAR(Table_1[[#This Row],[Order Date]])</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YEAR(Table_1[[#This Row],[Order Date]])</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YEAR(Table_1[[#This Row],[Order Date]])</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YEAR(Table_1[[#This Row],[Order Date]])</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YEAR(Table_1[[#This Row],[Order Date]])</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YEAR(Table_1[[#This Row],[Order Date]])</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YEAR(Table_1[[#This Row],[Order Date]])</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YEAR(Table_1[[#This Row],[Order Date]])</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YEAR(Table_1[[#This Row],[Order Date]])</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YEAR(Table_1[[#This Row],[Order Date]])</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YEAR(Table_1[[#This Row],[Order Date]])</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YEAR(Table_1[[#This Row],[Order Date]])</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YEAR(Table_1[[#This Row],[Order Date]])</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YEAR(Table_1[[#This Row],[Order Date]])</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YEAR(Table_1[[#This Row],[Order Date]])</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YEAR(Table_1[[#This Row],[Order Date]])</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YEAR(Table_1[[#This Row],[Order Date]])</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YEAR(Table_1[[#This Row],[Order Date]])</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YEAR(Table_1[[#This Row],[Order Date]])</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YEAR(Table_1[[#This Row],[Order Date]])</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YEAR(Table_1[[#This Row],[Order Date]])</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YEAR(Table_1[[#This Row],[Order Date]])</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YEAR(Table_1[[#This Row],[Order Date]])</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YEAR(Table_1[[#This Row],[Order Date]])</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YEAR(Table_1[[#This Row],[Order Date]])</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YEAR(Table_1[[#This Row],[Order Date]])</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YEAR(Table_1[[#This Row],[Order Date]])</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YEAR(Table_1[[#This Row],[Order Date]])</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YEAR(Table_1[[#This Row],[Order Date]])</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YEAR(Table_1[[#This Row],[Order Date]])</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YEAR(Table_1[[#This Row],[Order Date]])</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YEAR(Table_1[[#This Row],[Order Date]])</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YEAR(Table_1[[#This Row],[Order Date]])</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YEAR(Table_1[[#This Row],[Order Date]])</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YEAR(Table_1[[#This Row],[Order Date]])</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YEAR(Table_1[[#This Row],[Order Date]])</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YEAR(Table_1[[#This Row],[Order Date]])</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YEAR(Table_1[[#This Row],[Order Date]])</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YEAR(Table_1[[#This Row],[Order Date]])</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YEAR(Table_1[[#This Row],[Order Date]])</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YEAR(Table_1[[#This Row],[Order Date]])</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YEAR(Table_1[[#This Row],[Order Date]])</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YEAR(Table_1[[#This Row],[Order Date]])</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YEAR(Table_1[[#This Row],[Order Date]])</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YEAR(Table_1[[#This Row],[Order Date]])</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YEAR(Table_1[[#This Row],[Order Date]])</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YEAR(Table_1[[#This Row],[Order Date]])</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YEAR(Table_1[[#This Row],[Order Date]])</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YEAR(Table_1[[#This Row],[Order Date]])</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YEAR(Table_1[[#This Row],[Order Date]])</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YEAR(Table_1[[#This Row],[Order Date]])</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YEAR(Table_1[[#This Row],[Order Date]])</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YEAR(Table_1[[#This Row],[Order Date]])</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YEAR(Table_1[[#This Row],[Order Date]])</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YEAR(Table_1[[#This Row],[Order Date]])</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YEAR(Table_1[[#This Row],[Order Date]])</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YEAR(Table_1[[#This Row],[Order Date]])</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YEAR(Table_1[[#This Row],[Order Date]])</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YEAR(Table_1[[#This Row],[Order Date]])</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YEAR(Table_1[[#This Row],[Order Date]])</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YEAR(Table_1[[#This Row],[Order Date]])</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YEAR(Table_1[[#This Row],[Order Date]])</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YEAR(Table_1[[#This Row],[Order Date]])</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YEAR(Table_1[[#This Row],[Order Date]])</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YEAR(Table_1[[#This Row],[Order Date]])</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YEAR(Table_1[[#This Row],[Order Date]])</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YEAR(Table_1[[#This Row],[Order Date]])</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YEAR(Table_1[[#This Row],[Order Date]])</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YEAR(Table_1[[#This Row],[Order Date]])</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YEAR(Table_1[[#This Row],[Order Date]])</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YEAR(Table_1[[#This Row],[Order Date]])</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YEAR(Table_1[[#This Row],[Order Date]])</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YEAR(Table_1[[#This Row],[Order Date]])</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YEAR(Table_1[[#This Row],[Order Date]])</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YEAR(Table_1[[#This Row],[Order Date]])</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YEAR(Table_1[[#This Row],[Order Date]])</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YEAR(Table_1[[#This Row],[Order Date]])</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YEAR(Table_1[[#This Row],[Order Date]])</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YEAR(Table_1[[#This Row],[Order Date]])</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YEAR(Table_1[[#This Row],[Order Date]])</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YEAR(Table_1[[#This Row],[Order Date]])</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YEAR(Table_1[[#This Row],[Order Date]])</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YEAR(Table_1[[#This Row],[Order Date]])</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YEAR(Table_1[[#This Row],[Order Date]])</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YEAR(Table_1[[#This Row],[Order Date]])</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YEAR(Table_1[[#This Row],[Order Date]])</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YEAR(Table_1[[#This Row],[Order Date]])</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YEAR(Table_1[[#This Row],[Order Date]])</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YEAR(Table_1[[#This Row],[Order Date]])</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YEAR(Table_1[[#This Row],[Order Date]])</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YEAR(Table_1[[#This Row],[Order Date]])</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YEAR(Table_1[[#This Row],[Order Date]])</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YEAR(Table_1[[#This Row],[Order Date]])</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YEAR(Table_1[[#This Row],[Order Date]])</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YEAR(Table_1[[#This Row],[Order Date]])</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YEAR(Table_1[[#This Row],[Order Date]])</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YEAR(Table_1[[#This Row],[Order Date]])</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YEAR(Table_1[[#This Row],[Order Date]])</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YEAR(Table_1[[#This Row],[Order Date]])</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YEAR(Table_1[[#This Row],[Order Date]])</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YEAR(Table_1[[#This Row],[Order Date]])</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YEAR(Table_1[[#This Row],[Order Date]])</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YEAR(Table_1[[#This Row],[Order Date]])</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YEAR(Table_1[[#This Row],[Order Date]])</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YEAR(Table_1[[#This Row],[Order Date]])</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YEAR(Table_1[[#This Row],[Order Date]])</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YEAR(Table_1[[#This Row],[Order Date]])</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YEAR(Table_1[[#This Row],[Order Date]])</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YEAR(Table_1[[#This Row],[Order Date]])</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YEAR(Table_1[[#This Row],[Order Date]])</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YEAR(Table_1[[#This Row],[Order Date]])</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YEAR(Table_1[[#This Row],[Order Date]])</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YEAR(Table_1[[#This Row],[Order Date]])</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YEAR(Table_1[[#This Row],[Order Date]])</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YEAR(Table_1[[#This Row],[Order Date]])</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YEAR(Table_1[[#This Row],[Order Date]])</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YEAR(Table_1[[#This Row],[Order Date]])</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YEAR(Table_1[[#This Row],[Order Date]])</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YEAR(Table_1[[#This Row],[Order Date]])</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YEAR(Table_1[[#This Row],[Order Date]])</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YEAR(Table_1[[#This Row],[Order Date]])</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YEAR(Table_1[[#This Row],[Order Date]])</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YEAR(Table_1[[#This Row],[Order Date]])</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YEAR(Table_1[[#This Row],[Order Date]])</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YEAR(Table_1[[#This Row],[Order Date]])</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YEAR(Table_1[[#This Row],[Order Date]])</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YEAR(Table_1[[#This Row],[Order Date]])</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YEAR(Table_1[[#This Row],[Order Date]])</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YEAR(Table_1[[#This Row],[Order Date]])</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YEAR(Table_1[[#This Row],[Order Date]])</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YEAR(Table_1[[#This Row],[Order Date]])</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YEAR(Table_1[[#This Row],[Order Date]])</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YEAR(Table_1[[#This Row],[Order Date]])</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YEAR(Table_1[[#This Row],[Order Date]])</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YEAR(Table_1[[#This Row],[Order Date]])</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YEAR(Table_1[[#This Row],[Order Date]])</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YEAR(Table_1[[#This Row],[Order Date]])</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YEAR(Table_1[[#This Row],[Order Date]])</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YEAR(Table_1[[#This Row],[Order Date]])</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YEAR(Table_1[[#This Row],[Order Date]])</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YEAR(Table_1[[#This Row],[Order Date]])</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YEAR(Table_1[[#This Row],[Order Date]])</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YEAR(Table_1[[#This Row],[Order Date]])</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YEAR(Table_1[[#This Row],[Order Date]])</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YEAR(Table_1[[#This Row],[Order Date]])</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YEAR(Table_1[[#This Row],[Order Date]])</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YEAR(Table_1[[#This Row],[Order Date]])</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YEAR(Table_1[[#This Row],[Order Date]])</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YEAR(Table_1[[#This Row],[Order Date]])</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YEAR(Table_1[[#This Row],[Order Date]])</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YEAR(Table_1[[#This Row],[Order Date]])</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YEAR(Table_1[[#This Row],[Order Date]])</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YEAR(Table_1[[#This Row],[Order Date]])</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YEAR(Table_1[[#This Row],[Order Date]])</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YEAR(Table_1[[#This Row],[Order Date]])</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YEAR(Table_1[[#This Row],[Order Date]])</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YEAR(Table_1[[#This Row],[Order Date]])</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YEAR(Table_1[[#This Row],[Order Date]])</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YEAR(Table_1[[#This Row],[Order Date]])</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YEAR(Table_1[[#This Row],[Order Date]])</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YEAR(Table_1[[#This Row],[Order Date]])</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YEAR(Table_1[[#This Row],[Order Date]])</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YEAR(Table_1[[#This Row],[Order Date]])</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YEAR(Table_1[[#This Row],[Order Date]])</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YEAR(Table_1[[#This Row],[Order Date]])</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YEAR(Table_1[[#This Row],[Order Date]])</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YEAR(Table_1[[#This Row],[Order Date]])</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YEAR(Table_1[[#This Row],[Order Date]])</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YEAR(Table_1[[#This Row],[Order Date]])</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YEAR(Table_1[[#This Row],[Order Date]])</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YEAR(Table_1[[#This Row],[Order Date]])</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YEAR(Table_1[[#This Row],[Order Date]])</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YEAR(Table_1[[#This Row],[Order Date]])</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YEAR(Table_1[[#This Row],[Order Date]])</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YEAR(Table_1[[#This Row],[Order Date]])</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YEAR(Table_1[[#This Row],[Order Date]])</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YEAR(Table_1[[#This Row],[Order Date]])</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YEAR(Table_1[[#This Row],[Order Date]])</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YEAR(Table_1[[#This Row],[Order Date]])</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YEAR(Table_1[[#This Row],[Order Date]])</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YEAR(Table_1[[#This Row],[Order Date]])</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YEAR(Table_1[[#This Row],[Order Date]])</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YEAR(Table_1[[#This Row],[Order Date]])</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YEAR(Table_1[[#This Row],[Order Date]])</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YEAR(Table_1[[#This Row],[Order Date]])</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YEAR(Table_1[[#This Row],[Order Date]])</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YEAR(Table_1[[#This Row],[Order Date]])</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YEAR(Table_1[[#This Row],[Order Date]])</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YEAR(Table_1[[#This Row],[Order Date]])</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YEAR(Table_1[[#This Row],[Order Date]])</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YEAR(Table_1[[#This Row],[Order Date]])</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YEAR(Table_1[[#This Row],[Order Date]])</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YEAR(Table_1[[#This Row],[Order Date]])</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YEAR(Table_1[[#This Row],[Order Date]])</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YEAR(Table_1[[#This Row],[Order Date]])</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YEAR(Table_1[[#This Row],[Order Date]])</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YEAR(Table_1[[#This Row],[Order Date]])</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YEAR(Table_1[[#This Row],[Order Date]])</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YEAR(Table_1[[#This Row],[Order Date]])</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YEAR(Table_1[[#This Row],[Order Date]])</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YEAR(Table_1[[#This Row],[Order Date]])</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YEAR(Table_1[[#This Row],[Order Date]])</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YEAR(Table_1[[#This Row],[Order Date]])</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YEAR(Table_1[[#This Row],[Order Date]])</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YEAR(Table_1[[#This Row],[Order Date]])</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YEAR(Table_1[[#This Row],[Order Date]])</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YEAR(Table_1[[#This Row],[Order Date]])</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YEAR(Table_1[[#This Row],[Order Date]])</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YEAR(Table_1[[#This Row],[Order Date]])</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YEAR(Table_1[[#This Row],[Order Date]])</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YEAR(Table_1[[#This Row],[Order Date]])</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YEAR(Table_1[[#This Row],[Order Date]])</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YEAR(Table_1[[#This Row],[Order Date]])</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YEAR(Table_1[[#This Row],[Order Date]])</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YEAR(Table_1[[#This Row],[Order Date]])</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YEAR(Table_1[[#This Row],[Order Date]])</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YEAR(Table_1[[#This Row],[Order Date]])</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YEAR(Table_1[[#This Row],[Order Date]])</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YEAR(Table_1[[#This Row],[Order Date]])</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YEAR(Table_1[[#This Row],[Order Date]])</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YEAR(Table_1[[#This Row],[Order Date]])</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YEAR(Table_1[[#This Row],[Order Date]])</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YEAR(Table_1[[#This Row],[Order Date]])</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YEAR(Table_1[[#This Row],[Order Date]])</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YEAR(Table_1[[#This Row],[Order Date]])</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YEAR(Table_1[[#This Row],[Order Date]])</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YEAR(Table_1[[#This Row],[Order Date]])</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YEAR(Table_1[[#This Row],[Order Date]])</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YEAR(Table_1[[#This Row],[Order Date]])</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YEAR(Table_1[[#This Row],[Order Date]])</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YEAR(Table_1[[#This Row],[Order Date]])</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YEAR(Table_1[[#This Row],[Order Date]])</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YEAR(Table_1[[#This Row],[Order Date]])</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YEAR(Table_1[[#This Row],[Order Date]])</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YEAR(Table_1[[#This Row],[Order Date]])</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YEAR(Table_1[[#This Row],[Order Date]])</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YEAR(Table_1[[#This Row],[Order Date]])</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YEAR(Table_1[[#This Row],[Order Date]])</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YEAR(Table_1[[#This Row],[Order Date]])</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YEAR(Table_1[[#This Row],[Order Date]])</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YEAR(Table_1[[#This Row],[Order Date]])</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YEAR(Table_1[[#This Row],[Order Date]])</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YEAR(Table_1[[#This Row],[Order Date]])</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YEAR(Table_1[[#This Row],[Order Date]])</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YEAR(Table_1[[#This Row],[Order Date]])</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YEAR(Table_1[[#This Row],[Order Date]])</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YEAR(Table_1[[#This Row],[Order Date]])</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YEAR(Table_1[[#This Row],[Order Date]])</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YEAR(Table_1[[#This Row],[Order Date]])</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YEAR(Table_1[[#This Row],[Order Date]])</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YEAR(Table_1[[#This Row],[Order Date]])</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YEAR(Table_1[[#This Row],[Order Date]])</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YEAR(Table_1[[#This Row],[Order Date]])</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YEAR(Table_1[[#This Row],[Order Date]])</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YEAR(Table_1[[#This Row],[Order Date]])</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YEAR(Table_1[[#This Row],[Order Date]])</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YEAR(Table_1[[#This Row],[Order Date]])</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YEAR(Table_1[[#This Row],[Order Date]])</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YEAR(Table_1[[#This Row],[Order Date]])</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YEAR(Table_1[[#This Row],[Order Date]])</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YEAR(Table_1[[#This Row],[Order Date]])</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YEAR(Table_1[[#This Row],[Order Date]])</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YEAR(Table_1[[#This Row],[Order Date]])</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YEAR(Table_1[[#This Row],[Order Date]])</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YEAR(Table_1[[#This Row],[Order Date]])</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YEAR(Table_1[[#This Row],[Order Date]])</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YEAR(Table_1[[#This Row],[Order Date]])</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YEAR(Table_1[[#This Row],[Order Date]])</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YEAR(Table_1[[#This Row],[Order Date]])</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YEAR(Table_1[[#This Row],[Order Date]])</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YEAR(Table_1[[#This Row],[Order Date]])</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YEAR(Table_1[[#This Row],[Order Date]])</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YEAR(Table_1[[#This Row],[Order Date]])</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YEAR(Table_1[[#This Row],[Order Date]])</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YEAR(Table_1[[#This Row],[Order Date]])</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YEAR(Table_1[[#This Row],[Order Date]])</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YEAR(Table_1[[#This Row],[Order Date]])</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YEAR(Table_1[[#This Row],[Order Date]])</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YEAR(Table_1[[#This Row],[Order Date]])</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YEAR(Table_1[[#This Row],[Order Date]])</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YEAR(Table_1[[#This Row],[Order Date]])</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YEAR(Table_1[[#This Row],[Order Date]])</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YEAR(Table_1[[#This Row],[Order Date]])</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YEAR(Table_1[[#This Row],[Order Date]])</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YEAR(Table_1[[#This Row],[Order Date]])</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YEAR(Table_1[[#This Row],[Order Date]])</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YEAR(Table_1[[#This Row],[Order Date]])</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YEAR(Table_1[[#This Row],[Order Date]])</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YEAR(Table_1[[#This Row],[Order Date]])</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YEAR(Table_1[[#This Row],[Order Date]])</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YEAR(Table_1[[#This Row],[Order Date]])</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YEAR(Table_1[[#This Row],[Order Date]])</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YEAR(Table_1[[#This Row],[Order Date]])</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YEAR(Table_1[[#This Row],[Order Date]])</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YEAR(Table_1[[#This Row],[Order Date]])</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YEAR(Table_1[[#This Row],[Order Date]])</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YEAR(Table_1[[#This Row],[Order Date]])</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YEAR(Table_1[[#This Row],[Order Date]])</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YEAR(Table_1[[#This Row],[Order Date]])</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YEAR(Table_1[[#This Row],[Order Date]])</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YEAR(Table_1[[#This Row],[Order Date]])</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YEAR(Table_1[[#This Row],[Order Date]])</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YEAR(Table_1[[#This Row],[Order Date]])</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YEAR(Table_1[[#This Row],[Order Date]])</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YEAR(Table_1[[#This Row],[Order Date]])</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YEAR(Table_1[[#This Row],[Order Date]])</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YEAR(Table_1[[#This Row],[Order Date]])</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YEAR(Table_1[[#This Row],[Order Date]])</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YEAR(Table_1[[#This Row],[Order Date]])</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YEAR(Table_1[[#This Row],[Order Date]])</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YEAR(Table_1[[#This Row],[Order Date]])</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YEAR(Table_1[[#This Row],[Order Date]])</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YEAR(Table_1[[#This Row],[Order Date]])</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YEAR(Table_1[[#This Row],[Order Date]])</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YEAR(Table_1[[#This Row],[Order Date]])</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YEAR(Table_1[[#This Row],[Order Date]])</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YEAR(Table_1[[#This Row],[Order Date]])</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YEAR(Table_1[[#This Row],[Order Date]])</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YEAR(Table_1[[#This Row],[Order Date]])</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YEAR(Table_1[[#This Row],[Order Date]])</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YEAR(Table_1[[#This Row],[Order Date]])</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YEAR(Table_1[[#This Row],[Order Date]])</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YEAR(Table_1[[#This Row],[Order Date]])</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YEAR(Table_1[[#This Row],[Order Date]])</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YEAR(Table_1[[#This Row],[Order Date]])</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YEAR(Table_1[[#This Row],[Order Date]])</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YEAR(Table_1[[#This Row],[Order Date]])</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YEAR(Table_1[[#This Row],[Order Date]])</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YEAR(Table_1[[#This Row],[Order Date]])</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YEAR(Table_1[[#This Row],[Order Date]])</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YEAR(Table_1[[#This Row],[Order Date]])</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YEAR(Table_1[[#This Row],[Order Date]])</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YEAR(Table_1[[#This Row],[Order Date]])</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YEAR(Table_1[[#This Row],[Order Date]])</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YEAR(Table_1[[#This Row],[Order Date]])</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YEAR(Table_1[[#This Row],[Order Date]])</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YEAR(Table_1[[#This Row],[Order Date]])</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YEAR(Table_1[[#This Row],[Order Date]])</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YEAR(Table_1[[#This Row],[Order Date]])</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YEAR(Table_1[[#This Row],[Order Date]])</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YEAR(Table_1[[#This Row],[Order Date]])</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YEAR(Table_1[[#This Row],[Order Date]])</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YEAR(Table_1[[#This Row],[Order Date]])</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YEAR(Table_1[[#This Row],[Order Date]])</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YEAR(Table_1[[#This Row],[Order Date]])</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YEAR(Table_1[[#This Row],[Order Date]])</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YEAR(Table_1[[#This Row],[Order Date]])</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YEAR(Table_1[[#This Row],[Order Date]])</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YEAR(Table_1[[#This Row],[Order Date]])</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YEAR(Table_1[[#This Row],[Order Date]])</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YEAR(Table_1[[#This Row],[Order Date]])</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YEAR(Table_1[[#This Row],[Order Date]])</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YEAR(Table_1[[#This Row],[Order Date]])</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YEAR(Table_1[[#This Row],[Order Date]])</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YEAR(Table_1[[#This Row],[Order Date]])</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YEAR(Table_1[[#This Row],[Order Date]])</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YEAR(Table_1[[#This Row],[Order Date]])</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YEAR(Table_1[[#This Row],[Order Date]])</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YEAR(Table_1[[#This Row],[Order Date]])</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YEAR(Table_1[[#This Row],[Order Date]])</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YEAR(Table_1[[#This Row],[Order Date]])</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YEAR(Table_1[[#This Row],[Order Date]])</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YEAR(Table_1[[#This Row],[Order Date]])</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YEAR(Table_1[[#This Row],[Order Date]])</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YEAR(Table_1[[#This Row],[Order Date]])</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YEAR(Table_1[[#This Row],[Order Date]])</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YEAR(Table_1[[#This Row],[Order Date]])</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YEAR(Table_1[[#This Row],[Order Date]])</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YEAR(Table_1[[#This Row],[Order Date]])</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YEAR(Table_1[[#This Row],[Order Date]])</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YEAR(Table_1[[#This Row],[Order Date]])</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YEAR(Table_1[[#This Row],[Order Date]])</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YEAR(Table_1[[#This Row],[Order Date]])</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YEAR(Table_1[[#This Row],[Order Date]])</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YEAR(Table_1[[#This Row],[Order Date]])</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YEAR(Table_1[[#This Row],[Order Date]])</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YEAR(Table_1[[#This Row],[Order Date]])</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YEAR(Table_1[[#This Row],[Order Date]])</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YEAR(Table_1[[#This Row],[Order Date]])</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YEAR(Table_1[[#This Row],[Order Date]])</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YEAR(Table_1[[#This Row],[Order Date]])</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YEAR(Table_1[[#This Row],[Order Date]])</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YEAR(Table_1[[#This Row],[Order Date]])</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YEAR(Table_1[[#This Row],[Order Date]])</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YEAR(Table_1[[#This Row],[Order Date]])</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YEAR(Table_1[[#This Row],[Order Date]])</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YEAR(Table_1[[#This Row],[Order Date]])</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YEAR(Table_1[[#This Row],[Order Date]])</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YEAR(Table_1[[#This Row],[Order Date]])</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YEAR(Table_1[[#This Row],[Order Date]])</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YEAR(Table_1[[#This Row],[Order Date]])</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YEAR(Table_1[[#This Row],[Order Date]])</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YEAR(Table_1[[#This Row],[Order Date]])</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YEAR(Table_1[[#This Row],[Order Date]])</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YEAR(Table_1[[#This Row],[Order Date]])</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YEAR(Table_1[[#This Row],[Order Date]])</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YEAR(Table_1[[#This Row],[Order Date]])</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YEAR(Table_1[[#This Row],[Order Date]])</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YEAR(Table_1[[#This Row],[Order Date]])</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YEAR(Table_1[[#This Row],[Order Date]])</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YEAR(Table_1[[#This Row],[Order Date]])</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YEAR(Table_1[[#This Row],[Order Date]])</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YEAR(Table_1[[#This Row],[Order Date]])</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YEAR(Table_1[[#This Row],[Order Date]])</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YEAR(Table_1[[#This Row],[Order Date]])</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YEAR(Table_1[[#This Row],[Order Date]])</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YEAR(Table_1[[#This Row],[Order Date]])</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YEAR(Table_1[[#This Row],[Order Date]])</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YEAR(Table_1[[#This Row],[Order Date]])</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YEAR(Table_1[[#This Row],[Order Date]])</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YEAR(Table_1[[#This Row],[Order Date]])</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YEAR(Table_1[[#This Row],[Order Date]])</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YEAR(Table_1[[#This Row],[Order Date]])</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YEAR(Table_1[[#This Row],[Order Date]])</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YEAR(Table_1[[#This Row],[Order Date]])</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YEAR(Table_1[[#This Row],[Order Date]])</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YEAR(Table_1[[#This Row],[Order Date]])</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YEAR(Table_1[[#This Row],[Order Date]])</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YEAR(Table_1[[#This Row],[Order Date]])</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YEAR(Table_1[[#This Row],[Order Date]])</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YEAR(Table_1[[#This Row],[Order Date]])</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YEAR(Table_1[[#This Row],[Order Date]])</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YEAR(Table_1[[#This Row],[Order Date]])</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YEAR(Table_1[[#This Row],[Order Date]])</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YEAR(Table_1[[#This Row],[Order Date]])</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YEAR(Table_1[[#This Row],[Order Date]])</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YEAR(Table_1[[#This Row],[Order Date]])</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YEAR(Table_1[[#This Row],[Order Date]])</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YEAR(Table_1[[#This Row],[Order Date]])</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YEAR(Table_1[[#This Row],[Order Date]])</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YEAR(Table_1[[#This Row],[Order Date]])</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YEAR(Table_1[[#This Row],[Order Date]])</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YEAR(Table_1[[#This Row],[Order Date]])</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YEAR(Table_1[[#This Row],[Order Date]])</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YEAR(Table_1[[#This Row],[Order Date]])</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YEAR(Table_1[[#This Row],[Order Date]])</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YEAR(Table_1[[#This Row],[Order Date]])</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YEAR(Table_1[[#This Row],[Order Date]])</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YEAR(Table_1[[#This Row],[Order Date]])</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YEAR(Table_1[[#This Row],[Order Date]])</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YEAR(Table_1[[#This Row],[Order Date]])</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YEAR(Table_1[[#This Row],[Order Date]])</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YEAR(Table_1[[#This Row],[Order Date]])</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YEAR(Table_1[[#This Row],[Order Date]])</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YEAR(Table_1[[#This Row],[Order Date]])</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YEAR(Table_1[[#This Row],[Order Date]])</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YEAR(Table_1[[#This Row],[Order Date]])</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YEAR(Table_1[[#This Row],[Order Date]])</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YEAR(Table_1[[#This Row],[Order Date]])</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YEAR(Table_1[[#This Row],[Order Date]])</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YEAR(Table_1[[#This Row],[Order Date]])</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YEAR(Table_1[[#This Row],[Order Date]])</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YEAR(Table_1[[#This Row],[Order Date]])</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YEAR(Table_1[[#This Row],[Order Date]])</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YEAR(Table_1[[#This Row],[Order Date]])</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YEAR(Table_1[[#This Row],[Order Date]])</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YEAR(Table_1[[#This Row],[Order Date]])</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YEAR(Table_1[[#This Row],[Order Date]])</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YEAR(Table_1[[#This Row],[Order Date]])</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YEAR(Table_1[[#This Row],[Order Date]])</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YEAR(Table_1[[#This Row],[Order Date]])</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YEAR(Table_1[[#This Row],[Order Date]])</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YEAR(Table_1[[#This Row],[Order Date]])</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YEAR(Table_1[[#This Row],[Order Date]])</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YEAR(Table_1[[#This Row],[Order Date]])</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YEAR(Table_1[[#This Row],[Order Date]])</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YEAR(Table_1[[#This Row],[Order Date]])</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YEAR(Table_1[[#This Row],[Order Date]])</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YEAR(Table_1[[#This Row],[Order Date]])</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YEAR(Table_1[[#This Row],[Order Date]])</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YEAR(Table_1[[#This Row],[Order Date]])</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YEAR(Table_1[[#This Row],[Order Date]])</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YEAR(Table_1[[#This Row],[Order Date]])</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YEAR(Table_1[[#This Row],[Order Date]])</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YEAR(Table_1[[#This Row],[Order Date]])</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YEAR(Table_1[[#This Row],[Order Date]])</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YEAR(Table_1[[#This Row],[Order Date]])</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YEAR(Table_1[[#This Row],[Order Date]])</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YEAR(Table_1[[#This Row],[Order Date]])</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YEAR(Table_1[[#This Row],[Order Date]])</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YEAR(Table_1[[#This Row],[Order Date]])</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YEAR(Table_1[[#This Row],[Order Date]])</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YEAR(Table_1[[#This Row],[Order Date]])</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YEAR(Table_1[[#This Row],[Order Date]])</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YEAR(Table_1[[#This Row],[Order Date]])</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YEAR(Table_1[[#This Row],[Order Date]])</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YEAR(Table_1[[#This Row],[Order Date]])</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YEAR(Table_1[[#This Row],[Order Date]])</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YEAR(Table_1[[#This Row],[Order Date]])</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YEAR(Table_1[[#This Row],[Order Date]])</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YEAR(Table_1[[#This Row],[Order Date]])</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YEAR(Table_1[[#This Row],[Order Date]])</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YEAR(Table_1[[#This Row],[Order Date]])</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YEAR(Table_1[[#This Row],[Order Date]])</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YEAR(Table_1[[#This Row],[Order Date]])</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YEAR(Table_1[[#This Row],[Order Date]])</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YEAR(Table_1[[#This Row],[Order Date]])</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YEAR(Table_1[[#This Row],[Order Date]])</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YEAR(Table_1[[#This Row],[Order Date]])</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YEAR(Table_1[[#This Row],[Order Date]])</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YEAR(Table_1[[#This Row],[Order Date]])</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YEAR(Table_1[[#This Row],[Order Date]])</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YEAR(Table_1[[#This Row],[Order Date]])</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YEAR(Table_1[[#This Row],[Order Date]])</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YEAR(Table_1[[#This Row],[Order Date]])</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YEAR(Table_1[[#This Row],[Order Date]])</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YEAR(Table_1[[#This Row],[Order Date]])</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YEAR(Table_1[[#This Row],[Order Date]])</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YEAR(Table_1[[#This Row],[Order Date]])</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YEAR(Table_1[[#This Row],[Order Date]])</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YEAR(Table_1[[#This Row],[Order Date]])</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YEAR(Table_1[[#This Row],[Order Date]])</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YEAR(Table_1[[#This Row],[Order Date]])</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YEAR(Table_1[[#This Row],[Order Date]])</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YEAR(Table_1[[#This Row],[Order Date]])</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YEAR(Table_1[[#This Row],[Order Date]])</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YEAR(Table_1[[#This Row],[Order Date]])</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YEAR(Table_1[[#This Row],[Order Date]])</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YEAR(Table_1[[#This Row],[Order Date]])</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YEAR(Table_1[[#This Row],[Order Date]])</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YEAR(Table_1[[#This Row],[Order Date]])</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YEAR(Table_1[[#This Row],[Order Date]])</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YEAR(Table_1[[#This Row],[Order Date]])</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YEAR(Table_1[[#This Row],[Order Date]])</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YEAR(Table_1[[#This Row],[Order Date]])</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YEAR(Table_1[[#This Row],[Order Date]])</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YEAR(Table_1[[#This Row],[Order Date]])</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YEAR(Table_1[[#This Row],[Order Date]])</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YEAR(Table_1[[#This Row],[Order Date]])</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YEAR(Table_1[[#This Row],[Order Date]])</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YEAR(Table_1[[#This Row],[Order Date]])</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YEAR(Table_1[[#This Row],[Order Date]])</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YEAR(Table_1[[#This Row],[Order Date]])</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YEAR(Table_1[[#This Row],[Order Date]])</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YEAR(Table_1[[#This Row],[Order Date]])</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YEAR(Table_1[[#This Row],[Order Date]])</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YEAR(Table_1[[#This Row],[Order Date]])</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YEAR(Table_1[[#This Row],[Order Date]])</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YEAR(Table_1[[#This Row],[Order Date]])</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YEAR(Table_1[[#This Row],[Order Date]])</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YEAR(Table_1[[#This Row],[Order Date]])</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YEAR(Table_1[[#This Row],[Order Date]])</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YEAR(Table_1[[#This Row],[Order Date]])</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YEAR(Table_1[[#This Row],[Order Date]])</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YEAR(Table_1[[#This Row],[Order Date]])</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YEAR(Table_1[[#This Row],[Order Date]])</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YEAR(Table_1[[#This Row],[Order Date]])</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YEAR(Table_1[[#This Row],[Order Date]])</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YEAR(Table_1[[#This Row],[Order Date]])</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YEAR(Table_1[[#This Row],[Order Date]])</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YEAR(Table_1[[#This Row],[Order Date]])</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YEAR(Table_1[[#This Row],[Order Date]])</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YEAR(Table_1[[#This Row],[Order Date]])</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YEAR(Table_1[[#This Row],[Order Date]])</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YEAR(Table_1[[#This Row],[Order Date]])</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YEAR(Table_1[[#This Row],[Order Date]])</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YEAR(Table_1[[#This Row],[Order Date]])</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YEAR(Table_1[[#This Row],[Order Date]])</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YEAR(Table_1[[#This Row],[Order Date]])</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YEAR(Table_1[[#This Row],[Order Date]])</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YEAR(Table_1[[#This Row],[Order Date]])</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YEAR(Table_1[[#This Row],[Order Date]])</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YEAR(Table_1[[#This Row],[Order Date]])</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YEAR(Table_1[[#This Row],[Order Date]])</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YEAR(Table_1[[#This Row],[Order Date]])</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YEAR(Table_1[[#This Row],[Order Date]])</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YEAR(Table_1[[#This Row],[Order Date]])</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YEAR(Table_1[[#This Row],[Order Date]])</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YEAR(Table_1[[#This Row],[Order Date]])</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YEAR(Table_1[[#This Row],[Order Date]])</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YEAR(Table_1[[#This Row],[Order Date]])</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YEAR(Table_1[[#This Row],[Order Date]])</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YEAR(Table_1[[#This Row],[Order Date]])</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YEAR(Table_1[[#This Row],[Order Date]])</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YEAR(Table_1[[#This Row],[Order Date]])</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YEAR(Table_1[[#This Row],[Order Date]])</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YEAR(Table_1[[#This Row],[Order Date]])</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YEAR(Table_1[[#This Row],[Order Date]])</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YEAR(Table_1[[#This Row],[Order Date]])</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YEAR(Table_1[[#This Row],[Order Date]])</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YEAR(Table_1[[#This Row],[Order Date]])</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YEAR(Table_1[[#This Row],[Order Date]])</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YEAR(Table_1[[#This Row],[Order Date]])</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YEAR(Table_1[[#This Row],[Order Date]])</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YEAR(Table_1[[#This Row],[Order Date]])</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YEAR(Table_1[[#This Row],[Order Date]])</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YEAR(Table_1[[#This Row],[Order Date]])</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YEAR(Table_1[[#This Row],[Order Date]])</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YEAR(Table_1[[#This Row],[Order Date]])</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YEAR(Table_1[[#This Row],[Order Date]])</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YEAR(Table_1[[#This Row],[Order Date]])</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YEAR(Table_1[[#This Row],[Order Date]])</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YEAR(Table_1[[#This Row],[Order Date]])</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YEAR(Table_1[[#This Row],[Order Date]])</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YEAR(Table_1[[#This Row],[Order Date]])</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YEAR(Table_1[[#This Row],[Order Date]])</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YEAR(Table_1[[#This Row],[Order Date]])</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YEAR(Table_1[[#This Row],[Order Date]])</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YEAR(Table_1[[#This Row],[Order Date]])</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YEAR(Table_1[[#This Row],[Order Date]])</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YEAR(Table_1[[#This Row],[Order Date]])</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YEAR(Table_1[[#This Row],[Order Date]])</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YEAR(Table_1[[#This Row],[Order Date]])</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YEAR(Table_1[[#This Row],[Order Date]])</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YEAR(Table_1[[#This Row],[Order Date]])</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YEAR(Table_1[[#This Row],[Order Date]])</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YEAR(Table_1[[#This Row],[Order Date]])</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YEAR(Table_1[[#This Row],[Order Date]])</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YEAR(Table_1[[#This Row],[Order Date]])</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YEAR(Table_1[[#This Row],[Order Date]])</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YEAR(Table_1[[#This Row],[Order Date]])</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YEAR(Table_1[[#This Row],[Order Date]])</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YEAR(Table_1[[#This Row],[Order Date]])</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YEAR(Table_1[[#This Row],[Order Date]])</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YEAR(Table_1[[#This Row],[Order Date]])</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YEAR(Table_1[[#This Row],[Order Date]])</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YEAR(Table_1[[#This Row],[Order Date]])</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YEAR(Table_1[[#This Row],[Order Date]])</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YEAR(Table_1[[#This Row],[Order Date]])</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YEAR(Table_1[[#This Row],[Order Date]])</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YEAR(Table_1[[#This Row],[Order Date]])</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YEAR(Table_1[[#This Row],[Order Date]])</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YEAR(Table_1[[#This Row],[Order Date]])</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YEAR(Table_1[[#This Row],[Order Date]])</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YEAR(Table_1[[#This Row],[Order Date]])</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YEAR(Table_1[[#This Row],[Order Date]])</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YEAR(Table_1[[#This Row],[Order Date]])</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YEAR(Table_1[[#This Row],[Order Date]])</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YEAR(Table_1[[#This Row],[Order Date]])</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YEAR(Table_1[[#This Row],[Order Date]])</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YEAR(Table_1[[#This Row],[Order Date]])</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YEAR(Table_1[[#This Row],[Order Date]])</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YEAR(Table_1[[#This Row],[Order Date]])</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YEAR(Table_1[[#This Row],[Order Date]])</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YEAR(Table_1[[#This Row],[Order Date]])</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YEAR(Table_1[[#This Row],[Order Date]])</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YEAR(Table_1[[#This Row],[Order Date]])</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YEAR(Table_1[[#This Row],[Order Date]])</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YEAR(Table_1[[#This Row],[Order Date]])</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YEAR(Table_1[[#This Row],[Order Date]])</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YEAR(Table_1[[#This Row],[Order Date]])</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YEAR(Table_1[[#This Row],[Order Date]])</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YEAR(Table_1[[#This Row],[Order Date]])</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YEAR(Table_1[[#This Row],[Order Date]])</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YEAR(Table_1[[#This Row],[Order Date]])</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YEAR(Table_1[[#This Row],[Order Date]])</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YEAR(Table_1[[#This Row],[Order Date]])</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YEAR(Table_1[[#This Row],[Order Date]])</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YEAR(Table_1[[#This Row],[Order Date]])</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YEAR(Table_1[[#This Row],[Order Date]])</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YEAR(Table_1[[#This Row],[Order Date]])</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YEAR(Table_1[[#This Row],[Order Date]])</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YEAR(Table_1[[#This Row],[Order Date]])</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YEAR(Table_1[[#This Row],[Order Date]])</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YEAR(Table_1[[#This Row],[Order Date]])</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YEAR(Table_1[[#This Row],[Order Date]])</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YEAR(Table_1[[#This Row],[Order Date]])</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YEAR(Table_1[[#This Row],[Order Date]])</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YEAR(Table_1[[#This Row],[Order Date]])</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YEAR(Table_1[[#This Row],[Order Date]])</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YEAR(Table_1[[#This Row],[Order Date]])</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YEAR(Table_1[[#This Row],[Order Date]])</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YEAR(Table_1[[#This Row],[Order Date]])</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YEAR(Table_1[[#This Row],[Order Date]])</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YEAR(Table_1[[#This Row],[Order Date]])</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YEAR(Table_1[[#This Row],[Order Date]])</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YEAR(Table_1[[#This Row],[Order Date]])</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YEAR(Table_1[[#This Row],[Order Date]])</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YEAR(Table_1[[#This Row],[Order Date]])</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YEAR(Table_1[[#This Row],[Order Date]])</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YEAR(Table_1[[#This Row],[Order Date]])</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YEAR(Table_1[[#This Row],[Order Date]])</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YEAR(Table_1[[#This Row],[Order Date]])</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YEAR(Table_1[[#This Row],[Order Date]])</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YEAR(Table_1[[#This Row],[Order Date]])</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YEAR(Table_1[[#This Row],[Order Date]])</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YEAR(Table_1[[#This Row],[Order Date]])</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YEAR(Table_1[[#This Row],[Order Date]])</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YEAR(Table_1[[#This Row],[Order Date]])</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YEAR(Table_1[[#This Row],[Order Date]])</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YEAR(Table_1[[#This Row],[Order Date]])</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YEAR(Table_1[[#This Row],[Order Date]])</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YEAR(Table_1[[#This Row],[Order Date]])</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YEAR(Table_1[[#This Row],[Order Date]])</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YEAR(Table_1[[#This Row],[Order Date]])</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YEAR(Table_1[[#This Row],[Order Date]])</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YEAR(Table_1[[#This Row],[Order Date]])</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YEAR(Table_1[[#This Row],[Order Date]])</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YEAR(Table_1[[#This Row],[Order Date]])</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YEAR(Table_1[[#This Row],[Order Date]])</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YEAR(Table_1[[#This Row],[Order Date]])</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YEAR(Table_1[[#This Row],[Order Date]])</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YEAR(Table_1[[#This Row],[Order Date]])</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YEAR(Table_1[[#This Row],[Order Date]])</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YEAR(Table_1[[#This Row],[Order Date]])</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YEAR(Table_1[[#This Row],[Order Date]])</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YEAR(Table_1[[#This Row],[Order Date]])</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YEAR(Table_1[[#This Row],[Order Date]])</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YEAR(Table_1[[#This Row],[Order Date]])</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YEAR(Table_1[[#This Row],[Order Date]])</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YEAR(Table_1[[#This Row],[Order Date]])</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YEAR(Table_1[[#This Row],[Order Date]])</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YEAR(Table_1[[#This Row],[Order Date]])</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YEAR(Table_1[[#This Row],[Order Date]])</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YEAR(Table_1[[#This Row],[Order Date]])</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YEAR(Table_1[[#This Row],[Order Date]])</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YEAR(Table_1[[#This Row],[Order Date]])</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YEAR(Table_1[[#This Row],[Order Date]])</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YEAR(Table_1[[#This Row],[Order Date]])</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YEAR(Table_1[[#This Row],[Order Date]])</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YEAR(Table_1[[#This Row],[Order Date]])</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YEAR(Table_1[[#This Row],[Order Date]])</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YEAR(Table_1[[#This Row],[Order Date]])</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YEAR(Table_1[[#This Row],[Order Date]])</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YEAR(Table_1[[#This Row],[Order Date]])</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YEAR(Table_1[[#This Row],[Order Date]])</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YEAR(Table_1[[#This Row],[Order Date]])</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YEAR(Table_1[[#This Row],[Order Date]])</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YEAR(Table_1[[#This Row],[Order Date]])</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YEAR(Table_1[[#This Row],[Order Date]])</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YEAR(Table_1[[#This Row],[Order Date]])</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YEAR(Table_1[[#This Row],[Order Date]])</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YEAR(Table_1[[#This Row],[Order Date]])</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YEAR(Table_1[[#This Row],[Order Date]])</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YEAR(Table_1[[#This Row],[Order Date]])</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YEAR(Table_1[[#This Row],[Order Date]])</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YEAR(Table_1[[#This Row],[Order Date]])</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YEAR(Table_1[[#This Row],[Order Date]])</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YEAR(Table_1[[#This Row],[Order Date]])</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YEAR(Table_1[[#This Row],[Order Date]])</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YEAR(Table_1[[#This Row],[Order Date]])</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YEAR(Table_1[[#This Row],[Order Date]])</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YEAR(Table_1[[#This Row],[Order Date]])</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YEAR(Table_1[[#This Row],[Order Date]])</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YEAR(Table_1[[#This Row],[Order Date]])</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YEAR(Table_1[[#This Row],[Order Date]])</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YEAR(Table_1[[#This Row],[Order Date]])</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YEAR(Table_1[[#This Row],[Order Date]])</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YEAR(Table_1[[#This Row],[Order Date]])</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YEAR(Table_1[[#This Row],[Order Date]])</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YEAR(Table_1[[#This Row],[Order Date]])</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YEAR(Table_1[[#This Row],[Order Date]])</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YEAR(Table_1[[#This Row],[Order Date]])</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YEAR(Table_1[[#This Row],[Order Date]])</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YEAR(Table_1[[#This Row],[Order Date]])</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YEAR(Table_1[[#This Row],[Order Date]])</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YEAR(Table_1[[#This Row],[Order Date]])</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YEAR(Table_1[[#This Row],[Order Date]])</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YEAR(Table_1[[#This Row],[Order Date]])</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YEAR(Table_1[[#This Row],[Order Date]])</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YEAR(Table_1[[#This Row],[Order Date]])</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YEAR(Table_1[[#This Row],[Order Date]])</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YEAR(Table_1[[#This Row],[Order Date]])</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YEAR(Table_1[[#This Row],[Order Date]])</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YEAR(Table_1[[#This Row],[Order Date]])</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YEAR(Table_1[[#This Row],[Order Date]])</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YEAR(Table_1[[#This Row],[Order Date]])</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YEAR(Table_1[[#This Row],[Order Date]])</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YEAR(Table_1[[#This Row],[Order Date]])</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YEAR(Table_1[[#This Row],[Order Date]])</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YEAR(Table_1[[#This Row],[Order Date]])</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YEAR(Table_1[[#This Row],[Order Date]])</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YEAR(Table_1[[#This Row],[Order Date]])</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YEAR(Table_1[[#This Row],[Order Date]])</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YEAR(Table_1[[#This Row],[Order Date]])</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YEAR(Table_1[[#This Row],[Order Date]])</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YEAR(Table_1[[#This Row],[Order Date]])</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YEAR(Table_1[[#This Row],[Order Date]])</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YEAR(Table_1[[#This Row],[Order Date]])</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YEAR(Table_1[[#This Row],[Order Date]])</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YEAR(Table_1[[#This Row],[Order Date]])</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YEAR(Table_1[[#This Row],[Order Date]])</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YEAR(Table_1[[#This Row],[Order Date]])</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YEAR(Table_1[[#This Row],[Order Date]])</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YEAR(Table_1[[#This Row],[Order Date]])</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YEAR(Table_1[[#This Row],[Order Date]])</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YEAR(Table_1[[#This Row],[Order Date]])</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YEAR(Table_1[[#This Row],[Order Date]])</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YEAR(Table_1[[#This Row],[Order Date]])</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YEAR(Table_1[[#This Row],[Order Date]])</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YEAR(Table_1[[#This Row],[Order Date]])</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YEAR(Table_1[[#This Row],[Order Date]])</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YEAR(Table_1[[#This Row],[Order Date]])</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YEAR(Table_1[[#This Row],[Order Date]])</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YEAR(Table_1[[#This Row],[Order Date]])</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YEAR(Table_1[[#This Row],[Order Date]])</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YEAR(Table_1[[#This Row],[Order Date]])</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YEAR(Table_1[[#This Row],[Order Date]])</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YEAR(Table_1[[#This Row],[Order Date]])</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YEAR(Table_1[[#This Row],[Order Date]])</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YEAR(Table_1[[#This Row],[Order Date]])</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YEAR(Table_1[[#This Row],[Order Date]])</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YEAR(Table_1[[#This Row],[Order Date]])</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YEAR(Table_1[[#This Row],[Order Date]])</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YEAR(Table_1[[#This Row],[Order Date]])</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YEAR(Table_1[[#This Row],[Order Date]])</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YEAR(Table_1[[#This Row],[Order Date]])</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YEAR(Table_1[[#This Row],[Order Date]])</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YEAR(Table_1[[#This Row],[Order Date]])</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YEAR(Table_1[[#This Row],[Order Date]])</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YEAR(Table_1[[#This Row],[Order Date]])</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YEAR(Table_1[[#This Row],[Order Date]])</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YEAR(Table_1[[#This Row],[Order Date]])</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YEAR(Table_1[[#This Row],[Order Date]])</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YEAR(Table_1[[#This Row],[Order Date]])</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YEAR(Table_1[[#This Row],[Order Date]])</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YEAR(Table_1[[#This Row],[Order Date]])</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YEAR(Table_1[[#This Row],[Order Date]])</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YEAR(Table_1[[#This Row],[Order Date]])</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YEAR(Table_1[[#This Row],[Order Date]])</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YEAR(Table_1[[#This Row],[Order Date]])</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YEAR(Table_1[[#This Row],[Order Date]])</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YEAR(Table_1[[#This Row],[Order Date]])</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YEAR(Table_1[[#This Row],[Order Date]])</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YEAR(Table_1[[#This Row],[Order Date]])</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YEAR(Table_1[[#This Row],[Order Date]])</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YEAR(Table_1[[#This Row],[Order Date]])</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YEAR(Table_1[[#This Row],[Order Date]])</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YEAR(Table_1[[#This Row],[Order Date]])</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YEAR(Table_1[[#This Row],[Order Date]])</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YEAR(Table_1[[#This Row],[Order Date]])</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YEAR(Table_1[[#This Row],[Order Date]])</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YEAR(Table_1[[#This Row],[Order Date]])</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YEAR(Table_1[[#This Row],[Order Date]])</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YEAR(Table_1[[#This Row],[Order Date]])</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YEAR(Table_1[[#This Row],[Order Date]])</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YEAR(Table_1[[#This Row],[Order Date]])</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YEAR(Table_1[[#This Row],[Order Date]])</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YEAR(Table_1[[#This Row],[Order Date]])</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YEAR(Table_1[[#This Row],[Order Date]])</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YEAR(Table_1[[#This Row],[Order Date]])</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YEAR(Table_1[[#This Row],[Order Date]])</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YEAR(Table_1[[#This Row],[Order Date]])</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YEAR(Table_1[[#This Row],[Order Date]])</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YEAR(Table_1[[#This Row],[Order Date]])</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YEAR(Table_1[[#This Row],[Order Date]])</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YEAR(Table_1[[#This Row],[Order Date]])</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YEAR(Table_1[[#This Row],[Order Date]])</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YEAR(Table_1[[#This Row],[Order Date]])</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YEAR(Table_1[[#This Row],[Order Date]])</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YEAR(Table_1[[#This Row],[Order Date]])</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YEAR(Table_1[[#This Row],[Order Date]])</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YEAR(Table_1[[#This Row],[Order Date]])</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YEAR(Table_1[[#This Row],[Order Date]])</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YEAR(Table_1[[#This Row],[Order Date]])</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YEAR(Table_1[[#This Row],[Order Date]])</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YEAR(Table_1[[#This Row],[Order Date]])</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YEAR(Table_1[[#This Row],[Order Date]])</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YEAR(Table_1[[#This Row],[Order Date]])</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YEAR(Table_1[[#This Row],[Order Date]])</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YEAR(Table_1[[#This Row],[Order Date]])</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YEAR(Table_1[[#This Row],[Order Date]])</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YEAR(Table_1[[#This Row],[Order Date]])</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YEAR(Table_1[[#This Row],[Order Date]])</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YEAR(Table_1[[#This Row],[Order Date]])</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YEAR(Table_1[[#This Row],[Order Date]])</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YEAR(Table_1[[#This Row],[Order Date]])</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YEAR(Table_1[[#This Row],[Order Date]])</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YEAR(Table_1[[#This Row],[Order Date]])</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YEAR(Table_1[[#This Row],[Order Date]])</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YEAR(Table_1[[#This Row],[Order Date]])</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YEAR(Table_1[[#This Row],[Order Date]])</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YEAR(Table_1[[#This Row],[Order Date]])</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YEAR(Table_1[[#This Row],[Order Date]])</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YEAR(Table_1[[#This Row],[Order Date]])</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YEAR(Table_1[[#This Row],[Order Date]])</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YEAR(Table_1[[#This Row],[Order Date]])</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YEAR(Table_1[[#This Row],[Order Date]])</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YEAR(Table_1[[#This Row],[Order Date]])</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YEAR(Table_1[[#This Row],[Order Date]])</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YEAR(Table_1[[#This Row],[Order Date]])</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YEAR(Table_1[[#This Row],[Order Date]])</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YEAR(Table_1[[#This Row],[Order Date]])</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YEAR(Table_1[[#This Row],[Order Date]])</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YEAR(Table_1[[#This Row],[Order Date]])</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YEAR(Table_1[[#This Row],[Order Date]])</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YEAR(Table_1[[#This Row],[Order Date]])</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YEAR(Table_1[[#This Row],[Order Date]])</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YEAR(Table_1[[#This Row],[Order Date]])</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YEAR(Table_1[[#This Row],[Order Date]])</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YEAR(Table_1[[#This Row],[Order Date]])</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YEAR(Table_1[[#This Row],[Order Date]])</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YEAR(Table_1[[#This Row],[Order Date]])</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YEAR(Table_1[[#This Row],[Order Date]])</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YEAR(Table_1[[#This Row],[Order Date]])</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YEAR(Table_1[[#This Row],[Order Date]])</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YEAR(Table_1[[#This Row],[Order Date]])</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YEAR(Table_1[[#This Row],[Order Date]])</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YEAR(Table_1[[#This Row],[Order Date]])</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YEAR(Table_1[[#This Row],[Order Date]])</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YEAR(Table_1[[#This Row],[Order Date]])</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YEAR(Table_1[[#This Row],[Order Date]])</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YEAR(Table_1[[#This Row],[Order Date]])</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YEAR(Table_1[[#This Row],[Order Date]])</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YEAR(Table_1[[#This Row],[Order Date]])</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YEAR(Table_1[[#This Row],[Order Date]])</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YEAR(Table_1[[#This Row],[Order Date]])</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YEAR(Table_1[[#This Row],[Order Date]])</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YEAR(Table_1[[#This Row],[Order Date]])</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YEAR(Table_1[[#This Row],[Order Date]])</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YEAR(Table_1[[#This Row],[Order Date]])</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YEAR(Table_1[[#This Row],[Order Date]])</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YEAR(Table_1[[#This Row],[Order Date]])</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YEAR(Table_1[[#This Row],[Order Date]])</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YEAR(Table_1[[#This Row],[Order Date]])</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YEAR(Table_1[[#This Row],[Order Date]])</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YEAR(Table_1[[#This Row],[Order Date]])</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YEAR(Table_1[[#This Row],[Order Date]])</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YEAR(Table_1[[#This Row],[Order Date]])</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YEAR(Table_1[[#This Row],[Order Date]])</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YEAR(Table_1[[#This Row],[Order Date]])</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YEAR(Table_1[[#This Row],[Order Date]])</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YEAR(Table_1[[#This Row],[Order Date]])</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YEAR(Table_1[[#This Row],[Order Date]])</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YEAR(Table_1[[#This Row],[Order Date]])</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YEAR(Table_1[[#This Row],[Order Date]])</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YEAR(Table_1[[#This Row],[Order Date]])</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YEAR(Table_1[[#This Row],[Order Date]])</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YEAR(Table_1[[#This Row],[Order Date]])</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YEAR(Table_1[[#This Row],[Order Date]])</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YEAR(Table_1[[#This Row],[Order Date]])</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YEAR(Table_1[[#This Row],[Order Date]])</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YEAR(Table_1[[#This Row],[Order Date]])</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YEAR(Table_1[[#This Row],[Order Date]])</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YEAR(Table_1[[#This Row],[Order Date]])</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YEAR(Table_1[[#This Row],[Order Date]])</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YEAR(Table_1[[#This Row],[Order Date]])</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YEAR(Table_1[[#This Row],[Order Date]])</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YEAR(Table_1[[#This Row],[Order Date]])</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YEAR(Table_1[[#This Row],[Order Date]])</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YEAR(Table_1[[#This Row],[Order Date]])</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YEAR(Table_1[[#This Row],[Order Date]])</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YEAR(Table_1[[#This Row],[Order Date]])</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YEAR(Table_1[[#This Row],[Order Date]])</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YEAR(Table_1[[#This Row],[Order Date]])</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YEAR(Table_1[[#This Row],[Order Date]])</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YEAR(Table_1[[#This Row],[Order Date]])</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YEAR(Table_1[[#This Row],[Order Date]])</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YEAR(Table_1[[#This Row],[Order Date]])</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YEAR(Table_1[[#This Row],[Order Date]])</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YEAR(Table_1[[#This Row],[Order Date]])</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YEAR(Table_1[[#This Row],[Order Date]])</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YEAR(Table_1[[#This Row],[Order Date]])</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YEAR(Table_1[[#This Row],[Order Date]])</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YEAR(Table_1[[#This Row],[Order Date]])</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YEAR(Table_1[[#This Row],[Order Date]])</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YEAR(Table_1[[#This Row],[Order Date]])</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YEAR(Table_1[[#This Row],[Order Date]])</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YEAR(Table_1[[#This Row],[Order Date]])</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YEAR(Table_1[[#This Row],[Order Date]])</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YEAR(Table_1[[#This Row],[Order Date]])</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YEAR(Table_1[[#This Row],[Order Date]])</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YEAR(Table_1[[#This Row],[Order Date]])</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YEAR(Table_1[[#This Row],[Order Date]])</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YEAR(Table_1[[#This Row],[Order Date]])</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YEAR(Table_1[[#This Row],[Order Date]])</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YEAR(Table_1[[#This Row],[Order Date]])</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YEAR(Table_1[[#This Row],[Order Date]])</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YEAR(Table_1[[#This Row],[Order Date]])</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YEAR(Table_1[[#This Row],[Order Date]])</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YEAR(Table_1[[#This Row],[Order Date]])</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YEAR(Table_1[[#This Row],[Order Date]])</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YEAR(Table_1[[#This Row],[Order Date]])</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YEAR(Table_1[[#This Row],[Order Date]])</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YEAR(Table_1[[#This Row],[Order Date]])</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YEAR(Table_1[[#This Row],[Order Date]])</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YEAR(Table_1[[#This Row],[Order Date]])</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YEAR(Table_1[[#This Row],[Order Date]])</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YEAR(Table_1[[#This Row],[Order Date]])</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YEAR(Table_1[[#This Row],[Order Date]])</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YEAR(Table_1[[#This Row],[Order Date]])</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YEAR(Table_1[[#This Row],[Order Date]])</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YEAR(Table_1[[#This Row],[Order Date]])</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YEAR(Table_1[[#This Row],[Order Date]])</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YEAR(Table_1[[#This Row],[Order Date]])</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YEAR(Table_1[[#This Row],[Order Date]])</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YEAR(Table_1[[#This Row],[Order Date]])</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YEAR(Table_1[[#This Row],[Order Date]])</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YEAR(Table_1[[#This Row],[Order Date]])</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YEAR(Table_1[[#This Row],[Order Date]])</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YEAR(Table_1[[#This Row],[Order Date]])</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YEAR(Table_1[[#This Row],[Order Date]])</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YEAR(Table_1[[#This Row],[Order Date]])</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YEAR(Table_1[[#This Row],[Order Date]])</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YEAR(Table_1[[#This Row],[Order Date]])</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YEAR(Table_1[[#This Row],[Order Date]])</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YEAR(Table_1[[#This Row],[Order Date]])</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YEAR(Table_1[[#This Row],[Order Date]])</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YEAR(Table_1[[#This Row],[Order Date]])</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YEAR(Table_1[[#This Row],[Order Date]])</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YEAR(Table_1[[#This Row],[Order Date]])</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YEAR(Table_1[[#This Row],[Order Date]])</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YEAR(Table_1[[#This Row],[Order Date]])</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YEAR(Table_1[[#This Row],[Order Date]])</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YEAR(Table_1[[#This Row],[Order Date]])</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YEAR(Table_1[[#This Row],[Order Date]])</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YEAR(Table_1[[#This Row],[Order Date]])</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YEAR(Table_1[[#This Row],[Order Date]])</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YEAR(Table_1[[#This Row],[Order Date]])</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YEAR(Table_1[[#This Row],[Order Date]])</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YEAR(Table_1[[#This Row],[Order Date]])</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YEAR(Table_1[[#This Row],[Order Date]])</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YEAR(Table_1[[#This Row],[Order Date]])</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YEAR(Table_1[[#This Row],[Order Date]])</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YEAR(Table_1[[#This Row],[Order Date]])</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YEAR(Table_1[[#This Row],[Order Date]])</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YEAR(Table_1[[#This Row],[Order Date]])</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YEAR(Table_1[[#This Row],[Order Date]])</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YEAR(Table_1[[#This Row],[Order Date]])</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YEAR(Table_1[[#This Row],[Order Date]])</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YEAR(Table_1[[#This Row],[Order Date]])</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YEAR(Table_1[[#This Row],[Order Date]])</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YEAR(Table_1[[#This Row],[Order Date]])</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YEAR(Table_1[[#This Row],[Order Date]])</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YEAR(Table_1[[#This Row],[Order Date]])</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YEAR(Table_1[[#This Row],[Order Date]])</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YEAR(Table_1[[#This Row],[Order Date]])</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YEAR(Table_1[[#This Row],[Order Date]])</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YEAR(Table_1[[#This Row],[Order Date]])</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YEAR(Table_1[[#This Row],[Order Date]])</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YEAR(Table_1[[#This Row],[Order Date]])</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YEAR(Table_1[[#This Row],[Order Date]])</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YEAR(Table_1[[#This Row],[Order Date]])</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YEAR(Table_1[[#This Row],[Order Date]])</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YEAR(Table_1[[#This Row],[Order Date]])</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YEAR(Table_1[[#This Row],[Order Date]])</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YEAR(Table_1[[#This Row],[Order Date]])</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YEAR(Table_1[[#This Row],[Order Date]])</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YEAR(Table_1[[#This Row],[Order Date]])</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YEAR(Table_1[[#This Row],[Order Date]])</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YEAR(Table_1[[#This Row],[Order Date]])</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YEAR(Table_1[[#This Row],[Order Date]])</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YEAR(Table_1[[#This Row],[Order Date]])</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YEAR(Table_1[[#This Row],[Order Date]])</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YEAR(Table_1[[#This Row],[Order Date]])</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YEAR(Table_1[[#This Row],[Order Date]])</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YEAR(Table_1[[#This Row],[Order Date]])</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YEAR(Table_1[[#This Row],[Order Date]])</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YEAR(Table_1[[#This Row],[Order Date]])</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YEAR(Table_1[[#This Row],[Order Date]])</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YEAR(Table_1[[#This Row],[Order Date]])</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YEAR(Table_1[[#This Row],[Order Date]])</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YEAR(Table_1[[#This Row],[Order Date]])</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YEAR(Table_1[[#This Row],[Order Date]])</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YEAR(Table_1[[#This Row],[Order Date]])</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YEAR(Table_1[[#This Row],[Order Date]])</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YEAR(Table_1[[#This Row],[Order Date]])</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YEAR(Table_1[[#This Row],[Order Date]])</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YEAR(Table_1[[#This Row],[Order Date]])</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YEAR(Table_1[[#This Row],[Order Date]])</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YEAR(Table_1[[#This Row],[Order Date]])</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YEAR(Table_1[[#This Row],[Order Date]])</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YEAR(Table_1[[#This Row],[Order Date]])</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YEAR(Table_1[[#This Row],[Order Date]])</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YEAR(Table_1[[#This Row],[Order Date]])</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YEAR(Table_1[[#This Row],[Order Date]])</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YEAR(Table_1[[#This Row],[Order Date]])</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YEAR(Table_1[[#This Row],[Order Date]])</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YEAR(Table_1[[#This Row],[Order Date]])</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YEAR(Table_1[[#This Row],[Order Date]])</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YEAR(Table_1[[#This Row],[Order Date]])</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YEAR(Table_1[[#This Row],[Order Date]])</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YEAR(Table_1[[#This Row],[Order Date]])</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YEAR(Table_1[[#This Row],[Order Date]])</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YEAR(Table_1[[#This Row],[Order Date]])</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YEAR(Table_1[[#This Row],[Order Date]])</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YEAR(Table_1[[#This Row],[Order Date]])</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YEAR(Table_1[[#This Row],[Order Date]])</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YEAR(Table_1[[#This Row],[Order Date]])</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YEAR(Table_1[[#This Row],[Order Date]])</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YEAR(Table_1[[#This Row],[Order Date]])</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YEAR(Table_1[[#This Row],[Order Date]])</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YEAR(Table_1[[#This Row],[Order Date]])</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YEAR(Table_1[[#This Row],[Order Date]])</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YEAR(Table_1[[#This Row],[Order Date]])</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YEAR(Table_1[[#This Row],[Order Date]])</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YEAR(Table_1[[#This Row],[Order Date]])</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YEAR(Table_1[[#This Row],[Order Date]])</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YEAR(Table_1[[#This Row],[Order Date]])</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YEAR(Table_1[[#This Row],[Order Date]])</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YEAR(Table_1[[#This Row],[Order Date]])</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YEAR(Table_1[[#This Row],[Order Date]])</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YEAR(Table_1[[#This Row],[Order Date]])</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YEAR(Table_1[[#This Row],[Order Date]])</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YEAR(Table_1[[#This Row],[Order Date]])</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YEAR(Table_1[[#This Row],[Order Date]])</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YEAR(Table_1[[#This Row],[Order Date]])</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YEAR(Table_1[[#This Row],[Order Date]])</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YEAR(Table_1[[#This Row],[Order Date]])</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YEAR(Table_1[[#This Row],[Order Date]])</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YEAR(Table_1[[#This Row],[Order Date]])</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YEAR(Table_1[[#This Row],[Order Date]])</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YEAR(Table_1[[#This Row],[Order Date]])</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YEAR(Table_1[[#This Row],[Order Date]])</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YEAR(Table_1[[#This Row],[Order Date]])</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YEAR(Table_1[[#This Row],[Order Date]])</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YEAR(Table_1[[#This Row],[Order Date]])</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YEAR(Table_1[[#This Row],[Order Date]])</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YEAR(Table_1[[#This Row],[Order Date]])</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YEAR(Table_1[[#This Row],[Order Date]])</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YEAR(Table_1[[#This Row],[Order Date]])</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YEAR(Table_1[[#This Row],[Order Date]])</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YEAR(Table_1[[#This Row],[Order Date]])</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YEAR(Table_1[[#This Row],[Order Date]])</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YEAR(Table_1[[#This Row],[Order Date]])</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YEAR(Table_1[[#This Row],[Order Date]])</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YEAR(Table_1[[#This Row],[Order Date]])</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YEAR(Table_1[[#This Row],[Order Date]])</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YEAR(Table_1[[#This Row],[Order Date]])</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YEAR(Table_1[[#This Row],[Order Date]])</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YEAR(Table_1[[#This Row],[Order Date]])</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YEAR(Table_1[[#This Row],[Order Date]])</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YEAR(Table_1[[#This Row],[Order Date]])</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YEAR(Table_1[[#This Row],[Order Date]])</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YEAR(Table_1[[#This Row],[Order Date]])</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YEAR(Table_1[[#This Row],[Order Date]])</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YEAR(Table_1[[#This Row],[Order Date]])</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YEAR(Table_1[[#This Row],[Order Date]])</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YEAR(Table_1[[#This Row],[Order Date]])</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YEAR(Table_1[[#This Row],[Order Date]])</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YEAR(Table_1[[#This Row],[Order Date]])</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YEAR(Table_1[[#This Row],[Order Date]])</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YEAR(Table_1[[#This Row],[Order Date]])</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YEAR(Table_1[[#This Row],[Order Date]])</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YEAR(Table_1[[#This Row],[Order Date]])</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YEAR(Table_1[[#This Row],[Order Date]])</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YEAR(Table_1[[#This Row],[Order Date]])</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YEAR(Table_1[[#This Row],[Order Date]])</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YEAR(Table_1[[#This Row],[Order Date]])</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YEAR(Table_1[[#This Row],[Order Date]])</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YEAR(Table_1[[#This Row],[Order Date]])</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YEAR(Table_1[[#This Row],[Order Date]])</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YEAR(Table_1[[#This Row],[Order Date]])</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YEAR(Table_1[[#This Row],[Order Date]])</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YEAR(Table_1[[#This Row],[Order Date]])</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YEAR(Table_1[[#This Row],[Order Date]])</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YEAR(Table_1[[#This Row],[Order Date]])</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YEAR(Table_1[[#This Row],[Order Date]])</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YEAR(Table_1[[#This Row],[Order Date]])</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YEAR(Table_1[[#This Row],[Order Date]])</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YEAR(Table_1[[#This Row],[Order Date]])</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YEAR(Table_1[[#This Row],[Order Date]])</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YEAR(Table_1[[#This Row],[Order Date]])</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YEAR(Table_1[[#This Row],[Order Date]])</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YEAR(Table_1[[#This Row],[Order Date]])</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YEAR(Table_1[[#This Row],[Order Date]])</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YEAR(Table_1[[#This Row],[Order Date]])</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YEAR(Table_1[[#This Row],[Order Date]])</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YEAR(Table_1[[#This Row],[Order Date]])</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YEAR(Table_1[[#This Row],[Order Date]])</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YEAR(Table_1[[#This Row],[Order Date]])</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YEAR(Table_1[[#This Row],[Order Date]])</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YEAR(Table_1[[#This Row],[Order Date]])</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YEAR(Table_1[[#This Row],[Order Date]])</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YEAR(Table_1[[#This Row],[Order Date]])</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YEAR(Table_1[[#This Row],[Order Date]])</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YEAR(Table_1[[#This Row],[Order Date]])</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YEAR(Table_1[[#This Row],[Order Date]])</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YEAR(Table_1[[#This Row],[Order Date]])</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YEAR(Table_1[[#This Row],[Order Date]])</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YEAR(Table_1[[#This Row],[Order Date]])</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YEAR(Table_1[[#This Row],[Order Date]])</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YEAR(Table_1[[#This Row],[Order Date]])</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YEAR(Table_1[[#This Row],[Order Date]])</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YEAR(Table_1[[#This Row],[Order Date]])</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YEAR(Table_1[[#This Row],[Order Date]])</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YEAR(Table_1[[#This Row],[Order Date]])</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YEAR(Table_1[[#This Row],[Order Date]])</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YEAR(Table_1[[#This Row],[Order Date]])</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YEAR(Table_1[[#This Row],[Order Date]])</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YEAR(Table_1[[#This Row],[Order Date]])</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YEAR(Table_1[[#This Row],[Order Date]])</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YEAR(Table_1[[#This Row],[Order Date]])</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YEAR(Table_1[[#This Row],[Order Date]])</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YEAR(Table_1[[#This Row],[Order Date]])</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YEAR(Table_1[[#This Row],[Order Date]])</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YEAR(Table_1[[#This Row],[Order Date]])</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YEAR(Table_1[[#This Row],[Order Date]])</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YEAR(Table_1[[#This Row],[Order Date]])</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YEAR(Table_1[[#This Row],[Order Date]])</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YEAR(Table_1[[#This Row],[Order Date]])</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YEAR(Table_1[[#This Row],[Order Date]])</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YEAR(Table_1[[#This Row],[Order Date]])</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YEAR(Table_1[[#This Row],[Order Date]])</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YEAR(Table_1[[#This Row],[Order Date]])</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YEAR(Table_1[[#This Row],[Order Date]])</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YEAR(Table_1[[#This Row],[Order Date]])</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YEAR(Table_1[[#This Row],[Order Date]])</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YEAR(Table_1[[#This Row],[Order Date]])</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YEAR(Table_1[[#This Row],[Order Date]])</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YEAR(Table_1[[#This Row],[Order Date]])</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YEAR(Table_1[[#This Row],[Order Date]])</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YEAR(Table_1[[#This Row],[Order Date]])</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YEAR(Table_1[[#This Row],[Order Date]])</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YEAR(Table_1[[#This Row],[Order Date]])</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YEAR(Table_1[[#This Row],[Order Date]])</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YEAR(Table_1[[#This Row],[Order Date]])</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YEAR(Table_1[[#This Row],[Order Date]])</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YEAR(Table_1[[#This Row],[Order Date]])</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YEAR(Table_1[[#This Row],[Order Date]])</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YEAR(Table_1[[#This Row],[Order Date]])</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YEAR(Table_1[[#This Row],[Order Date]])</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YEAR(Table_1[[#This Row],[Order Date]])</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YEAR(Table_1[[#This Row],[Order Date]])</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YEAR(Table_1[[#This Row],[Order Date]])</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YEAR(Table_1[[#This Row],[Order Date]])</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YEAR(Table_1[[#This Row],[Order Date]])</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YEAR(Table_1[[#This Row],[Order Date]])</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YEAR(Table_1[[#This Row],[Order Date]])</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YEAR(Table_1[[#This Row],[Order Date]])</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YEAR(Table_1[[#This Row],[Order Date]])</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YEAR(Table_1[[#This Row],[Order Date]])</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YEAR(Table_1[[#This Row],[Order Date]])</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YEAR(Table_1[[#This Row],[Order Date]])</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YEAR(Table_1[[#This Row],[Order Date]])</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YEAR(Table_1[[#This Row],[Order Date]])</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YEAR(Table_1[[#This Row],[Order Date]])</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YEAR(Table_1[[#This Row],[Order Date]])</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YEAR(Table_1[[#This Row],[Order Date]])</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YEAR(Table_1[[#This Row],[Order Date]])</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YEAR(Table_1[[#This Row],[Order Date]])</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YEAR(Table_1[[#This Row],[Order Date]])</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YEAR(Table_1[[#This Row],[Order Date]])</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YEAR(Table_1[[#This Row],[Order Date]])</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YEAR(Table_1[[#This Row],[Order Date]])</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YEAR(Table_1[[#This Row],[Order Date]])</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YEAR(Table_1[[#This Row],[Order Date]])</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YEAR(Table_1[[#This Row],[Order Date]])</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YEAR(Table_1[[#This Row],[Order Date]])</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YEAR(Table_1[[#This Row],[Order Date]])</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YEAR(Table_1[[#This Row],[Order Date]])</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YEAR(Table_1[[#This Row],[Order Date]])</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YEAR(Table_1[[#This Row],[Order Date]])</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YEAR(Table_1[[#This Row],[Order Date]])</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YEAR(Table_1[[#This Row],[Order Date]])</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YEAR(Table_1[[#This Row],[Order Date]])</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YEAR(Table_1[[#This Row],[Order Date]])</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YEAR(Table_1[[#This Row],[Order Date]])</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YEAR(Table_1[[#This Row],[Order Date]])</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YEAR(Table_1[[#This Row],[Order Date]])</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YEAR(Table_1[[#This Row],[Order Date]])</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YEAR(Table_1[[#This Row],[Order Date]])</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YEAR(Table_1[[#This Row],[Order Date]])</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YEAR(Table_1[[#This Row],[Order Date]])</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YEAR(Table_1[[#This Row],[Order Date]])</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YEAR(Table_1[[#This Row],[Order Date]])</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YEAR(Table_1[[#This Row],[Order Date]])</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YEAR(Table_1[[#This Row],[Order Date]])</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YEAR(Table_1[[#This Row],[Order Date]])</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YEAR(Table_1[[#This Row],[Order Date]])</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YEAR(Table_1[[#This Row],[Order Date]])</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YEAR(Table_1[[#This Row],[Order Date]])</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YEAR(Table_1[[#This Row],[Order Date]])</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YEAR(Table_1[[#This Row],[Order Date]])</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YEAR(Table_1[[#This Row],[Order Date]])</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YEAR(Table_1[[#This Row],[Order Date]])</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YEAR(Table_1[[#This Row],[Order Date]])</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YEAR(Table_1[[#This Row],[Order Date]])</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YEAR(Table_1[[#This Row],[Order Date]])</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YEAR(Table_1[[#This Row],[Order Date]])</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YEAR(Table_1[[#This Row],[Order Date]])</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YEAR(Table_1[[#This Row],[Order Date]])</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YEAR(Table_1[[#This Row],[Order Date]])</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YEAR(Table_1[[#This Row],[Order Date]])</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YEAR(Table_1[[#This Row],[Order Date]])</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YEAR(Table_1[[#This Row],[Order Date]])</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YEAR(Table_1[[#This Row],[Order Date]])</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YEAR(Table_1[[#This Row],[Order Date]])</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YEAR(Table_1[[#This Row],[Order Date]])</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YEAR(Table_1[[#This Row],[Order Date]])</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YEAR(Table_1[[#This Row],[Order Date]])</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YEAR(Table_1[[#This Row],[Order Date]])</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YEAR(Table_1[[#This Row],[Order Date]])</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YEAR(Table_1[[#This Row],[Order Date]])</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YEAR(Table_1[[#This Row],[Order Date]])</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YEAR(Table_1[[#This Row],[Order Date]])</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YEAR(Table_1[[#This Row],[Order Date]])</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YEAR(Table_1[[#This Row],[Order Date]])</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YEAR(Table_1[[#This Row],[Order Date]])</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YEAR(Table_1[[#This Row],[Order Date]])</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YEAR(Table_1[[#This Row],[Order Date]])</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YEAR(Table_1[[#This Row],[Order Date]])</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YEAR(Table_1[[#This Row],[Order Date]])</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YEAR(Table_1[[#This Row],[Order Date]])</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YEAR(Table_1[[#This Row],[Order Date]])</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YEAR(Table_1[[#This Row],[Order Date]])</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YEAR(Table_1[[#This Row],[Order Date]])</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YEAR(Table_1[[#This Row],[Order Date]])</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YEAR(Table_1[[#This Row],[Order Date]])</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YEAR(Table_1[[#This Row],[Order Date]])</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YEAR(Table_1[[#This Row],[Order Date]])</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YEAR(Table_1[[#This Row],[Order Date]])</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YEAR(Table_1[[#This Row],[Order Date]])</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YEAR(Table_1[[#This Row],[Order Date]])</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YEAR(Table_1[[#This Row],[Order Date]])</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YEAR(Table_1[[#This Row],[Order Date]])</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YEAR(Table_1[[#This Row],[Order Date]])</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YEAR(Table_1[[#This Row],[Order Date]])</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YEAR(Table_1[[#This Row],[Order Date]])</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YEAR(Table_1[[#This Row],[Order Date]])</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YEAR(Table_1[[#This Row],[Order Date]])</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YEAR(Table_1[[#This Row],[Order Date]])</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YEAR(Table_1[[#This Row],[Order Date]])</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YEAR(Table_1[[#This Row],[Order Date]])</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YEAR(Table_1[[#This Row],[Order Date]])</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YEAR(Table_1[[#This Row],[Order Date]])</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YEAR(Table_1[[#This Row],[Order Date]])</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YEAR(Table_1[[#This Row],[Order Date]])</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YEAR(Table_1[[#This Row],[Order Date]])</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YEAR(Table_1[[#This Row],[Order Date]])</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YEAR(Table_1[[#This Row],[Order Date]])</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YEAR(Table_1[[#This Row],[Order Date]])</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YEAR(Table_1[[#This Row],[Order Date]])</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YEAR(Table_1[[#This Row],[Order Date]])</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YEAR(Table_1[[#This Row],[Order Date]])</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YEAR(Table_1[[#This Row],[Order Date]])</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YEAR(Table_1[[#This Row],[Order Date]])</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YEAR(Table_1[[#This Row],[Order Date]])</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YEAR(Table_1[[#This Row],[Order Date]])</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YEAR(Table_1[[#This Row],[Order Date]])</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YEAR(Table_1[[#This Row],[Order Date]])</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YEAR(Table_1[[#This Row],[Order Date]])</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YEAR(Table_1[[#This Row],[Order Date]])</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YEAR(Table_1[[#This Row],[Order Date]])</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YEAR(Table_1[[#This Row],[Order Date]])</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YEAR(Table_1[[#This Row],[Order Date]])</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YEAR(Table_1[[#This Row],[Order Date]])</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YEAR(Table_1[[#This Row],[Order Date]])</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YEAR(Table_1[[#This Row],[Order Date]])</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YEAR(Table_1[[#This Row],[Order Date]])</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YEAR(Table_1[[#This Row],[Order Date]])</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YEAR(Table_1[[#This Row],[Order Date]])</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YEAR(Table_1[[#This Row],[Order Date]])</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YEAR(Table_1[[#This Row],[Order Date]])</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YEAR(Table_1[[#This Row],[Order Date]])</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YEAR(Table_1[[#This Row],[Order Date]])</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YEAR(Table_1[[#This Row],[Order Date]])</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YEAR(Table_1[[#This Row],[Order Date]])</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YEAR(Table_1[[#This Row],[Order Date]])</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YEAR(Table_1[[#This Row],[Order Date]])</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YEAR(Table_1[[#This Row],[Order Date]])</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YEAR(Table_1[[#This Row],[Order Date]])</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YEAR(Table_1[[#This Row],[Order Date]])</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YEAR(Table_1[[#This Row],[Order Date]])</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YEAR(Table_1[[#This Row],[Order Date]])</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YEAR(Table_1[[#This Row],[Order Date]])</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YEAR(Table_1[[#This Row],[Order Date]])</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YEAR(Table_1[[#This Row],[Order Date]])</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YEAR(Table_1[[#This Row],[Order Date]])</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YEAR(Table_1[[#This Row],[Order Date]])</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YEAR(Table_1[[#This Row],[Order Date]])</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YEAR(Table_1[[#This Row],[Order Date]])</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YEAR(Table_1[[#This Row],[Order Date]])</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YEAR(Table_1[[#This Row],[Order Date]])</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YEAR(Table_1[[#This Row],[Order Date]])</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YEAR(Table_1[[#This Row],[Order Date]])</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YEAR(Table_1[[#This Row],[Order Date]])</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YEAR(Table_1[[#This Row],[Order Date]])</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YEAR(Table_1[[#This Row],[Order Date]])</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YEAR(Table_1[[#This Row],[Order Date]])</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YEAR(Table_1[[#This Row],[Order Date]])</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YEAR(Table_1[[#This Row],[Order Date]])</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YEAR(Table_1[[#This Row],[Order Date]])</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YEAR(Table_1[[#This Row],[Order Date]])</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YEAR(Table_1[[#This Row],[Order Date]])</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YEAR(Table_1[[#This Row],[Order Date]])</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YEAR(Table_1[[#This Row],[Order Date]])</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YEAR(Table_1[[#This Row],[Order Date]])</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YEAR(Table_1[[#This Row],[Order Date]])</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YEAR(Table_1[[#This Row],[Order Date]])</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YEAR(Table_1[[#This Row],[Order Date]])</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YEAR(Table_1[[#This Row],[Order Date]])</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YEAR(Table_1[[#This Row],[Order Date]])</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YEAR(Table_1[[#This Row],[Order Date]])</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YEAR(Table_1[[#This Row],[Order Date]])</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YEAR(Table_1[[#This Row],[Order Date]])</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YEAR(Table_1[[#This Row],[Order Date]])</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YEAR(Table_1[[#This Row],[Order Date]])</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YEAR(Table_1[[#This Row],[Order Date]])</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YEAR(Table_1[[#This Row],[Order Date]])</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YEAR(Table_1[[#This Row],[Order Date]])</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YEAR(Table_1[[#This Row],[Order Date]])</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YEAR(Table_1[[#This Row],[Order Date]])</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YEAR(Table_1[[#This Row],[Order Date]])</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YEAR(Table_1[[#This Row],[Order Date]])</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YEAR(Table_1[[#This Row],[Order Date]])</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YEAR(Table_1[[#This Row],[Order Date]])</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YEAR(Table_1[[#This Row],[Order Date]])</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YEAR(Table_1[[#This Row],[Order Date]])</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YEAR(Table_1[[#This Row],[Order Date]])</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YEAR(Table_1[[#This Row],[Order Date]])</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YEAR(Table_1[[#This Row],[Order Date]])</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YEAR(Table_1[[#This Row],[Order Date]])</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YEAR(Table_1[[#This Row],[Order Date]])</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YEAR(Table_1[[#This Row],[Order Date]])</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YEAR(Table_1[[#This Row],[Order Date]])</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YEAR(Table_1[[#This Row],[Order Date]])</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YEAR(Table_1[[#This Row],[Order Date]])</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YEAR(Table_1[[#This Row],[Order Date]])</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YEAR(Table_1[[#This Row],[Order Date]])</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YEAR(Table_1[[#This Row],[Order Date]])</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YEAR(Table_1[[#This Row],[Order Date]])</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YEAR(Table_1[[#This Row],[Order Date]])</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YEAR(Table_1[[#This Row],[Order Date]])</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YEAR(Table_1[[#This Row],[Order Date]])</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YEAR(Table_1[[#This Row],[Order Date]])</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YEAR(Table_1[[#This Row],[Order Date]])</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YEAR(Table_1[[#This Row],[Order Date]])</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YEAR(Table_1[[#This Row],[Order Date]])</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YEAR(Table_1[[#This Row],[Order Date]])</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YEAR(Table_1[[#This Row],[Order Date]])</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YEAR(Table_1[[#This Row],[Order Date]])</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YEAR(Table_1[[#This Row],[Order Date]])</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YEAR(Table_1[[#This Row],[Order Date]])</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YEAR(Table_1[[#This Row],[Order Date]])</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YEAR(Table_1[[#This Row],[Order Date]])</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YEAR(Table_1[[#This Row],[Order Date]])</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YEAR(Table_1[[#This Row],[Order Date]])</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YEAR(Table_1[[#This Row],[Order Date]])</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YEAR(Table_1[[#This Row],[Order Date]])</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YEAR(Table_1[[#This Row],[Order Date]])</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YEAR(Table_1[[#This Row],[Order Date]])</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YEAR(Table_1[[#This Row],[Order Date]])</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YEAR(Table_1[[#This Row],[Order Date]])</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YEAR(Table_1[[#This Row],[Order Date]])</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YEAR(Table_1[[#This Row],[Order Date]])</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YEAR(Table_1[[#This Row],[Order Date]])</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YEAR(Table_1[[#This Row],[Order Date]])</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YEAR(Table_1[[#This Row],[Order Date]])</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YEAR(Table_1[[#This Row],[Order Date]])</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YEAR(Table_1[[#This Row],[Order Date]])</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YEAR(Table_1[[#This Row],[Order Date]])</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YEAR(Table_1[[#This Row],[Order Date]])</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YEAR(Table_1[[#This Row],[Order Date]])</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YEAR(Table_1[[#This Row],[Order Date]])</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YEAR(Table_1[[#This Row],[Order Date]])</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YEAR(Table_1[[#This Row],[Order Date]])</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YEAR(Table_1[[#This Row],[Order Date]])</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YEAR(Table_1[[#This Row],[Order Date]])</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YEAR(Table_1[[#This Row],[Order Date]])</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YEAR(Table_1[[#This Row],[Order Date]])</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YEAR(Table_1[[#This Row],[Order Date]])</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YEAR(Table_1[[#This Row],[Order Date]])</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YEAR(Table_1[[#This Row],[Order Date]])</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YEAR(Table_1[[#This Row],[Order Date]])</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YEAR(Table_1[[#This Row],[Order Date]])</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YEAR(Table_1[[#This Row],[Order Date]])</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YEAR(Table_1[[#This Row],[Order Date]])</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YEAR(Table_1[[#This Row],[Order Date]])</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YEAR(Table_1[[#This Row],[Order Date]])</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YEAR(Table_1[[#This Row],[Order Date]])</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YEAR(Table_1[[#This Row],[Order Date]])</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YEAR(Table_1[[#This Row],[Order Date]])</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YEAR(Table_1[[#This Row],[Order Date]])</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YEAR(Table_1[[#This Row],[Order Date]])</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YEAR(Table_1[[#This Row],[Order Date]])</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YEAR(Table_1[[#This Row],[Order Date]])</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YEAR(Table_1[[#This Row],[Order Date]])</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YEAR(Table_1[[#This Row],[Order Date]])</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YEAR(Table_1[[#This Row],[Order Date]])</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YEAR(Table_1[[#This Row],[Order Date]])</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YEAR(Table_1[[#This Row],[Order Date]])</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YEAR(Table_1[[#This Row],[Order Date]])</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YEAR(Table_1[[#This Row],[Order Date]])</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YEAR(Table_1[[#This Row],[Order Date]])</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YEAR(Table_1[[#This Row],[Order Date]])</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YEAR(Table_1[[#This Row],[Order Date]])</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YEAR(Table_1[[#This Row],[Order Date]])</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YEAR(Table_1[[#This Row],[Order Date]])</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YEAR(Table_1[[#This Row],[Order Date]])</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YEAR(Table_1[[#This Row],[Order Date]])</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YEAR(Table_1[[#This Row],[Order Date]])</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YEAR(Table_1[[#This Row],[Order Date]])</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YEAR(Table_1[[#This Row],[Order Date]])</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YEAR(Table_1[[#This Row],[Order Date]])</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YEAR(Table_1[[#This Row],[Order Date]])</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YEAR(Table_1[[#This Row],[Order Date]])</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YEAR(Table_1[[#This Row],[Order Date]])</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YEAR(Table_1[[#This Row],[Order Date]])</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YEAR(Table_1[[#This Row],[Order Date]])</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YEAR(Table_1[[#This Row],[Order Date]])</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YEAR(Table_1[[#This Row],[Order Date]])</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YEAR(Table_1[[#This Row],[Order Date]])</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YEAR(Table_1[[#This Row],[Order Date]])</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YEAR(Table_1[[#This Row],[Order Date]])</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YEAR(Table_1[[#This Row],[Order Date]])</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YEAR(Table_1[[#This Row],[Order Date]])</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YEAR(Table_1[[#This Row],[Order Date]])</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YEAR(Table_1[[#This Row],[Order Date]])</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YEAR(Table_1[[#This Row],[Order Date]])</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YEAR(Table_1[[#This Row],[Order Date]])</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YEAR(Table_1[[#This Row],[Order Date]])</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YEAR(Table_1[[#This Row],[Order Date]])</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YEAR(Table_1[[#This Row],[Order Date]])</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YEAR(Table_1[[#This Row],[Order Date]])</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YEAR(Table_1[[#This Row],[Order Date]])</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YEAR(Table_1[[#This Row],[Order Date]])</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YEAR(Table_1[[#This Row],[Order Date]])</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YEAR(Table_1[[#This Row],[Order Date]])</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YEAR(Table_1[[#This Row],[Order Date]])</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YEAR(Table_1[[#This Row],[Order Date]])</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YEAR(Table_1[[#This Row],[Order Date]])</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YEAR(Table_1[[#This Row],[Order Date]])</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YEAR(Table_1[[#This Row],[Order Date]])</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YEAR(Table_1[[#This Row],[Order Date]])</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YEAR(Table_1[[#This Row],[Order Date]])</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YEAR(Table_1[[#This Row],[Order Date]])</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YEAR(Table_1[[#This Row],[Order Date]])</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YEAR(Table_1[[#This Row],[Order Date]])</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YEAR(Table_1[[#This Row],[Order Date]])</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YEAR(Table_1[[#This Row],[Order Date]])</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YEAR(Table_1[[#This Row],[Order Date]])</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YEAR(Table_1[[#This Row],[Order Date]])</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YEAR(Table_1[[#This Row],[Order Date]])</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YEAR(Table_1[[#This Row],[Order Date]])</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YEAR(Table_1[[#This Row],[Order Date]])</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YEAR(Table_1[[#This Row],[Order Date]])</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YEAR(Table_1[[#This Row],[Order Date]])</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YEAR(Table_1[[#This Row],[Order Date]])</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YEAR(Table_1[[#This Row],[Order Date]])</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YEAR(Table_1[[#This Row],[Order Date]])</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YEAR(Table_1[[#This Row],[Order Date]])</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YEAR(Table_1[[#This Row],[Order Date]])</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YEAR(Table_1[[#This Row],[Order Date]])</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YEAR(Table_1[[#This Row],[Order Date]])</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YEAR(Table_1[[#This Row],[Order Date]])</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YEAR(Table_1[[#This Row],[Order Date]])</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YEAR(Table_1[[#This Row],[Order Date]])</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YEAR(Table_1[[#This Row],[Order Date]])</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YEAR(Table_1[[#This Row],[Order Date]])</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YEAR(Table_1[[#This Row],[Order Date]])</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YEAR(Table_1[[#This Row],[Order Date]])</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YEAR(Table_1[[#This Row],[Order Date]])</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YEAR(Table_1[[#This Row],[Order Date]])</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YEAR(Table_1[[#This Row],[Order Date]])</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YEAR(Table_1[[#This Row],[Order Date]])</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YEAR(Table_1[[#This Row],[Order Date]])</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YEAR(Table_1[[#This Row],[Order Date]])</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YEAR(Table_1[[#This Row],[Order Date]])</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YEAR(Table_1[[#This Row],[Order Date]])</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YEAR(Table_1[[#This Row],[Order Date]])</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YEAR(Table_1[[#This Row],[Order Date]])</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YEAR(Table_1[[#This Row],[Order Date]])</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YEAR(Table_1[[#This Row],[Order Date]])</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YEAR(Table_1[[#This Row],[Order Date]])</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YEAR(Table_1[[#This Row],[Order Date]])</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YEAR(Table_1[[#This Row],[Order Date]])</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YEAR(Table_1[[#This Row],[Order Date]])</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YEAR(Table_1[[#This Row],[Order Date]])</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YEAR(Table_1[[#This Row],[Order Date]])</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YEAR(Table_1[[#This Row],[Order Date]])</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YEAR(Table_1[[#This Row],[Order Date]])</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YEAR(Table_1[[#This Row],[Order Date]])</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YEAR(Table_1[[#This Row],[Order Date]])</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YEAR(Table_1[[#This Row],[Order Date]])</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YEAR(Table_1[[#This Row],[Order Date]])</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YEAR(Table_1[[#This Row],[Order Date]])</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YEAR(Table_1[[#This Row],[Order Date]])</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YEAR(Table_1[[#This Row],[Order Date]])</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YEAR(Table_1[[#This Row],[Order Date]])</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YEAR(Table_1[[#This Row],[Order Date]])</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YEAR(Table_1[[#This Row],[Order Date]])</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YEAR(Table_1[[#This Row],[Order Date]])</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YEAR(Table_1[[#This Row],[Order Date]])</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YEAR(Table_1[[#This Row],[Order Date]])</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YEAR(Table_1[[#This Row],[Order Date]])</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YEAR(Table_1[[#This Row],[Order Date]])</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YEAR(Table_1[[#This Row],[Order Date]])</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YEAR(Table_1[[#This Row],[Order Date]])</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YEAR(Table_1[[#This Row],[Order Date]])</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YEAR(Table_1[[#This Row],[Order Date]])</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YEAR(Table_1[[#This Row],[Order Date]])</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YEAR(Table_1[[#This Row],[Order Date]])</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YEAR(Table_1[[#This Row],[Order Date]])</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YEAR(Table_1[[#This Row],[Order Date]])</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YEAR(Table_1[[#This Row],[Order Date]])</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YEAR(Table_1[[#This Row],[Order Date]])</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YEAR(Table_1[[#This Row],[Order Date]])</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YEAR(Table_1[[#This Row],[Order Date]])</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YEAR(Table_1[[#This Row],[Order Date]])</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YEAR(Table_1[[#This Row],[Order Date]])</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YEAR(Table_1[[#This Row],[Order Date]])</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YEAR(Table_1[[#This Row],[Order Date]])</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YEAR(Table_1[[#This Row],[Order Date]])</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YEAR(Table_1[[#This Row],[Order Date]])</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YEAR(Table_1[[#This Row],[Order Date]])</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YEAR(Table_1[[#This Row],[Order Date]])</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YEAR(Table_1[[#This Row],[Order Date]])</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YEAR(Table_1[[#This Row],[Order Date]])</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YEAR(Table_1[[#This Row],[Order Date]])</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YEAR(Table_1[[#This Row],[Order Date]])</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YEAR(Table_1[[#This Row],[Order Date]])</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YEAR(Table_1[[#This Row],[Order Date]])</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YEAR(Table_1[[#This Row],[Order Date]])</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YEAR(Table_1[[#This Row],[Order Date]])</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YEAR(Table_1[[#This Row],[Order Date]])</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YEAR(Table_1[[#This Row],[Order Date]])</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YEAR(Table_1[[#This Row],[Order Date]])</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YEAR(Table_1[[#This Row],[Order Date]])</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YEAR(Table_1[[#This Row],[Order Date]])</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YEAR(Table_1[[#This Row],[Order Date]])</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YEAR(Table_1[[#This Row],[Order Date]])</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YEAR(Table_1[[#This Row],[Order Date]])</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YEAR(Table_1[[#This Row],[Order Date]])</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YEAR(Table_1[[#This Row],[Order Date]])</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YEAR(Table_1[[#This Row],[Order Date]])</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YEAR(Table_1[[#This Row],[Order Date]])</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YEAR(Table_1[[#This Row],[Order Date]])</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YEAR(Table_1[[#This Row],[Order Date]])</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YEAR(Table_1[[#This Row],[Order Date]])</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YEAR(Table_1[[#This Row],[Order Date]])</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YEAR(Table_1[[#This Row],[Order Date]])</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YEAR(Table_1[[#This Row],[Order Date]])</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YEAR(Table_1[[#This Row],[Order Date]])</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YEAR(Table_1[[#This Row],[Order Date]])</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YEAR(Table_1[[#This Row],[Order Date]])</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YEAR(Table_1[[#This Row],[Order Date]])</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YEAR(Table_1[[#This Row],[Order Date]])</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YEAR(Table_1[[#This Row],[Order Date]])</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YEAR(Table_1[[#This Row],[Order Date]])</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YEAR(Table_1[[#This Row],[Order Date]])</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YEAR(Table_1[[#This Row],[Order Date]])</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YEAR(Table_1[[#This Row],[Order Date]])</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YEAR(Table_1[[#This Row],[Order Date]])</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YEAR(Table_1[[#This Row],[Order Date]])</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YEAR(Table_1[[#This Row],[Order Date]])</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YEAR(Table_1[[#This Row],[Order Date]])</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YEAR(Table_1[[#This Row],[Order Date]])</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YEAR(Table_1[[#This Row],[Order Date]])</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YEAR(Table_1[[#This Row],[Order Date]])</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YEAR(Table_1[[#This Row],[Order Date]])</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YEAR(Table_1[[#This Row],[Order Date]])</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YEAR(Table_1[[#This Row],[Order Date]])</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YEAR(Table_1[[#This Row],[Order Date]])</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YEAR(Table_1[[#This Row],[Order Date]])</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YEAR(Table_1[[#This Row],[Order Date]])</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YEAR(Table_1[[#This Row],[Order Date]])</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YEAR(Table_1[[#This Row],[Order Date]])</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YEAR(Table_1[[#This Row],[Order Date]])</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YEAR(Table_1[[#This Row],[Order Date]])</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YEAR(Table_1[[#This Row],[Order Date]])</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YEAR(Table_1[[#This Row],[Order Date]])</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YEAR(Table_1[[#This Row],[Order Date]])</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YEAR(Table_1[[#This Row],[Order Date]])</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YEAR(Table_1[[#This Row],[Order Date]])</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YEAR(Table_1[[#This Row],[Order Date]])</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YEAR(Table_1[[#This Row],[Order Date]])</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YEAR(Table_1[[#This Row],[Order Date]])</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YEAR(Table_1[[#This Row],[Order Date]])</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YEAR(Table_1[[#This Row],[Order Date]])</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YEAR(Table_1[[#This Row],[Order Date]])</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YEAR(Table_1[[#This Row],[Order Date]])</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YEAR(Table_1[[#This Row],[Order Date]])</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YEAR(Table_1[[#This Row],[Order Date]])</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YEAR(Table_1[[#This Row],[Order Date]])</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YEAR(Table_1[[#This Row],[Order Date]])</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YEAR(Table_1[[#This Row],[Order Date]])</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YEAR(Table_1[[#This Row],[Order Date]])</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YEAR(Table_1[[#This Row],[Order Date]])</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YEAR(Table_1[[#This Row],[Order Date]])</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YEAR(Table_1[[#This Row],[Order Date]])</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YEAR(Table_1[[#This Row],[Order Date]])</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YEAR(Table_1[[#This Row],[Order Date]])</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YEAR(Table_1[[#This Row],[Order Date]])</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YEAR(Table_1[[#This Row],[Order Date]])</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YEAR(Table_1[[#This Row],[Order Date]])</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YEAR(Table_1[[#This Row],[Order Date]])</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YEAR(Table_1[[#This Row],[Order Date]])</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YEAR(Table_1[[#This Row],[Order Date]])</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YEAR(Table_1[[#This Row],[Order Date]])</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YEAR(Table_1[[#This Row],[Order Date]])</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YEAR(Table_1[[#This Row],[Order Date]])</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YEAR(Table_1[[#This Row],[Order Date]])</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YEAR(Table_1[[#This Row],[Order Date]])</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YEAR(Table_1[[#This Row],[Order Date]])</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YEAR(Table_1[[#This Row],[Order Date]])</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YEAR(Table_1[[#This Row],[Order Date]])</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YEAR(Table_1[[#This Row],[Order Date]])</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YEAR(Table_1[[#This Row],[Order Date]])</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YEAR(Table_1[[#This Row],[Order Date]])</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YEAR(Table_1[[#This Row],[Order Date]])</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YEAR(Table_1[[#This Row],[Order Date]])</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YEAR(Table_1[[#This Row],[Order Date]])</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YEAR(Table_1[[#This Row],[Order Date]])</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YEAR(Table_1[[#This Row],[Order Date]])</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YEAR(Table_1[[#This Row],[Order Date]])</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YEAR(Table_1[[#This Row],[Order Date]])</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YEAR(Table_1[[#This Row],[Order Date]])</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YEAR(Table_1[[#This Row],[Order Date]])</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YEAR(Table_1[[#This Row],[Order Date]])</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YEAR(Table_1[[#This Row],[Order Date]])</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YEAR(Table_1[[#This Row],[Order Date]])</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YEAR(Table_1[[#This Row],[Order Date]])</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YEAR(Table_1[[#This Row],[Order Date]])</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YEAR(Table_1[[#This Row],[Order Date]])</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YEAR(Table_1[[#This Row],[Order Date]])</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YEAR(Table_1[[#This Row],[Order Date]])</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YEAR(Table_1[[#This Row],[Order Date]])</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YEAR(Table_1[[#This Row],[Order Date]])</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YEAR(Table_1[[#This Row],[Order Date]])</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YEAR(Table_1[[#This Row],[Order Date]])</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YEAR(Table_1[[#This Row],[Order Date]])</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YEAR(Table_1[[#This Row],[Order Date]])</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YEAR(Table_1[[#This Row],[Order Date]])</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YEAR(Table_1[[#This Row],[Order Date]])</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YEAR(Table_1[[#This Row],[Order Date]])</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YEAR(Table_1[[#This Row],[Order Date]])</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YEAR(Table_1[[#This Row],[Order Date]])</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YEAR(Table_1[[#This Row],[Order Date]])</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YEAR(Table_1[[#This Row],[Order Date]])</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YEAR(Table_1[[#This Row],[Order Date]])</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YEAR(Table_1[[#This Row],[Order Date]])</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YEAR(Table_1[[#This Row],[Order Date]])</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YEAR(Table_1[[#This Row],[Order Date]])</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YEAR(Table_1[[#This Row],[Order Date]])</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YEAR(Table_1[[#This Row],[Order Date]])</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YEAR(Table_1[[#This Row],[Order Date]])</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YEAR(Table_1[[#This Row],[Order Date]])</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YEAR(Table_1[[#This Row],[Order Date]])</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YEAR(Table_1[[#This Row],[Order Date]])</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YEAR(Table_1[[#This Row],[Order Date]])</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YEAR(Table_1[[#This Row],[Order Date]])</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YEAR(Table_1[[#This Row],[Order Date]])</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YEAR(Table_1[[#This Row],[Order Date]])</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YEAR(Table_1[[#This Row],[Order Date]])</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YEAR(Table_1[[#This Row],[Order Date]])</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YEAR(Table_1[[#This Row],[Order Date]])</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YEAR(Table_1[[#This Row],[Order Date]])</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YEAR(Table_1[[#This Row],[Order Date]])</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YEAR(Table_1[[#This Row],[Order Date]])</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YEAR(Table_1[[#This Row],[Order Date]])</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YEAR(Table_1[[#This Row],[Order Date]])</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YEAR(Table_1[[#This Row],[Order Date]])</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YEAR(Table_1[[#This Row],[Order Date]])</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YEAR(Table_1[[#This Row],[Order Date]])</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YEAR(Table_1[[#This Row],[Order Date]])</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YEAR(Table_1[[#This Row],[Order Date]])</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YEAR(Table_1[[#This Row],[Order Date]])</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YEAR(Table_1[[#This Row],[Order Date]])</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YEAR(Table_1[[#This Row],[Order Date]])</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YEAR(Table_1[[#This Row],[Order Date]])</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YEAR(Table_1[[#This Row],[Order Date]])</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YEAR(Table_1[[#This Row],[Order Date]])</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YEAR(Table_1[[#This Row],[Order Date]])</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YEAR(Table_1[[#This Row],[Order Date]])</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YEAR(Table_1[[#This Row],[Order Date]])</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YEAR(Table_1[[#This Row],[Order Date]])</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YEAR(Table_1[[#This Row],[Order Date]])</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YEAR(Table_1[[#This Row],[Order Date]])</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YEAR(Table_1[[#This Row],[Order Date]])</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YEAR(Table_1[[#This Row],[Order Date]])</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YEAR(Table_1[[#This Row],[Order Date]])</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YEAR(Table_1[[#This Row],[Order Date]])</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YEAR(Table_1[[#This Row],[Order Date]])</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YEAR(Table_1[[#This Row],[Order Date]])</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YEAR(Table_1[[#This Row],[Order Date]])</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YEAR(Table_1[[#This Row],[Order Date]])</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YEAR(Table_1[[#This Row],[Order Date]])</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YEAR(Table_1[[#This Row],[Order Date]])</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YEAR(Table_1[[#This Row],[Order Date]])</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YEAR(Table_1[[#This Row],[Order Date]])</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YEAR(Table_1[[#This Row],[Order Date]])</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YEAR(Table_1[[#This Row],[Order Date]])</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YEAR(Table_1[[#This Row],[Order Date]])</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YEAR(Table_1[[#This Row],[Order Date]])</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YEAR(Table_1[[#This Row],[Order Date]])</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YEAR(Table_1[[#This Row],[Order Date]])</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YEAR(Table_1[[#This Row],[Order Date]])</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YEAR(Table_1[[#This Row],[Order Date]])</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YEAR(Table_1[[#This Row],[Order Date]])</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YEAR(Table_1[[#This Row],[Order Date]])</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YEAR(Table_1[[#This Row],[Order Date]])</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YEAR(Table_1[[#This Row],[Order Date]])</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YEAR(Table_1[[#This Row],[Order Date]])</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YEAR(Table_1[[#This Row],[Order Date]])</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YEAR(Table_1[[#This Row],[Order Date]])</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YEAR(Table_1[[#This Row],[Order Date]])</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YEAR(Table_1[[#This Row],[Order Date]])</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YEAR(Table_1[[#This Row],[Order Date]])</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YEAR(Table_1[[#This Row],[Order Date]])</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YEAR(Table_1[[#This Row],[Order Date]])</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YEAR(Table_1[[#This Row],[Order Date]])</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YEAR(Table_1[[#This Row],[Order Date]])</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YEAR(Table_1[[#This Row],[Order Date]])</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YEAR(Table_1[[#This Row],[Order Date]])</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YEAR(Table_1[[#This Row],[Order Date]])</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YEAR(Table_1[[#This Row],[Order Date]])</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YEAR(Table_1[[#This Row],[Order Date]])</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YEAR(Table_1[[#This Row],[Order Date]])</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YEAR(Table_1[[#This Row],[Order Date]])</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YEAR(Table_1[[#This Row],[Order Date]])</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YEAR(Table_1[[#This Row],[Order Date]])</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YEAR(Table_1[[#This Row],[Order Date]])</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YEAR(Table_1[[#This Row],[Order Date]])</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YEAR(Table_1[[#This Row],[Order Date]])</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YEAR(Table_1[[#This Row],[Order Date]])</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YEAR(Table_1[[#This Row],[Order Date]])</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YEAR(Table_1[[#This Row],[Order Date]])</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YEAR(Table_1[[#This Row],[Order Date]])</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YEAR(Table_1[[#This Row],[Order Date]])</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YEAR(Table_1[[#This Row],[Order Date]])</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YEAR(Table_1[[#This Row],[Order Date]])</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YEAR(Table_1[[#This Row],[Order Date]])</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YEAR(Table_1[[#This Row],[Order Date]])</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YEAR(Table_1[[#This Row],[Order Date]])</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YEAR(Table_1[[#This Row],[Order Date]])</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YEAR(Table_1[[#This Row],[Order Date]])</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YEAR(Table_1[[#This Row],[Order Date]])</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YEAR(Table_1[[#This Row],[Order Date]])</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YEAR(Table_1[[#This Row],[Order Date]])</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YEAR(Table_1[[#This Row],[Order Date]])</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YEAR(Table_1[[#This Row],[Order Date]])</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YEAR(Table_1[[#This Row],[Order Date]])</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YEAR(Table_1[[#This Row],[Order Date]])</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YEAR(Table_1[[#This Row],[Order Date]])</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YEAR(Table_1[[#This Row],[Order Date]])</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YEAR(Table_1[[#This Row],[Order Date]])</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YEAR(Table_1[[#This Row],[Order Date]])</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YEAR(Table_1[[#This Row],[Order Date]])</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YEAR(Table_1[[#This Row],[Order Date]])</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YEAR(Table_1[[#This Row],[Order Date]])</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YEAR(Table_1[[#This Row],[Order Date]])</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YEAR(Table_1[[#This Row],[Order Date]])</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YEAR(Table_1[[#This Row],[Order Date]])</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YEAR(Table_1[[#This Row],[Order Date]])</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YEAR(Table_1[[#This Row],[Order Date]])</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YEAR(Table_1[[#This Row],[Order Date]])</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YEAR(Table_1[[#This Row],[Order Date]])</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YEAR(Table_1[[#This Row],[Order Date]])</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YEAR(Table_1[[#This Row],[Order Date]])</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YEAR(Table_1[[#This Row],[Order Date]])</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YEAR(Table_1[[#This Row],[Order Date]])</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YEAR(Table_1[[#This Row],[Order Date]])</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YEAR(Table_1[[#This Row],[Order Date]])</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YEAR(Table_1[[#This Row],[Order Date]])</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YEAR(Table_1[[#This Row],[Order Date]])</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YEAR(Table_1[[#This Row],[Order Date]])</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YEAR(Table_1[[#This Row],[Order Date]])</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YEAR(Table_1[[#This Row],[Order Date]])</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YEAR(Table_1[[#This Row],[Order Date]])</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YEAR(Table_1[[#This Row],[Order Date]])</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YEAR(Table_1[[#This Row],[Order Date]])</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YEAR(Table_1[[#This Row],[Order Date]])</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YEAR(Table_1[[#This Row],[Order Date]])</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YEAR(Table_1[[#This Row],[Order Date]])</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YEAR(Table_1[[#This Row],[Order Date]])</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YEAR(Table_1[[#This Row],[Order Date]])</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YEAR(Table_1[[#This Row],[Order Date]])</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YEAR(Table_1[[#This Row],[Order Date]])</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YEAR(Table_1[[#This Row],[Order Date]])</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YEAR(Table_1[[#This Row],[Order Date]])</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YEAR(Table_1[[#This Row],[Order Date]])</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YEAR(Table_1[[#This Row],[Order Date]])</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YEAR(Table_1[[#This Row],[Order Date]])</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YEAR(Table_1[[#This Row],[Order Date]])</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YEAR(Table_1[[#This Row],[Order Date]])</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YEAR(Table_1[[#This Row],[Order Date]])</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YEAR(Table_1[[#This Row],[Order Date]])</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YEAR(Table_1[[#This Row],[Order Date]])</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YEAR(Table_1[[#This Row],[Order Date]])</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YEAR(Table_1[[#This Row],[Order Date]])</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YEAR(Table_1[[#This Row],[Order Date]])</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YEAR(Table_1[[#This Row],[Order Date]])</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YEAR(Table_1[[#This Row],[Order Date]])</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YEAR(Table_1[[#This Row],[Order Date]])</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YEAR(Table_1[[#This Row],[Order Date]])</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YEAR(Table_1[[#This Row],[Order Date]])</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YEAR(Table_1[[#This Row],[Order Date]])</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YEAR(Table_1[[#This Row],[Order Date]])</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YEAR(Table_1[[#This Row],[Order Date]])</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YEAR(Table_1[[#This Row],[Order Date]])</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YEAR(Table_1[[#This Row],[Order Date]])</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YEAR(Table_1[[#This Row],[Order Date]])</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YEAR(Table_1[[#This Row],[Order Date]])</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YEAR(Table_1[[#This Row],[Order Date]])</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YEAR(Table_1[[#This Row],[Order Date]])</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YEAR(Table_1[[#This Row],[Order Date]])</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YEAR(Table_1[[#This Row],[Order Date]])</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YEAR(Table_1[[#This Row],[Order Date]])</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YEAR(Table_1[[#This Row],[Order Date]])</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YEAR(Table_1[[#This Row],[Order Date]])</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YEAR(Table_1[[#This Row],[Order Date]])</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YEAR(Table_1[[#This Row],[Order Date]])</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YEAR(Table_1[[#This Row],[Order Date]])</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YEAR(Table_1[[#This Row],[Order Date]])</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YEAR(Table_1[[#This Row],[Order Date]])</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YEAR(Table_1[[#This Row],[Order Date]])</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YEAR(Table_1[[#This Row],[Order Date]])</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YEAR(Table_1[[#This Row],[Order Date]])</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YEAR(Table_1[[#This Row],[Order Date]])</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YEAR(Table_1[[#This Row],[Order Date]])</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YEAR(Table_1[[#This Row],[Order Date]])</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YEAR(Table_1[[#This Row],[Order Date]])</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YEAR(Table_1[[#This Row],[Order Date]])</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YEAR(Table_1[[#This Row],[Order Date]])</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YEAR(Table_1[[#This Row],[Order Date]])</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YEAR(Table_1[[#This Row],[Order Date]])</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YEAR(Table_1[[#This Row],[Order Date]])</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YEAR(Table_1[[#This Row],[Order Date]])</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YEAR(Table_1[[#This Row],[Order Date]])</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YEAR(Table_1[[#This Row],[Order Date]])</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YEAR(Table_1[[#This Row],[Order Date]])</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YEAR(Table_1[[#This Row],[Order Date]])</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YEAR(Table_1[[#This Row],[Order Date]])</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YEAR(Table_1[[#This Row],[Order Date]])</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YEAR(Table_1[[#This Row],[Order Date]])</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YEAR(Table_1[[#This Row],[Order Date]])</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YEAR(Table_1[[#This Row],[Order Date]])</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YEAR(Table_1[[#This Row],[Order Date]])</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YEAR(Table_1[[#This Row],[Order Date]])</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YEAR(Table_1[[#This Row],[Order Date]])</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YEAR(Table_1[[#This Row],[Order Date]])</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YEAR(Table_1[[#This Row],[Order Date]])</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YEAR(Table_1[[#This Row],[Order Date]])</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YEAR(Table_1[[#This Row],[Order Date]])</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YEAR(Table_1[[#This Row],[Order Date]])</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YEAR(Table_1[[#This Row],[Order Date]])</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YEAR(Table_1[[#This Row],[Order Date]])</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YEAR(Table_1[[#This Row],[Order Date]])</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YEAR(Table_1[[#This Row],[Order Date]])</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YEAR(Table_1[[#This Row],[Order Date]])</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YEAR(Table_1[[#This Row],[Order Date]])</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YEAR(Table_1[[#This Row],[Order Date]])</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YEAR(Table_1[[#This Row],[Order Date]])</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YEAR(Table_1[[#This Row],[Order Date]])</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YEAR(Table_1[[#This Row],[Order Date]])</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YEAR(Table_1[[#This Row],[Order Date]])</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YEAR(Table_1[[#This Row],[Order Date]])</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YEAR(Table_1[[#This Row],[Order Date]])</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YEAR(Table_1[[#This Row],[Order Date]])</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YEAR(Table_1[[#This Row],[Order Date]])</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YEAR(Table_1[[#This Row],[Order Date]])</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YEAR(Table_1[[#This Row],[Order Date]])</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YEAR(Table_1[[#This Row],[Order Date]])</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YEAR(Table_1[[#This Row],[Order Date]])</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YEAR(Table_1[[#This Row],[Order Date]])</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YEAR(Table_1[[#This Row],[Order Date]])</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YEAR(Table_1[[#This Row],[Order Date]])</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YEAR(Table_1[[#This Row],[Order Date]])</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YEAR(Table_1[[#This Row],[Order Date]])</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YEAR(Table_1[[#This Row],[Order Date]])</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YEAR(Table_1[[#This Row],[Order Date]])</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YEAR(Table_1[[#This Row],[Order Date]])</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YEAR(Table_1[[#This Row],[Order Date]])</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YEAR(Table_1[[#This Row],[Order Date]])</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YEAR(Table_1[[#This Row],[Order Date]])</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YEAR(Table_1[[#This Row],[Order Date]])</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YEAR(Table_1[[#This Row],[Order Date]])</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YEAR(Table_1[[#This Row],[Order Date]])</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YEAR(Table_1[[#This Row],[Order Date]])</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YEAR(Table_1[[#This Row],[Order Date]])</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YEAR(Table_1[[#This Row],[Order Date]])</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YEAR(Table_1[[#This Row],[Order Date]])</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YEAR(Table_1[[#This Row],[Order Date]])</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YEAR(Table_1[[#This Row],[Order Date]])</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YEAR(Table_1[[#This Row],[Order Date]])</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YEAR(Table_1[[#This Row],[Order Date]])</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YEAR(Table_1[[#This Row],[Order Date]])</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YEAR(Table_1[[#This Row],[Order Date]])</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YEAR(Table_1[[#This Row],[Order Date]])</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YEAR(Table_1[[#This Row],[Order Date]])</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YEAR(Table_1[[#This Row],[Order Date]])</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YEAR(Table_1[[#This Row],[Order Date]])</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YEAR(Table_1[[#This Row],[Order Date]])</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YEAR(Table_1[[#This Row],[Order Date]])</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YEAR(Table_1[[#This Row],[Order Date]])</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YEAR(Table_1[[#This Row],[Order Date]])</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YEAR(Table_1[[#This Row],[Order Date]])</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YEAR(Table_1[[#This Row],[Order Date]])</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YEAR(Table_1[[#This Row],[Order Date]])</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YEAR(Table_1[[#This Row],[Order Date]])</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YEAR(Table_1[[#This Row],[Order Date]])</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YEAR(Table_1[[#This Row],[Order Date]])</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YEAR(Table_1[[#This Row],[Order Date]])</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YEAR(Table_1[[#This Row],[Order Date]])</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YEAR(Table_1[[#This Row],[Order Date]])</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YEAR(Table_1[[#This Row],[Order Date]])</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YEAR(Table_1[[#This Row],[Order Date]])</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YEAR(Table_1[[#This Row],[Order Date]])</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YEAR(Table_1[[#This Row],[Order Date]])</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YEAR(Table_1[[#This Row],[Order Date]])</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YEAR(Table_1[[#This Row],[Order Date]])</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YEAR(Table_1[[#This Row],[Order Date]])</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YEAR(Table_1[[#This Row],[Order Date]])</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YEAR(Table_1[[#This Row],[Order Date]])</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YEAR(Table_1[[#This Row],[Order Date]])</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YEAR(Table_1[[#This Row],[Order Date]])</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YEAR(Table_1[[#This Row],[Order Date]])</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YEAR(Table_1[[#This Row],[Order Date]])</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YEAR(Table_1[[#This Row],[Order Date]])</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YEAR(Table_1[[#This Row],[Order Date]])</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YEAR(Table_1[[#This Row],[Order Date]])</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YEAR(Table_1[[#This Row],[Order Date]])</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YEAR(Table_1[[#This Row],[Order Date]])</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YEAR(Table_1[[#This Row],[Order Date]])</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YEAR(Table_1[[#This Row],[Order Date]])</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YEAR(Table_1[[#This Row],[Order Date]])</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YEAR(Table_1[[#This Row],[Order Date]])</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YEAR(Table_1[[#This Row],[Order Date]])</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YEAR(Table_1[[#This Row],[Order Date]])</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YEAR(Table_1[[#This Row],[Order Date]])</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YEAR(Table_1[[#This Row],[Order Date]])</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YEAR(Table_1[[#This Row],[Order Date]])</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YEAR(Table_1[[#This Row],[Order Date]])</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YEAR(Table_1[[#This Row],[Order Date]])</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YEAR(Table_1[[#This Row],[Order Date]])</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YEAR(Table_1[[#This Row],[Order Date]])</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YEAR(Table_1[[#This Row],[Order Date]])</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YEAR(Table_1[[#This Row],[Order Date]])</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YEAR(Table_1[[#This Row],[Order Date]])</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YEAR(Table_1[[#This Row],[Order Date]])</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YEAR(Table_1[[#This Row],[Order Date]])</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YEAR(Table_1[[#This Row],[Order Date]])</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YEAR(Table_1[[#This Row],[Order Date]])</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YEAR(Table_1[[#This Row],[Order Date]])</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YEAR(Table_1[[#This Row],[Order Date]])</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YEAR(Table_1[[#This Row],[Order Date]])</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YEAR(Table_1[[#This Row],[Order Date]])</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YEAR(Table_1[[#This Row],[Order Date]])</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YEAR(Table_1[[#This Row],[Order Date]])</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YEAR(Table_1[[#This Row],[Order Date]])</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YEAR(Table_1[[#This Row],[Order Date]])</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YEAR(Table_1[[#This Row],[Order Date]])</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YEAR(Table_1[[#This Row],[Order Date]])</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YEAR(Table_1[[#This Row],[Order Date]])</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YEAR(Table_1[[#This Row],[Order Date]])</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YEAR(Table_1[[#This Row],[Order Date]])</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YEAR(Table_1[[#This Row],[Order Date]])</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YEAR(Table_1[[#This Row],[Order Date]])</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YEAR(Table_1[[#This Row],[Order Date]])</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YEAR(Table_1[[#This Row],[Order Date]])</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YEAR(Table_1[[#This Row],[Order Date]])</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YEAR(Table_1[[#This Row],[Order Date]])</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YEAR(Table_1[[#This Row],[Order Date]])</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YEAR(Table_1[[#This Row],[Order Date]])</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YEAR(Table_1[[#This Row],[Order Date]])</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YEAR(Table_1[[#This Row],[Order Date]])</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YEAR(Table_1[[#This Row],[Order Date]])</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YEAR(Table_1[[#This Row],[Order Date]])</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YEAR(Table_1[[#This Row],[Order Date]])</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YEAR(Table_1[[#This Row],[Order Date]])</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YEAR(Table_1[[#This Row],[Order Date]])</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YEAR(Table_1[[#This Row],[Order Date]])</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YEAR(Table_1[[#This Row],[Order Date]])</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YEAR(Table_1[[#This Row],[Order Date]])</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YEAR(Table_1[[#This Row],[Order Date]])</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YEAR(Table_1[[#This Row],[Order Date]])</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YEAR(Table_1[[#This Row],[Order Date]])</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YEAR(Table_1[[#This Row],[Order Date]])</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YEAR(Table_1[[#This Row],[Order Date]])</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YEAR(Table_1[[#This Row],[Order Date]])</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YEAR(Table_1[[#This Row],[Order Date]])</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YEAR(Table_1[[#This Row],[Order Date]])</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YEAR(Table_1[[#This Row],[Order Date]])</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YEAR(Table_1[[#This Row],[Order Date]])</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YEAR(Table_1[[#This Row],[Order Date]])</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YEAR(Table_1[[#This Row],[Order Date]])</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YEAR(Table_1[[#This Row],[Order Date]])</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YEAR(Table_1[[#This Row],[Order Date]])</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YEAR(Table_1[[#This Row],[Order Date]])</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YEAR(Table_1[[#This Row],[Order Date]])</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YEAR(Table_1[[#This Row],[Order Date]])</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YEAR(Table_1[[#This Row],[Order Date]])</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YEAR(Table_1[[#This Row],[Order Date]])</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YEAR(Table_1[[#This Row],[Order Date]])</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YEAR(Table_1[[#This Row],[Order Date]])</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YEAR(Table_1[[#This Row],[Order Date]])</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YEAR(Table_1[[#This Row],[Order Date]])</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YEAR(Table_1[[#This Row],[Order Date]])</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YEAR(Table_1[[#This Row],[Order Date]])</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YEAR(Table_1[[#This Row],[Order Date]])</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YEAR(Table_1[[#This Row],[Order Date]])</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YEAR(Table_1[[#This Row],[Order Date]])</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YEAR(Table_1[[#This Row],[Order Date]])</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YEAR(Table_1[[#This Row],[Order Date]])</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YEAR(Table_1[[#This Row],[Order Date]])</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YEAR(Table_1[[#This Row],[Order Date]])</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YEAR(Table_1[[#This Row],[Order Date]])</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YEAR(Table_1[[#This Row],[Order Date]])</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YEAR(Table_1[[#This Row],[Order Date]])</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YEAR(Table_1[[#This Row],[Order Date]])</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YEAR(Table_1[[#This Row],[Order Date]])</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YEAR(Table_1[[#This Row],[Order Date]])</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YEAR(Table_1[[#This Row],[Order Date]])</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YEAR(Table_1[[#This Row],[Order Date]])</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YEAR(Table_1[[#This Row],[Order Date]])</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YEAR(Table_1[[#This Row],[Order Date]])</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YEAR(Table_1[[#This Row],[Order Date]])</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YEAR(Table_1[[#This Row],[Order Date]])</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YEAR(Table_1[[#This Row],[Order Date]])</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YEAR(Table_1[[#This Row],[Order Date]])</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YEAR(Table_1[[#This Row],[Order Date]])</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YEAR(Table_1[[#This Row],[Order Date]])</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YEAR(Table_1[[#This Row],[Order Date]])</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YEAR(Table_1[[#This Row],[Order Date]])</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YEAR(Table_1[[#This Row],[Order Date]])</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YEAR(Table_1[[#This Row],[Order Date]])</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YEAR(Table_1[[#This Row],[Order Date]])</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YEAR(Table_1[[#This Row],[Order Date]])</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YEAR(Table_1[[#This Row],[Order Date]])</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YEAR(Table_1[[#This Row],[Order Date]])</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YEAR(Table_1[[#This Row],[Order Date]])</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YEAR(Table_1[[#This Row],[Order Date]])</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YEAR(Table_1[[#This Row],[Order Date]])</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YEAR(Table_1[[#This Row],[Order Date]])</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YEAR(Table_1[[#This Row],[Order Date]])</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YEAR(Table_1[[#This Row],[Order Date]])</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YEAR(Table_1[[#This Row],[Order Date]])</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YEAR(Table_1[[#This Row],[Order Date]])</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YEAR(Table_1[[#This Row],[Order Date]])</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YEAR(Table_1[[#This Row],[Order Date]])</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YEAR(Table_1[[#This Row],[Order Date]])</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YEAR(Table_1[[#This Row],[Order Date]])</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YEAR(Table_1[[#This Row],[Order Date]])</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YEAR(Table_1[[#This Row],[Order Date]])</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YEAR(Table_1[[#This Row],[Order Date]])</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YEAR(Table_1[[#This Row],[Order Date]])</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YEAR(Table_1[[#This Row],[Order Date]])</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YEAR(Table_1[[#This Row],[Order Date]])</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YEAR(Table_1[[#This Row],[Order Date]])</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YEAR(Table_1[[#This Row],[Order Date]])</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YEAR(Table_1[[#This Row],[Order Date]])</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YEAR(Table_1[[#This Row],[Order Date]])</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YEAR(Table_1[[#This Row],[Order Date]])</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YEAR(Table_1[[#This Row],[Order Date]])</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YEAR(Table_1[[#This Row],[Order Date]])</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YEAR(Table_1[[#This Row],[Order Date]])</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YEAR(Table_1[[#This Row],[Order Date]])</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YEAR(Table_1[[#This Row],[Order Date]])</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YEAR(Table_1[[#This Row],[Order Date]])</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YEAR(Table_1[[#This Row],[Order Date]])</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YEAR(Table_1[[#This Row],[Order Date]])</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YEAR(Table_1[[#This Row],[Order Date]])</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YEAR(Table_1[[#This Row],[Order Date]])</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YEAR(Table_1[[#This Row],[Order Date]])</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YEAR(Table_1[[#This Row],[Order Date]])</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YEAR(Table_1[[#This Row],[Order Date]])</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YEAR(Table_1[[#This Row],[Order Date]])</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YEAR(Table_1[[#This Row],[Order Date]])</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YEAR(Table_1[[#This Row],[Order Date]])</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YEAR(Table_1[[#This Row],[Order Date]])</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YEAR(Table_1[[#This Row],[Order Date]])</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YEAR(Table_1[[#This Row],[Order Date]])</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YEAR(Table_1[[#This Row],[Order Date]])</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YEAR(Table_1[[#This Row],[Order Date]])</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YEAR(Table_1[[#This Row],[Order Date]])</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YEAR(Table_1[[#This Row],[Order Date]])</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YEAR(Table_1[[#This Row],[Order Date]])</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YEAR(Table_1[[#This Row],[Order Date]])</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YEAR(Table_1[[#This Row],[Order Date]])</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YEAR(Table_1[[#This Row],[Order Date]])</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YEAR(Table_1[[#This Row],[Order Date]])</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YEAR(Table_1[[#This Row],[Order Date]])</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YEAR(Table_1[[#This Row],[Order Date]])</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YEAR(Table_1[[#This Row],[Order Date]])</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YEAR(Table_1[[#This Row],[Order Date]])</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YEAR(Table_1[[#This Row],[Order Date]])</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YEAR(Table_1[[#This Row],[Order Date]])</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YEAR(Table_1[[#This Row],[Order Date]])</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YEAR(Table_1[[#This Row],[Order Date]])</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YEAR(Table_1[[#This Row],[Order Date]])</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YEAR(Table_1[[#This Row],[Order Date]])</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YEAR(Table_1[[#This Row],[Order Date]])</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YEAR(Table_1[[#This Row],[Order Date]])</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YEAR(Table_1[[#This Row],[Order Date]])</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YEAR(Table_1[[#This Row],[Order Date]])</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YEAR(Table_1[[#This Row],[Order Date]])</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YEAR(Table_1[[#This Row],[Order Date]])</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YEAR(Table_1[[#This Row],[Order Date]])</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YEAR(Table_1[[#This Row],[Order Date]])</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YEAR(Table_1[[#This Row],[Order Date]])</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YEAR(Table_1[[#This Row],[Order Date]])</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YEAR(Table_1[[#This Row],[Order Date]])</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YEAR(Table_1[[#This Row],[Order Date]])</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YEAR(Table_1[[#This Row],[Order Date]])</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YEAR(Table_1[[#This Row],[Order Date]])</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YEAR(Table_1[[#This Row],[Order Date]])</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YEAR(Table_1[[#This Row],[Order Date]])</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YEAR(Table_1[[#This Row],[Order Date]])</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YEAR(Table_1[[#This Row],[Order Date]])</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YEAR(Table_1[[#This Row],[Order Date]])</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YEAR(Table_1[[#This Row],[Order Date]])</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YEAR(Table_1[[#This Row],[Order Date]])</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YEAR(Table_1[[#This Row],[Order Date]])</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YEAR(Table_1[[#This Row],[Order Date]])</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YEAR(Table_1[[#This Row],[Order Date]])</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YEAR(Table_1[[#This Row],[Order Date]])</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YEAR(Table_1[[#This Row],[Order Date]])</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YEAR(Table_1[[#This Row],[Order Date]])</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YEAR(Table_1[[#This Row],[Order Date]])</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YEAR(Table_1[[#This Row],[Order Date]])</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YEAR(Table_1[[#This Row],[Order Date]])</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YEAR(Table_1[[#This Row],[Order Date]])</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YEAR(Table_1[[#This Row],[Order Date]])</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YEAR(Table_1[[#This Row],[Order Date]])</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YEAR(Table_1[[#This Row],[Order Date]])</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YEAR(Table_1[[#This Row],[Order Date]])</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YEAR(Table_1[[#This Row],[Order Date]])</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YEAR(Table_1[[#This Row],[Order Date]])</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YEAR(Table_1[[#This Row],[Order Date]])</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YEAR(Table_1[[#This Row],[Order Date]])</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YEAR(Table_1[[#This Row],[Order Date]])</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YEAR(Table_1[[#This Row],[Order Date]])</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YEAR(Table_1[[#This Row],[Order Date]])</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YEAR(Table_1[[#This Row],[Order Date]])</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YEAR(Table_1[[#This Row],[Order Date]])</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YEAR(Table_1[[#This Row],[Order Date]])</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YEAR(Table_1[[#This Row],[Order Date]])</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YEAR(Table_1[[#This Row],[Order Date]])</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YEAR(Table_1[[#This Row],[Order Date]])</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YEAR(Table_1[[#This Row],[Order Date]])</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YEAR(Table_1[[#This Row],[Order Date]])</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YEAR(Table_1[[#This Row],[Order Date]])</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YEAR(Table_1[[#This Row],[Order Date]])</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YEAR(Table_1[[#This Row],[Order Date]])</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YEAR(Table_1[[#This Row],[Order Date]])</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YEAR(Table_1[[#This Row],[Order Date]])</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YEAR(Table_1[[#This Row],[Order Date]])</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YEAR(Table_1[[#This Row],[Order Date]])</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YEAR(Table_1[[#This Row],[Order Date]])</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YEAR(Table_1[[#This Row],[Order Date]])</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YEAR(Table_1[[#This Row],[Order Date]])</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YEAR(Table_1[[#This Row],[Order Date]])</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YEAR(Table_1[[#This Row],[Order Date]])</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YEAR(Table_1[[#This Row],[Order Date]])</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YEAR(Table_1[[#This Row],[Order Date]])</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YEAR(Table_1[[#This Row],[Order Date]])</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YEAR(Table_1[[#This Row],[Order Date]])</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YEAR(Table_1[[#This Row],[Order Date]])</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YEAR(Table_1[[#This Row],[Order Date]])</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YEAR(Table_1[[#This Row],[Order Date]])</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YEAR(Table_1[[#This Row],[Order Date]])</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YEAR(Table_1[[#This Row],[Order Date]])</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YEAR(Table_1[[#This Row],[Order Date]])</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YEAR(Table_1[[#This Row],[Order Date]])</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YEAR(Table_1[[#This Row],[Order Date]])</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YEAR(Table_1[[#This Row],[Order Date]])</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YEAR(Table_1[[#This Row],[Order Date]])</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YEAR(Table_1[[#This Row],[Order Date]])</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YEAR(Table_1[[#This Row],[Order Date]])</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YEAR(Table_1[[#This Row],[Order Date]])</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YEAR(Table_1[[#This Row],[Order Date]])</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YEAR(Table_1[[#This Row],[Order Date]])</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YEAR(Table_1[[#This Row],[Order Date]])</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YEAR(Table_1[[#This Row],[Order Date]])</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YEAR(Table_1[[#This Row],[Order Date]])</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YEAR(Table_1[[#This Row],[Order Date]])</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YEAR(Table_1[[#This Row],[Order Date]])</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YEAR(Table_1[[#This Row],[Order Date]])</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YEAR(Table_1[[#This Row],[Order Date]])</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YEAR(Table_1[[#This Row],[Order Date]])</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YEAR(Table_1[[#This Row],[Order Date]])</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YEAR(Table_1[[#This Row],[Order Date]])</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YEAR(Table_1[[#This Row],[Order Date]])</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YEAR(Table_1[[#This Row],[Order Date]])</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YEAR(Table_1[[#This Row],[Order Date]])</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YEAR(Table_1[[#This Row],[Order Date]])</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YEAR(Table_1[[#This Row],[Order Date]])</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YEAR(Table_1[[#This Row],[Order Date]])</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YEAR(Table_1[[#This Row],[Order Date]])</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YEAR(Table_1[[#This Row],[Order Date]])</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YEAR(Table_1[[#This Row],[Order Date]])</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YEAR(Table_1[[#This Row],[Order Date]])</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YEAR(Table_1[[#This Row],[Order Date]])</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YEAR(Table_1[[#This Row],[Order Date]])</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YEAR(Table_1[[#This Row],[Order Date]])</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YEAR(Table_1[[#This Row],[Order Date]])</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YEAR(Table_1[[#This Row],[Order Date]])</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YEAR(Table_1[[#This Row],[Order Date]])</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YEAR(Table_1[[#This Row],[Order Date]])</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YEAR(Table_1[[#This Row],[Order Date]])</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YEAR(Table_1[[#This Row],[Order Date]])</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YEAR(Table_1[[#This Row],[Order Date]])</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YEAR(Table_1[[#This Row],[Order Date]])</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YEAR(Table_1[[#This Row],[Order Date]])</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YEAR(Table_1[[#This Row],[Order Date]])</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YEAR(Table_1[[#This Row],[Order Date]])</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YEAR(Table_1[[#This Row],[Order Date]])</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YEAR(Table_1[[#This Row],[Order Date]])</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YEAR(Table_1[[#This Row],[Order Date]])</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YEAR(Table_1[[#This Row],[Order Date]])</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YEAR(Table_1[[#This Row],[Order Date]])</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YEAR(Table_1[[#This Row],[Order Date]])</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YEAR(Table_1[[#This Row],[Order Date]])</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YEAR(Table_1[[#This Row],[Order Date]])</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YEAR(Table_1[[#This Row],[Order Date]])</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YEAR(Table_1[[#This Row],[Order Date]])</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YEAR(Table_1[[#This Row],[Order Date]])</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YEAR(Table_1[[#This Row],[Order Date]])</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YEAR(Table_1[[#This Row],[Order Date]])</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YEAR(Table_1[[#This Row],[Order Date]])</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YEAR(Table_1[[#This Row],[Order Date]])</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YEAR(Table_1[[#This Row],[Order Date]])</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YEAR(Table_1[[#This Row],[Order Date]])</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YEAR(Table_1[[#This Row],[Order Date]])</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YEAR(Table_1[[#This Row],[Order Date]])</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YEAR(Table_1[[#This Row],[Order Date]])</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YEAR(Table_1[[#This Row],[Order Date]])</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YEAR(Table_1[[#This Row],[Order Date]])</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YEAR(Table_1[[#This Row],[Order Date]])</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YEAR(Table_1[[#This Row],[Order Date]])</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YEAR(Table_1[[#This Row],[Order Date]])</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YEAR(Table_1[[#This Row],[Order Date]])</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YEAR(Table_1[[#This Row],[Order Date]])</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YEAR(Table_1[[#This Row],[Order Date]])</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YEAR(Table_1[[#This Row],[Order Date]])</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YEAR(Table_1[[#This Row],[Order Date]])</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YEAR(Table_1[[#This Row],[Order Date]])</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YEAR(Table_1[[#This Row],[Order Date]])</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YEAR(Table_1[[#This Row],[Order Date]])</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YEAR(Table_1[[#This Row],[Order Date]])</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YEAR(Table_1[[#This Row],[Order Date]])</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YEAR(Table_1[[#This Row],[Order Date]])</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YEAR(Table_1[[#This Row],[Order Date]])</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YEAR(Table_1[[#This Row],[Order Date]])</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YEAR(Table_1[[#This Row],[Order Date]])</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YEAR(Table_1[[#This Row],[Order Date]])</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YEAR(Table_1[[#This Row],[Order Date]])</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YEAR(Table_1[[#This Row],[Order Date]])</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YEAR(Table_1[[#This Row],[Order Date]])</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YEAR(Table_1[[#This Row],[Order Date]])</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YEAR(Table_1[[#This Row],[Order Date]])</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YEAR(Table_1[[#This Row],[Order Date]])</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YEAR(Table_1[[#This Row],[Order Date]])</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YEAR(Table_1[[#This Row],[Order Date]])</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YEAR(Table_1[[#This Row],[Order Date]])</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YEAR(Table_1[[#This Row],[Order Date]])</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YEAR(Table_1[[#This Row],[Order Date]])</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YEAR(Table_1[[#This Row],[Order Date]])</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YEAR(Table_1[[#This Row],[Order Date]])</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YEAR(Table_1[[#This Row],[Order Date]])</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YEAR(Table_1[[#This Row],[Order Date]])</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YEAR(Table_1[[#This Row],[Order Date]])</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YEAR(Table_1[[#This Row],[Order Date]])</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YEAR(Table_1[[#This Row],[Order Date]])</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YEAR(Table_1[[#This Row],[Order Date]])</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YEAR(Table_1[[#This Row],[Order Date]])</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YEAR(Table_1[[#This Row],[Order Date]])</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YEAR(Table_1[[#This Row],[Order Date]])</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YEAR(Table_1[[#This Row],[Order Date]])</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YEAR(Table_1[[#This Row],[Order Date]])</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YEAR(Table_1[[#This Row],[Order Date]])</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YEAR(Table_1[[#This Row],[Order Date]])</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YEAR(Table_1[[#This Row],[Order Date]])</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YEAR(Table_1[[#This Row],[Order Date]])</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YEAR(Table_1[[#This Row],[Order Date]])</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YEAR(Table_1[[#This Row],[Order Date]])</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YEAR(Table_1[[#This Row],[Order Date]])</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YEAR(Table_1[[#This Row],[Order Date]])</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YEAR(Table_1[[#This Row],[Order Date]])</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YEAR(Table_1[[#This Row],[Order Date]])</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YEAR(Table_1[[#This Row],[Order Date]])</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YEAR(Table_1[[#This Row],[Order Date]])</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YEAR(Table_1[[#This Row],[Order Date]])</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YEAR(Table_1[[#This Row],[Order Date]])</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YEAR(Table_1[[#This Row],[Order Date]])</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YEAR(Table_1[[#This Row],[Order Date]])</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YEAR(Table_1[[#This Row],[Order Date]])</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YEAR(Table_1[[#This Row],[Order Date]])</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YEAR(Table_1[[#This Row],[Order Date]])</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YEAR(Table_1[[#This Row],[Order Date]])</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YEAR(Table_1[[#This Row],[Order Date]])</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YEAR(Table_1[[#This Row],[Order Date]])</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YEAR(Table_1[[#This Row],[Order Date]])</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YEAR(Table_1[[#This Row],[Order Date]])</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YEAR(Table_1[[#This Row],[Order Date]])</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YEAR(Table_1[[#This Row],[Order Date]])</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YEAR(Table_1[[#This Row],[Order Date]])</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YEAR(Table_1[[#This Row],[Order Date]])</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YEAR(Table_1[[#This Row],[Order Date]])</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YEAR(Table_1[[#This Row],[Order Date]])</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YEAR(Table_1[[#This Row],[Order Date]])</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YEAR(Table_1[[#This Row],[Order Date]])</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YEAR(Table_1[[#This Row],[Order Date]])</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YEAR(Table_1[[#This Row],[Order Date]])</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YEAR(Table_1[[#This Row],[Order Date]])</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YEAR(Table_1[[#This Row],[Order Date]])</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YEAR(Table_1[[#This Row],[Order Date]])</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YEAR(Table_1[[#This Row],[Order Date]])</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YEAR(Table_1[[#This Row],[Order Date]])</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YEAR(Table_1[[#This Row],[Order Date]])</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YEAR(Table_1[[#This Row],[Order Date]])</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YEAR(Table_1[[#This Row],[Order Date]])</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YEAR(Table_1[[#This Row],[Order Date]])</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YEAR(Table_1[[#This Row],[Order Date]])</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YEAR(Table_1[[#This Row],[Order Date]])</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YEAR(Table_1[[#This Row],[Order Date]])</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YEAR(Table_1[[#This Row],[Order Date]])</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YEAR(Table_1[[#This Row],[Order Date]])</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YEAR(Table_1[[#This Row],[Order Date]])</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YEAR(Table_1[[#This Row],[Order Date]])</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YEAR(Table_1[[#This Row],[Order Date]])</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YEAR(Table_1[[#This Row],[Order Date]])</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YEAR(Table_1[[#This Row],[Order Date]])</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YEAR(Table_1[[#This Row],[Order Date]])</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YEAR(Table_1[[#This Row],[Order Date]])</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YEAR(Table_1[[#This Row],[Order Date]])</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YEAR(Table_1[[#This Row],[Order Date]])</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YEAR(Table_1[[#This Row],[Order Date]])</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YEAR(Table_1[[#This Row],[Order Date]])</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YEAR(Table_1[[#This Row],[Order Date]])</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YEAR(Table_1[[#This Row],[Order Date]])</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YEAR(Table_1[[#This Row],[Order Date]])</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YEAR(Table_1[[#This Row],[Order Date]])</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YEAR(Table_1[[#This Row],[Order Date]])</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YEAR(Table_1[[#This Row],[Order Date]])</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YEAR(Table_1[[#This Row],[Order Date]])</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YEAR(Table_1[[#This Row],[Order Date]])</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YEAR(Table_1[[#This Row],[Order Date]])</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YEAR(Table_1[[#This Row],[Order Date]])</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YEAR(Table_1[[#This Row],[Order Date]])</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YEAR(Table_1[[#This Row],[Order Date]])</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YEAR(Table_1[[#This Row],[Order Date]])</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YEAR(Table_1[[#This Row],[Order Date]])</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YEAR(Table_1[[#This Row],[Order Date]])</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YEAR(Table_1[[#This Row],[Order Date]])</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YEAR(Table_1[[#This Row],[Order Date]])</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YEAR(Table_1[[#This Row],[Order Date]])</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YEAR(Table_1[[#This Row],[Order Date]])</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YEAR(Table_1[[#This Row],[Order Date]])</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YEAR(Table_1[[#This Row],[Order Date]])</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YEAR(Table_1[[#This Row],[Order Date]])</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YEAR(Table_1[[#This Row],[Order Date]])</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YEAR(Table_1[[#This Row],[Order Date]])</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YEAR(Table_1[[#This Row],[Order Date]])</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YEAR(Table_1[[#This Row],[Order Date]])</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YEAR(Table_1[[#This Row],[Order Date]])</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YEAR(Table_1[[#This Row],[Order Date]])</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YEAR(Table_1[[#This Row],[Order Date]])</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YEAR(Table_1[[#This Row],[Order Date]])</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YEAR(Table_1[[#This Row],[Order Date]])</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YEAR(Table_1[[#This Row],[Order Date]])</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YEAR(Table_1[[#This Row],[Order Date]])</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YEAR(Table_1[[#This Row],[Order Date]])</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YEAR(Table_1[[#This Row],[Order Date]])</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YEAR(Table_1[[#This Row],[Order Date]])</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YEAR(Table_1[[#This Row],[Order Date]])</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YEAR(Table_1[[#This Row],[Order Date]])</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YEAR(Table_1[[#This Row],[Order Date]])</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YEAR(Table_1[[#This Row],[Order Date]])</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YEAR(Table_1[[#This Row],[Order Date]])</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YEAR(Table_1[[#This Row],[Order Date]])</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YEAR(Table_1[[#This Row],[Order Date]])</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YEAR(Table_1[[#This Row],[Order Date]])</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YEAR(Table_1[[#This Row],[Order Date]])</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YEAR(Table_1[[#This Row],[Order Date]])</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YEAR(Table_1[[#This Row],[Order Date]])</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YEAR(Table_1[[#This Row],[Order Date]])</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YEAR(Table_1[[#This Row],[Order Date]])</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YEAR(Table_1[[#This Row],[Order Date]])</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YEAR(Table_1[[#This Row],[Order Date]])</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YEAR(Table_1[[#This Row],[Order Date]])</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YEAR(Table_1[[#This Row],[Order Date]])</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YEAR(Table_1[[#This Row],[Order Date]])</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YEAR(Table_1[[#This Row],[Order Date]])</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YEAR(Table_1[[#This Row],[Order Date]])</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YEAR(Table_1[[#This Row],[Order Date]])</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YEAR(Table_1[[#This Row],[Order Date]])</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YEAR(Table_1[[#This Row],[Order Date]])</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YEAR(Table_1[[#This Row],[Order Date]])</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YEAR(Table_1[[#This Row],[Order Date]])</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YEAR(Table_1[[#This Row],[Order Date]])</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YEAR(Table_1[[#This Row],[Order Date]])</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YEAR(Table_1[[#This Row],[Order Date]])</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YEAR(Table_1[[#This Row],[Order Date]])</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YEAR(Table_1[[#This Row],[Order Date]])</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YEAR(Table_1[[#This Row],[Order Date]])</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YEAR(Table_1[[#This Row],[Order Date]])</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YEAR(Table_1[[#This Row],[Order Date]])</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YEAR(Table_1[[#This Row],[Order Date]])</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YEAR(Table_1[[#This Row],[Order Date]])</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YEAR(Table_1[[#This Row],[Order Date]])</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YEAR(Table_1[[#This Row],[Order Date]])</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YEAR(Table_1[[#This Row],[Order Date]])</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YEAR(Table_1[[#This Row],[Order Date]])</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YEAR(Table_1[[#This Row],[Order Date]])</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YEAR(Table_1[[#This Row],[Order Date]])</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YEAR(Table_1[[#This Row],[Order Date]])</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YEAR(Table_1[[#This Row],[Order Date]])</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YEAR(Table_1[[#This Row],[Order Date]])</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YEAR(Table_1[[#This Row],[Order Date]])</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YEAR(Table_1[[#This Row],[Order Date]])</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YEAR(Table_1[[#This Row],[Order Date]])</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YEAR(Table_1[[#This Row],[Order Date]])</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YEAR(Table_1[[#This Row],[Order Date]])</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YEAR(Table_1[[#This Row],[Order Date]])</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YEAR(Table_1[[#This Row],[Order Date]])</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YEAR(Table_1[[#This Row],[Order Date]])</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YEAR(Table_1[[#This Row],[Order Date]])</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YEAR(Table_1[[#This Row],[Order Date]])</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YEAR(Table_1[[#This Row],[Order Date]])</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YEAR(Table_1[[#This Row],[Order Date]])</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YEAR(Table_1[[#This Row],[Order Date]])</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YEAR(Table_1[[#This Row],[Order Date]])</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YEAR(Table_1[[#This Row],[Order Date]])</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YEAR(Table_1[[#This Row],[Order Date]])</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YEAR(Table_1[[#This Row],[Order Date]])</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YEAR(Table_1[[#This Row],[Order Date]])</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YEAR(Table_1[[#This Row],[Order Date]])</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YEAR(Table_1[[#This Row],[Order Date]])</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YEAR(Table_1[[#This Row],[Order Date]])</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YEAR(Table_1[[#This Row],[Order Date]])</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YEAR(Table_1[[#This Row],[Order Date]])</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YEAR(Table_1[[#This Row],[Order Date]])</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YEAR(Table_1[[#This Row],[Order Date]])</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YEAR(Table_1[[#This Row],[Order Date]])</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YEAR(Table_1[[#This Row],[Order Date]])</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YEAR(Table_1[[#This Row],[Order Date]])</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YEAR(Table_1[[#This Row],[Order Date]])</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YEAR(Table_1[[#This Row],[Order Date]])</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YEAR(Table_1[[#This Row],[Order Date]])</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YEAR(Table_1[[#This Row],[Order Date]])</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YEAR(Table_1[[#This Row],[Order Date]])</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YEAR(Table_1[[#This Row],[Order Date]])</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YEAR(Table_1[[#This Row],[Order Date]])</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YEAR(Table_1[[#This Row],[Order Date]])</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YEAR(Table_1[[#This Row],[Order Date]])</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YEAR(Table_1[[#This Row],[Order Date]])</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YEAR(Table_1[[#This Row],[Order Date]])</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YEAR(Table_1[[#This Row],[Order Date]])</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YEAR(Table_1[[#This Row],[Order Date]])</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YEAR(Table_1[[#This Row],[Order Date]])</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YEAR(Table_1[[#This Row],[Order Date]])</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YEAR(Table_1[[#This Row],[Order Date]])</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YEAR(Table_1[[#This Row],[Order Date]])</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YEAR(Table_1[[#This Row],[Order Date]])</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YEAR(Table_1[[#This Row],[Order Date]])</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YEAR(Table_1[[#This Row],[Order Date]])</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YEAR(Table_1[[#This Row],[Order Date]])</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YEAR(Table_1[[#This Row],[Order Date]])</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YEAR(Table_1[[#This Row],[Order Date]])</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YEAR(Table_1[[#This Row],[Order Date]])</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YEAR(Table_1[[#This Row],[Order Date]])</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YEAR(Table_1[[#This Row],[Order Date]])</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YEAR(Table_1[[#This Row],[Order Date]])</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YEAR(Table_1[[#This Row],[Order Date]])</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YEAR(Table_1[[#This Row],[Order Date]])</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YEAR(Table_1[[#This Row],[Order Date]])</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YEAR(Table_1[[#This Row],[Order Date]])</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YEAR(Table_1[[#This Row],[Order Date]])</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YEAR(Table_1[[#This Row],[Order Date]])</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YEAR(Table_1[[#This Row],[Order Date]])</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YEAR(Table_1[[#This Row],[Order Date]])</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YEAR(Table_1[[#This Row],[Order Date]])</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YEAR(Table_1[[#This Row],[Order Date]])</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YEAR(Table_1[[#This Row],[Order Date]])</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YEAR(Table_1[[#This Row],[Order Date]])</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YEAR(Table_1[[#This Row],[Order Date]])</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YEAR(Table_1[[#This Row],[Order Date]])</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YEAR(Table_1[[#This Row],[Order Date]])</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YEAR(Table_1[[#This Row],[Order Date]])</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YEAR(Table_1[[#This Row],[Order Date]])</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YEAR(Table_1[[#This Row],[Order Date]])</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YEAR(Table_1[[#This Row],[Order Date]])</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YEAR(Table_1[[#This Row],[Order Date]])</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YEAR(Table_1[[#This Row],[Order Date]])</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YEAR(Table_1[[#This Row],[Order Date]])</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YEAR(Table_1[[#This Row],[Order Date]])</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YEAR(Table_1[[#This Row],[Order Date]])</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YEAR(Table_1[[#This Row],[Order Date]])</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YEAR(Table_1[[#This Row],[Order Date]])</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YEAR(Table_1[[#This Row],[Order Date]])</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YEAR(Table_1[[#This Row],[Order Date]])</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YEAR(Table_1[[#This Row],[Order Date]])</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YEAR(Table_1[[#This Row],[Order Date]])</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YEAR(Table_1[[#This Row],[Order Date]])</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YEAR(Table_1[[#This Row],[Order Date]])</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YEAR(Table_1[[#This Row],[Order Date]])</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YEAR(Table_1[[#This Row],[Order Date]])</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YEAR(Table_1[[#This Row],[Order Date]])</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YEAR(Table_1[[#This Row],[Order Date]])</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YEAR(Table_1[[#This Row],[Order Date]])</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YEAR(Table_1[[#This Row],[Order Date]])</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YEAR(Table_1[[#This Row],[Order Date]])</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YEAR(Table_1[[#This Row],[Order Date]])</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YEAR(Table_1[[#This Row],[Order Date]])</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YEAR(Table_1[[#This Row],[Order Date]])</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YEAR(Table_1[[#This Row],[Order Date]])</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YEAR(Table_1[[#This Row],[Order Date]])</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YEAR(Table_1[[#This Row],[Order Date]])</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YEAR(Table_1[[#This Row],[Order Date]])</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YEAR(Table_1[[#This Row],[Order Date]])</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YEAR(Table_1[[#This Row],[Order Date]])</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YEAR(Table_1[[#This Row],[Order Date]])</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YEAR(Table_1[[#This Row],[Order Date]])</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YEAR(Table_1[[#This Row],[Order Date]])</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YEAR(Table_1[[#This Row],[Order Date]])</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YEAR(Table_1[[#This Row],[Order Date]])</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YEAR(Table_1[[#This Row],[Order Date]])</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YEAR(Table_1[[#This Row],[Order Date]])</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YEAR(Table_1[[#This Row],[Order Date]])</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YEAR(Table_1[[#This Row],[Order Date]])</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YEAR(Table_1[[#This Row],[Order Date]])</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YEAR(Table_1[[#This Row],[Order Date]])</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YEAR(Table_1[[#This Row],[Order Date]])</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YEAR(Table_1[[#This Row],[Order Date]])</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YEAR(Table_1[[#This Row],[Order Date]])</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YEAR(Table_1[[#This Row],[Order Date]])</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YEAR(Table_1[[#This Row],[Order Date]])</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YEAR(Table_1[[#This Row],[Order Date]])</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YEAR(Table_1[[#This Row],[Order Date]])</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YEAR(Table_1[[#This Row],[Order Date]])</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YEAR(Table_1[[#This Row],[Order Date]])</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YEAR(Table_1[[#This Row],[Order Date]])</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YEAR(Table_1[[#This Row],[Order Date]])</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YEAR(Table_1[[#This Row],[Order Date]])</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YEAR(Table_1[[#This Row],[Order Date]])</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YEAR(Table_1[[#This Row],[Order Date]])</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YEAR(Table_1[[#This Row],[Order Date]])</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YEAR(Table_1[[#This Row],[Order Date]])</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YEAR(Table_1[[#This Row],[Order Date]])</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YEAR(Table_1[[#This Row],[Order Date]])</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YEAR(Table_1[[#This Row],[Order Date]])</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YEAR(Table_1[[#This Row],[Order Date]])</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YEAR(Table_1[[#This Row],[Order Date]])</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YEAR(Table_1[[#This Row],[Order Date]])</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YEAR(Table_1[[#This Row],[Order Date]])</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YEAR(Table_1[[#This Row],[Order Date]])</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YEAR(Table_1[[#This Row],[Order Date]])</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YEAR(Table_1[[#This Row],[Order Date]])</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YEAR(Table_1[[#This Row],[Order Date]])</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YEAR(Table_1[[#This Row],[Order Date]])</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YEAR(Table_1[[#This Row],[Order Date]])</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YEAR(Table_1[[#This Row],[Order Date]])</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YEAR(Table_1[[#This Row],[Order Date]])</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YEAR(Table_1[[#This Row],[Order Date]])</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YEAR(Table_1[[#This Row],[Order Date]])</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YEAR(Table_1[[#This Row],[Order Date]])</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YEAR(Table_1[[#This Row],[Order Date]])</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YEAR(Table_1[[#This Row],[Order Date]])</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YEAR(Table_1[[#This Row],[Order Date]])</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YEAR(Table_1[[#This Row],[Order Date]])</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YEAR(Table_1[[#This Row],[Order Date]])</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YEAR(Table_1[[#This Row],[Order Date]])</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YEAR(Table_1[[#This Row],[Order Date]])</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YEAR(Table_1[[#This Row],[Order Date]])</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YEAR(Table_1[[#This Row],[Order Date]])</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YEAR(Table_1[[#This Row],[Order Date]])</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YEAR(Table_1[[#This Row],[Order Date]])</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YEAR(Table_1[[#This Row],[Order Date]])</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YEAR(Table_1[[#This Row],[Order Date]])</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YEAR(Table_1[[#This Row],[Order Date]])</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YEAR(Table_1[[#This Row],[Order Date]])</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YEAR(Table_1[[#This Row],[Order Date]])</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YEAR(Table_1[[#This Row],[Order Date]])</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YEAR(Table_1[[#This Row],[Order Date]])</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YEAR(Table_1[[#This Row],[Order Date]])</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YEAR(Table_1[[#This Row],[Order Date]])</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YEAR(Table_1[[#This Row],[Order Date]])</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YEAR(Table_1[[#This Row],[Order Date]])</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YEAR(Table_1[[#This Row],[Order Date]])</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YEAR(Table_1[[#This Row],[Order Date]])</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YEAR(Table_1[[#This Row],[Order Date]])</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YEAR(Table_1[[#This Row],[Order Date]])</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YEAR(Table_1[[#This Row],[Order Date]])</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YEAR(Table_1[[#This Row],[Order Date]])</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YEAR(Table_1[[#This Row],[Order Date]])</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YEAR(Table_1[[#This Row],[Order Date]])</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YEAR(Table_1[[#This Row],[Order Date]])</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YEAR(Table_1[[#This Row],[Order Date]])</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YEAR(Table_1[[#This Row],[Order Date]])</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YEAR(Table_1[[#This Row],[Order Date]])</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YEAR(Table_1[[#This Row],[Order Date]])</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YEAR(Table_1[[#This Row],[Order Date]])</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YEAR(Table_1[[#This Row],[Order Date]])</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YEAR(Table_1[[#This Row],[Order Date]])</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YEAR(Table_1[[#This Row],[Order Date]])</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YEAR(Table_1[[#This Row],[Order Date]])</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YEAR(Table_1[[#This Row],[Order Date]])</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YEAR(Table_1[[#This Row],[Order Date]])</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YEAR(Table_1[[#This Row],[Order Date]])</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YEAR(Table_1[[#This Row],[Order Date]])</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YEAR(Table_1[[#This Row],[Order Date]])</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YEAR(Table_1[[#This Row],[Order Date]])</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YEAR(Table_1[[#This Row],[Order Date]])</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YEAR(Table_1[[#This Row],[Order Date]])</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YEAR(Table_1[[#This Row],[Order Date]])</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YEAR(Table_1[[#This Row],[Order Date]])</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YEAR(Table_1[[#This Row],[Order Date]])</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YEAR(Table_1[[#This Row],[Order Date]])</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YEAR(Table_1[[#This Row],[Order Date]])</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YEAR(Table_1[[#This Row],[Order Date]])</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YEAR(Table_1[[#This Row],[Order Date]])</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YEAR(Table_1[[#This Row],[Order Date]])</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YEAR(Table_1[[#This Row],[Order Date]])</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YEAR(Table_1[[#This Row],[Order Date]])</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YEAR(Table_1[[#This Row],[Order Date]])</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YEAR(Table_1[[#This Row],[Order Date]])</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YEAR(Table_1[[#This Row],[Order Date]])</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YEAR(Table_1[[#This Row],[Order Date]])</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YEAR(Table_1[[#This Row],[Order Date]])</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YEAR(Table_1[[#This Row],[Order Date]])</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YEAR(Table_1[[#This Row],[Order Date]])</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YEAR(Table_1[[#This Row],[Order Date]])</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YEAR(Table_1[[#This Row],[Order Date]])</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YEAR(Table_1[[#This Row],[Order Date]])</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YEAR(Table_1[[#This Row],[Order Date]])</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YEAR(Table_1[[#This Row],[Order Date]])</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YEAR(Table_1[[#This Row],[Order Date]])</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YEAR(Table_1[[#This Row],[Order Date]])</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YEAR(Table_1[[#This Row],[Order Date]])</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YEAR(Table_1[[#This Row],[Order Date]])</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YEAR(Table_1[[#This Row],[Order Date]])</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YEAR(Table_1[[#This Row],[Order Date]])</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YEAR(Table_1[[#This Row],[Order Date]])</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YEAR(Table_1[[#This Row],[Order Date]])</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YEAR(Table_1[[#This Row],[Order Date]])</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YEAR(Table_1[[#This Row],[Order Date]])</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YEAR(Table_1[[#This Row],[Order Date]])</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YEAR(Table_1[[#This Row],[Order Date]])</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YEAR(Table_1[[#This Row],[Order Date]])</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YEAR(Table_1[[#This Row],[Order Date]])</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YEAR(Table_1[[#This Row],[Order Date]])</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YEAR(Table_1[[#This Row],[Order Date]])</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YEAR(Table_1[[#This Row],[Order Date]])</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YEAR(Table_1[[#This Row],[Order Date]])</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YEAR(Table_1[[#This Row],[Order Date]])</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YEAR(Table_1[[#This Row],[Order Date]])</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YEAR(Table_1[[#This Row],[Order Date]])</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YEAR(Table_1[[#This Row],[Order Date]])</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YEAR(Table_1[[#This Row],[Order Date]])</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YEAR(Table_1[[#This Row],[Order Date]])</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YEAR(Table_1[[#This Row],[Order Date]])</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YEAR(Table_1[[#This Row],[Order Date]])</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YEAR(Table_1[[#This Row],[Order Date]])</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YEAR(Table_1[[#This Row],[Order Date]])</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YEAR(Table_1[[#This Row],[Order Date]])</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YEAR(Table_1[[#This Row],[Order Date]])</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YEAR(Table_1[[#This Row],[Order Date]])</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YEAR(Table_1[[#This Row],[Order Date]])</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YEAR(Table_1[[#This Row],[Order Date]])</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YEAR(Table_1[[#This Row],[Order Date]])</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YEAR(Table_1[[#This Row],[Order Date]])</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YEAR(Table_1[[#This Row],[Order Date]])</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YEAR(Table_1[[#This Row],[Order Date]])</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YEAR(Table_1[[#This Row],[Order Date]])</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YEAR(Table_1[[#This Row],[Order Date]])</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YEAR(Table_1[[#This Row],[Order Date]])</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YEAR(Table_1[[#This Row],[Order Date]])</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YEAR(Table_1[[#This Row],[Order Date]])</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YEAR(Table_1[[#This Row],[Order Date]])</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YEAR(Table_1[[#This Row],[Order Date]])</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YEAR(Table_1[[#This Row],[Order Date]])</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YEAR(Table_1[[#This Row],[Order Date]])</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YEAR(Table_1[[#This Row],[Order Date]])</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YEAR(Table_1[[#This Row],[Order Date]])</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YEAR(Table_1[[#This Row],[Order Date]])</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YEAR(Table_1[[#This Row],[Order Date]])</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YEAR(Table_1[[#This Row],[Order Date]])</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YEAR(Table_1[[#This Row],[Order Date]])</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YEAR(Table_1[[#This Row],[Order Date]])</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YEAR(Table_1[[#This Row],[Order Date]])</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YEAR(Table_1[[#This Row],[Order Date]])</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YEAR(Table_1[[#This Row],[Order Date]])</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YEAR(Table_1[[#This Row],[Order Date]])</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YEAR(Table_1[[#This Row],[Order Date]])</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YEAR(Table_1[[#This Row],[Order Date]])</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YEAR(Table_1[[#This Row],[Order Date]])</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YEAR(Table_1[[#This Row],[Order Date]])</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YEAR(Table_1[[#This Row],[Order Date]])</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YEAR(Table_1[[#This Row],[Order Date]])</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YEAR(Table_1[[#This Row],[Order Date]])</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YEAR(Table_1[[#This Row],[Order Date]])</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YEAR(Table_1[[#This Row],[Order Date]])</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YEAR(Table_1[[#This Row],[Order Date]])</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YEAR(Table_1[[#This Row],[Order Date]])</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YEAR(Table_1[[#This Row],[Order Date]])</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YEAR(Table_1[[#This Row],[Order Date]])</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YEAR(Table_1[[#This Row],[Order Date]])</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YEAR(Table_1[[#This Row],[Order Date]])</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YEAR(Table_1[[#This Row],[Order Date]])</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YEAR(Table_1[[#This Row],[Order Date]])</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YEAR(Table_1[[#This Row],[Order Date]])</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YEAR(Table_1[[#This Row],[Order Date]])</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YEAR(Table_1[[#This Row],[Order Date]])</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YEAR(Table_1[[#This Row],[Order Date]])</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YEAR(Table_1[[#This Row],[Order Date]])</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YEAR(Table_1[[#This Row],[Order Date]])</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YEAR(Table_1[[#This Row],[Order Date]])</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YEAR(Table_1[[#This Row],[Order Date]])</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YEAR(Table_1[[#This Row],[Order Date]])</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YEAR(Table_1[[#This Row],[Order Date]])</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YEAR(Table_1[[#This Row],[Order Date]])</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YEAR(Table_1[[#This Row],[Order Date]])</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YEAR(Table_1[[#This Row],[Order Date]])</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YEAR(Table_1[[#This Row],[Order Date]])</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YEAR(Table_1[[#This Row],[Order Date]])</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YEAR(Table_1[[#This Row],[Order Date]])</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YEAR(Table_1[[#This Row],[Order Date]])</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YEAR(Table_1[[#This Row],[Order Date]])</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YEAR(Table_1[[#This Row],[Order Date]])</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YEAR(Table_1[[#This Row],[Order Date]])</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YEAR(Table_1[[#This Row],[Order Date]])</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YEAR(Table_1[[#This Row],[Order Date]])</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YEAR(Table_1[[#This Row],[Order Date]])</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YEAR(Table_1[[#This Row],[Order Date]])</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YEAR(Table_1[[#This Row],[Order Date]])</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YEAR(Table_1[[#This Row],[Order Date]])</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YEAR(Table_1[[#This Row],[Order Date]])</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YEAR(Table_1[[#This Row],[Order Date]])</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YEAR(Table_1[[#This Row],[Order Date]])</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YEAR(Table_1[[#This Row],[Order Date]])</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YEAR(Table_1[[#This Row],[Order Date]])</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YEAR(Table_1[[#This Row],[Order Date]])</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YEAR(Table_1[[#This Row],[Order Date]])</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YEAR(Table_1[[#This Row],[Order Date]])</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YEAR(Table_1[[#This Row],[Order Date]])</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YEAR(Table_1[[#This Row],[Order Date]])</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YEAR(Table_1[[#This Row],[Order Date]])</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YEAR(Table_1[[#This Row],[Order Date]])</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YEAR(Table_1[[#This Row],[Order Date]])</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YEAR(Table_1[[#This Row],[Order Date]])</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YEAR(Table_1[[#This Row],[Order Date]])</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YEAR(Table_1[[#This Row],[Order Date]])</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YEAR(Table_1[[#This Row],[Order Date]])</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YEAR(Table_1[[#This Row],[Order Date]])</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YEAR(Table_1[[#This Row],[Order Date]])</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YEAR(Table_1[[#This Row],[Order Date]])</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YEAR(Table_1[[#This Row],[Order Date]])</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YEAR(Table_1[[#This Row],[Order Date]])</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YEAR(Table_1[[#This Row],[Order Date]])</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YEAR(Table_1[[#This Row],[Order Date]])</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YEAR(Table_1[[#This Row],[Order Date]])</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YEAR(Table_1[[#This Row],[Order Date]])</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YEAR(Table_1[[#This Row],[Order Date]])</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YEAR(Table_1[[#This Row],[Order Date]])</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YEAR(Table_1[[#This Row],[Order Date]])</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YEAR(Table_1[[#This Row],[Order Date]])</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YEAR(Table_1[[#This Row],[Order Date]])</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YEAR(Table_1[[#This Row],[Order Date]])</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YEAR(Table_1[[#This Row],[Order Date]])</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YEAR(Table_1[[#This Row],[Order Date]])</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YEAR(Table_1[[#This Row],[Order Date]])</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YEAR(Table_1[[#This Row],[Order Date]])</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YEAR(Table_1[[#This Row],[Order Date]])</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YEAR(Table_1[[#This Row],[Order Date]])</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YEAR(Table_1[[#This Row],[Order Date]])</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YEAR(Table_1[[#This Row],[Order Date]])</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YEAR(Table_1[[#This Row],[Order Date]])</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YEAR(Table_1[[#This Row],[Order Date]])</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YEAR(Table_1[[#This Row],[Order Date]])</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YEAR(Table_1[[#This Row],[Order Date]])</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YEAR(Table_1[[#This Row],[Order Date]])</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YEAR(Table_1[[#This Row],[Order Date]])</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YEAR(Table_1[[#This Row],[Order Date]])</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YEAR(Table_1[[#This Row],[Order Date]])</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YEAR(Table_1[[#This Row],[Order Date]])</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YEAR(Table_1[[#This Row],[Order Date]])</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YEAR(Table_1[[#This Row],[Order Date]])</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YEAR(Table_1[[#This Row],[Order Date]])</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YEAR(Table_1[[#This Row],[Order Date]])</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YEAR(Table_1[[#This Row],[Order Date]])</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YEAR(Table_1[[#This Row],[Order Date]])</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YEAR(Table_1[[#This Row],[Order Date]])</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YEAR(Table_1[[#This Row],[Order Date]])</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YEAR(Table_1[[#This Row],[Order Date]])</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YEAR(Table_1[[#This Row],[Order Date]])</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YEAR(Table_1[[#This Row],[Order Date]])</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YEAR(Table_1[[#This Row],[Order Date]])</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YEAR(Table_1[[#This Row],[Order Date]])</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YEAR(Table_1[[#This Row],[Order Date]])</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YEAR(Table_1[[#This Row],[Order Date]])</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YEAR(Table_1[[#This Row],[Order Date]])</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YEAR(Table_1[[#This Row],[Order Date]])</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YEAR(Table_1[[#This Row],[Order Date]])</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YEAR(Table_1[[#This Row],[Order Date]])</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YEAR(Table_1[[#This Row],[Order Date]])</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YEAR(Table_1[[#This Row],[Order Date]])</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YEAR(Table_1[[#This Row],[Order Date]])</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YEAR(Table_1[[#This Row],[Order Date]])</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YEAR(Table_1[[#This Row],[Order Date]])</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YEAR(Table_1[[#This Row],[Order Date]])</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YEAR(Table_1[[#This Row],[Order Date]])</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YEAR(Table_1[[#This Row],[Order Date]])</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YEAR(Table_1[[#This Row],[Order Date]])</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YEAR(Table_1[[#This Row],[Order Date]])</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YEAR(Table_1[[#This Row],[Order Date]])</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YEAR(Table_1[[#This Row],[Order Date]])</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YEAR(Table_1[[#This Row],[Order Date]])</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YEAR(Table_1[[#This Row],[Order Date]])</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YEAR(Table_1[[#This Row],[Order Date]])</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YEAR(Table_1[[#This Row],[Order Date]])</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YEAR(Table_1[[#This Row],[Order Date]])</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YEAR(Table_1[[#This Row],[Order Date]])</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YEAR(Table_1[[#This Row],[Order Date]])</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YEAR(Table_1[[#This Row],[Order Date]])</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YEAR(Table_1[[#This Row],[Order Date]])</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YEAR(Table_1[[#This Row],[Order Date]])</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YEAR(Table_1[[#This Row],[Order Date]])</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YEAR(Table_1[[#This Row],[Order Date]])</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YEAR(Table_1[[#This Row],[Order Date]])</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YEAR(Table_1[[#This Row],[Order Date]])</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YEAR(Table_1[[#This Row],[Order Date]])</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YEAR(Table_1[[#This Row],[Order Date]])</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YEAR(Table_1[[#This Row],[Order Date]])</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YEAR(Table_1[[#This Row],[Order Date]])</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YEAR(Table_1[[#This Row],[Order Date]])</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YEAR(Table_1[[#This Row],[Order Date]])</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YEAR(Table_1[[#This Row],[Order Date]])</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YEAR(Table_1[[#This Row],[Order Date]])</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YEAR(Table_1[[#This Row],[Order Date]])</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YEAR(Table_1[[#This Row],[Order Date]])</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YEAR(Table_1[[#This Row],[Order Date]])</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YEAR(Table_1[[#This Row],[Order Date]])</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YEAR(Table_1[[#This Row],[Order Date]])</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YEAR(Table_1[[#This Row],[Order Date]])</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YEAR(Table_1[[#This Row],[Order Date]])</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YEAR(Table_1[[#This Row],[Order Date]])</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YEAR(Table_1[[#This Row],[Order Date]])</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YEAR(Table_1[[#This Row],[Order Date]])</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YEAR(Table_1[[#This Row],[Order Date]])</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YEAR(Table_1[[#This Row],[Order Date]])</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YEAR(Table_1[[#This Row],[Order Date]])</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YEAR(Table_1[[#This Row],[Order Date]])</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YEAR(Table_1[[#This Row],[Order Date]])</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YEAR(Table_1[[#This Row],[Order Date]])</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YEAR(Table_1[[#This Row],[Order Date]])</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YEAR(Table_1[[#This Row],[Order Date]])</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YEAR(Table_1[[#This Row],[Order Date]])</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YEAR(Table_1[[#This Row],[Order Date]])</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YEAR(Table_1[[#This Row],[Order Date]])</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YEAR(Table_1[[#This Row],[Order Date]])</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YEAR(Table_1[[#This Row],[Order Date]])</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YEAR(Table_1[[#This Row],[Order Date]])</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YEAR(Table_1[[#This Row],[Order Date]])</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YEAR(Table_1[[#This Row],[Order Date]])</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YEAR(Table_1[[#This Row],[Order Date]])</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YEAR(Table_1[[#This Row],[Order Date]])</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YEAR(Table_1[[#This Row],[Order Date]])</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YEAR(Table_1[[#This Row],[Order Date]])</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YEAR(Table_1[[#This Row],[Order Date]])</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YEAR(Table_1[[#This Row],[Order Date]])</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YEAR(Table_1[[#This Row],[Order Date]])</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YEAR(Table_1[[#This Row],[Order Date]])</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YEAR(Table_1[[#This Row],[Order Date]])</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YEAR(Table_1[[#This Row],[Order Date]])</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YEAR(Table_1[[#This Row],[Order Date]])</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YEAR(Table_1[[#This Row],[Order Date]])</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YEAR(Table_1[[#This Row],[Order Date]])</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YEAR(Table_1[[#This Row],[Order Date]])</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YEAR(Table_1[[#This Row],[Order Date]])</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YEAR(Table_1[[#This Row],[Order Date]])</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YEAR(Table_1[[#This Row],[Order Date]])</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YEAR(Table_1[[#This Row],[Order Date]])</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YEAR(Table_1[[#This Row],[Order Date]])</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YEAR(Table_1[[#This Row],[Order Date]])</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YEAR(Table_1[[#This Row],[Order Date]])</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YEAR(Table_1[[#This Row],[Order Date]])</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YEAR(Table_1[[#This Row],[Order Date]])</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YEAR(Table_1[[#This Row],[Order Date]])</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YEAR(Table_1[[#This Row],[Order Date]])</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YEAR(Table_1[[#This Row],[Order Date]])</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YEAR(Table_1[[#This Row],[Order Date]])</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YEAR(Table_1[[#This Row],[Order Date]])</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YEAR(Table_1[[#This Row],[Order Date]])</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YEAR(Table_1[[#This Row],[Order Date]])</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YEAR(Table_1[[#This Row],[Order Date]])</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YEAR(Table_1[[#This Row],[Order Date]])</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YEAR(Table_1[[#This Row],[Order Date]])</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YEAR(Table_1[[#This Row],[Order Date]])</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YEAR(Table_1[[#This Row],[Order Date]])</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YEAR(Table_1[[#This Row],[Order Date]])</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YEAR(Table_1[[#This Row],[Order Date]])</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YEAR(Table_1[[#This Row],[Order Date]])</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YEAR(Table_1[[#This Row],[Order Date]])</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YEAR(Table_1[[#This Row],[Order Date]])</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YEAR(Table_1[[#This Row],[Order Date]])</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YEAR(Table_1[[#This Row],[Order Date]])</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YEAR(Table_1[[#This Row],[Order Date]])</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YEAR(Table_1[[#This Row],[Order Date]])</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YEAR(Table_1[[#This Row],[Order Date]])</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YEAR(Table_1[[#This Row],[Order Date]])</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YEAR(Table_1[[#This Row],[Order Date]])</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YEAR(Table_1[[#This Row],[Order Date]])</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YEAR(Table_1[[#This Row],[Order Date]])</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YEAR(Table_1[[#This Row],[Order Date]])</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YEAR(Table_1[[#This Row],[Order Date]])</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YEAR(Table_1[[#This Row],[Order Date]])</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YEAR(Table_1[[#This Row],[Order Date]])</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YEAR(Table_1[[#This Row],[Order Date]])</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YEAR(Table_1[[#This Row],[Order Date]])</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YEAR(Table_1[[#This Row],[Order Date]])</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YEAR(Table_1[[#This Row],[Order Date]])</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YEAR(Table_1[[#This Row],[Order Date]])</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YEAR(Table_1[[#This Row],[Order Date]])</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YEAR(Table_1[[#This Row],[Order Date]])</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YEAR(Table_1[[#This Row],[Order Date]])</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YEAR(Table_1[[#This Row],[Order Date]])</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YEAR(Table_1[[#This Row],[Order Date]])</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YEAR(Table_1[[#This Row],[Order Date]])</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YEAR(Table_1[[#This Row],[Order Date]])</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YEAR(Table_1[[#This Row],[Order Date]])</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YEAR(Table_1[[#This Row],[Order Date]])</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YEAR(Table_1[[#This Row],[Order Date]])</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YEAR(Table_1[[#This Row],[Order Date]])</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YEAR(Table_1[[#This Row],[Order Date]])</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YEAR(Table_1[[#This Row],[Order Date]])</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YEAR(Table_1[[#This Row],[Order Date]])</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YEAR(Table_1[[#This Row],[Order Date]])</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YEAR(Table_1[[#This Row],[Order Date]])</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YEAR(Table_1[[#This Row],[Order Date]])</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YEAR(Table_1[[#This Row],[Order Date]])</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YEAR(Table_1[[#This Row],[Order Date]])</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YEAR(Table_1[[#This Row],[Order Date]])</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YEAR(Table_1[[#This Row],[Order Date]])</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YEAR(Table_1[[#This Row],[Order Date]])</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YEAR(Table_1[[#This Row],[Order Date]])</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YEAR(Table_1[[#This Row],[Order Date]])</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YEAR(Table_1[[#This Row],[Order Date]])</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YEAR(Table_1[[#This Row],[Order Date]])</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YEAR(Table_1[[#This Row],[Order Date]])</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YEAR(Table_1[[#This Row],[Order Date]])</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YEAR(Table_1[[#This Row],[Order Date]])</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YEAR(Table_1[[#This Row],[Order Date]])</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YEAR(Table_1[[#This Row],[Order Date]])</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YEAR(Table_1[[#This Row],[Order Date]])</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YEAR(Table_1[[#This Row],[Order Date]])</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YEAR(Table_1[[#This Row],[Order Date]])</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YEAR(Table_1[[#This Row],[Order Date]])</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YEAR(Table_1[[#This Row],[Order Date]])</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YEAR(Table_1[[#This Row],[Order Date]])</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YEAR(Table_1[[#This Row],[Order Date]])</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YEAR(Table_1[[#This Row],[Order Date]])</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YEAR(Table_1[[#This Row],[Order Date]])</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YEAR(Table_1[[#This Row],[Order Date]])</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YEAR(Table_1[[#This Row],[Order Date]])</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YEAR(Table_1[[#This Row],[Order Date]])</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YEAR(Table_1[[#This Row],[Order Date]])</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YEAR(Table_1[[#This Row],[Order Date]])</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YEAR(Table_1[[#This Row],[Order Date]])</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YEAR(Table_1[[#This Row],[Order Date]])</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YEAR(Table_1[[#This Row],[Order Date]])</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YEAR(Table_1[[#This Row],[Order Date]])</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YEAR(Table_1[[#This Row],[Order Date]])</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YEAR(Table_1[[#This Row],[Order Date]])</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YEAR(Table_1[[#This Row],[Order Date]])</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YEAR(Table_1[[#This Row],[Order Date]])</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YEAR(Table_1[[#This Row],[Order Date]])</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YEAR(Table_1[[#This Row],[Order Date]])</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YEAR(Table_1[[#This Row],[Order Date]])</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YEAR(Table_1[[#This Row],[Order Date]])</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YEAR(Table_1[[#This Row],[Order Date]])</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YEAR(Table_1[[#This Row],[Order Date]])</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YEAR(Table_1[[#This Row],[Order Date]])</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YEAR(Table_1[[#This Row],[Order Date]])</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YEAR(Table_1[[#This Row],[Order Date]])</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YEAR(Table_1[[#This Row],[Order Date]])</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YEAR(Table_1[[#This Row],[Order Date]])</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YEAR(Table_1[[#This Row],[Order Date]])</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YEAR(Table_1[[#This Row],[Order Date]])</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YEAR(Table_1[[#This Row],[Order Date]])</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YEAR(Table_1[[#This Row],[Order Date]])</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YEAR(Table_1[[#This Row],[Order Date]])</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YEAR(Table_1[[#This Row],[Order Date]])</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YEAR(Table_1[[#This Row],[Order Date]])</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YEAR(Table_1[[#This Row],[Order Date]])</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YEAR(Table_1[[#This Row],[Order Date]])</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YEAR(Table_1[[#This Row],[Order Date]])</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YEAR(Table_1[[#This Row],[Order Date]])</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YEAR(Table_1[[#This Row],[Order Date]])</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YEAR(Table_1[[#This Row],[Order Date]])</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YEAR(Table_1[[#This Row],[Order Date]])</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YEAR(Table_1[[#This Row],[Order Date]])</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YEAR(Table_1[[#This Row],[Order Date]])</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YEAR(Table_1[[#This Row],[Order Date]])</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YEAR(Table_1[[#This Row],[Order Date]])</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YEAR(Table_1[[#This Row],[Order Date]])</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YEAR(Table_1[[#This Row],[Order Date]])</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YEAR(Table_1[[#This Row],[Order Date]])</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YEAR(Table_1[[#This Row],[Order Date]])</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YEAR(Table_1[[#This Row],[Order Date]])</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YEAR(Table_1[[#This Row],[Order Date]])</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YEAR(Table_1[[#This Row],[Order Date]])</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YEAR(Table_1[[#This Row],[Order Date]])</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YEAR(Table_1[[#This Row],[Order Date]])</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YEAR(Table_1[[#This Row],[Order Date]])</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YEAR(Table_1[[#This Row],[Order Date]])</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YEAR(Table_1[[#This Row],[Order Date]])</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YEAR(Table_1[[#This Row],[Order Date]])</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YEAR(Table_1[[#This Row],[Order Date]])</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YEAR(Table_1[[#This Row],[Order Date]])</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YEAR(Table_1[[#This Row],[Order Date]])</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YEAR(Table_1[[#This Row],[Order Date]])</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YEAR(Table_1[[#This Row],[Order Date]])</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YEAR(Table_1[[#This Row],[Order Date]])</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YEAR(Table_1[[#This Row],[Order Date]])</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YEAR(Table_1[[#This Row],[Order Date]])</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YEAR(Table_1[[#This Row],[Order Date]])</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YEAR(Table_1[[#This Row],[Order Date]])</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YEAR(Table_1[[#This Row],[Order Date]])</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YEAR(Table_1[[#This Row],[Order Date]])</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YEAR(Table_1[[#This Row],[Order Date]])</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YEAR(Table_1[[#This Row],[Order Date]])</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YEAR(Table_1[[#This Row],[Order Date]])</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YEAR(Table_1[[#This Row],[Order Date]])</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YEAR(Table_1[[#This Row],[Order Date]])</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YEAR(Table_1[[#This Row],[Order Date]])</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YEAR(Table_1[[#This Row],[Order Date]])</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YEAR(Table_1[[#This Row],[Order Date]])</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YEAR(Table_1[[#This Row],[Order Date]])</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YEAR(Table_1[[#This Row],[Order Date]])</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YEAR(Table_1[[#This Row],[Order Date]])</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YEAR(Table_1[[#This Row],[Order Date]])</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YEAR(Table_1[[#This Row],[Order Date]])</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YEAR(Table_1[[#This Row],[Order Date]])</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YEAR(Table_1[[#This Row],[Order Date]])</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YEAR(Table_1[[#This Row],[Order Date]])</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YEAR(Table_1[[#This Row],[Order Date]])</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YEAR(Table_1[[#This Row],[Order Date]])</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YEAR(Table_1[[#This Row],[Order Date]])</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YEAR(Table_1[[#This Row],[Order Date]])</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YEAR(Table_1[[#This Row],[Order Date]])</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YEAR(Table_1[[#This Row],[Order Date]])</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YEAR(Table_1[[#This Row],[Order Date]])</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YEAR(Table_1[[#This Row],[Order Date]])</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YEAR(Table_1[[#This Row],[Order Date]])</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YEAR(Table_1[[#This Row],[Order Date]])</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YEAR(Table_1[[#This Row],[Order Date]])</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YEAR(Table_1[[#This Row],[Order Date]])</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YEAR(Table_1[[#This Row],[Order Date]])</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YEAR(Table_1[[#This Row],[Order Date]])</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YEAR(Table_1[[#This Row],[Order Date]])</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YEAR(Table_1[[#This Row],[Order Date]])</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YEAR(Table_1[[#This Row],[Order Date]])</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YEAR(Table_1[[#This Row],[Order Date]])</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YEAR(Table_1[[#This Row],[Order Date]])</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YEAR(Table_1[[#This Row],[Order Date]])</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YEAR(Table_1[[#This Row],[Order Date]])</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YEAR(Table_1[[#This Row],[Order Date]])</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YEAR(Table_1[[#This Row],[Order Date]])</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YEAR(Table_1[[#This Row],[Order Date]])</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YEAR(Table_1[[#This Row],[Order Date]])</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YEAR(Table_1[[#This Row],[Order Date]])</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YEAR(Table_1[[#This Row],[Order Date]])</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YEAR(Table_1[[#This Row],[Order Date]])</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YEAR(Table_1[[#This Row],[Order Date]])</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YEAR(Table_1[[#This Row],[Order Date]])</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YEAR(Table_1[[#This Row],[Order Date]])</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YEAR(Table_1[[#This Row],[Order Date]])</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YEAR(Table_1[[#This Row],[Order Date]])</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YEAR(Table_1[[#This Row],[Order Date]])</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YEAR(Table_1[[#This Row],[Order Date]])</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YEAR(Table_1[[#This Row],[Order Date]])</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YEAR(Table_1[[#This Row],[Order Date]])</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YEAR(Table_1[[#This Row],[Order Date]])</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YEAR(Table_1[[#This Row],[Order Date]])</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YEAR(Table_1[[#This Row],[Order Date]])</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YEAR(Table_1[[#This Row],[Order Date]])</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YEAR(Table_1[[#This Row],[Order Date]])</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YEAR(Table_1[[#This Row],[Order Date]])</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YEAR(Table_1[[#This Row],[Order Date]])</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YEAR(Table_1[[#This Row],[Order Date]])</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YEAR(Table_1[[#This Row],[Order Date]])</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YEAR(Table_1[[#This Row],[Order Date]])</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YEAR(Table_1[[#This Row],[Order Date]])</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YEAR(Table_1[[#This Row],[Order Date]])</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YEAR(Table_1[[#This Row],[Order Date]])</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YEAR(Table_1[[#This Row],[Order Date]])</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YEAR(Table_1[[#This Row],[Order Date]])</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YEAR(Table_1[[#This Row],[Order Date]])</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YEAR(Table_1[[#This Row],[Order Date]])</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YEAR(Table_1[[#This Row],[Order Date]])</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YEAR(Table_1[[#This Row],[Order Date]])</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YEAR(Table_1[[#This Row],[Order Date]])</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YEAR(Table_1[[#This Row],[Order Date]])</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YEAR(Table_1[[#This Row],[Order Date]])</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YEAR(Table_1[[#This Row],[Order Date]])</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YEAR(Table_1[[#This Row],[Order Date]])</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YEAR(Table_1[[#This Row],[Order Date]])</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YEAR(Table_1[[#This Row],[Order Date]])</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YEAR(Table_1[[#This Row],[Order Date]])</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YEAR(Table_1[[#This Row],[Order Date]])</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YEAR(Table_1[[#This Row],[Order Date]])</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YEAR(Table_1[[#This Row],[Order Date]])</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YEAR(Table_1[[#This Row],[Order Date]])</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YEAR(Table_1[[#This Row],[Order Date]])</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YEAR(Table_1[[#This Row],[Order Date]])</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YEAR(Table_1[[#This Row],[Order Date]])</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YEAR(Table_1[[#This Row],[Order Date]])</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YEAR(Table_1[[#This Row],[Order Date]])</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YEAR(Table_1[[#This Row],[Order Date]])</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YEAR(Table_1[[#This Row],[Order Date]])</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YEAR(Table_1[[#This Row],[Order Date]])</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YEAR(Table_1[[#This Row],[Order Date]])</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YEAR(Table_1[[#This Row],[Order Date]])</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YEAR(Table_1[[#This Row],[Order Date]])</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YEAR(Table_1[[#This Row],[Order Date]])</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YEAR(Table_1[[#This Row],[Order Date]])</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YEAR(Table_1[[#This Row],[Order Date]])</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YEAR(Table_1[[#This Row],[Order Date]])</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YEAR(Table_1[[#This Row],[Order Date]])</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YEAR(Table_1[[#This Row],[Order Date]])</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YEAR(Table_1[[#This Row],[Order Date]])</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YEAR(Table_1[[#This Row],[Order Date]])</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YEAR(Table_1[[#This Row],[Order Date]])</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YEAR(Table_1[[#This Row],[Order Date]])</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YEAR(Table_1[[#This Row],[Order Date]])</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YEAR(Table_1[[#This Row],[Order Date]])</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YEAR(Table_1[[#This Row],[Order Date]])</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YEAR(Table_1[[#This Row],[Order Date]])</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YEAR(Table_1[[#This Row],[Order Date]])</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YEAR(Table_1[[#This Row],[Order Date]])</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YEAR(Table_1[[#This Row],[Order Date]])</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YEAR(Table_1[[#This Row],[Order Date]])</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YEAR(Table_1[[#This Row],[Order Date]])</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YEAR(Table_1[[#This Row],[Order Date]])</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YEAR(Table_1[[#This Row],[Order Date]])</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YEAR(Table_1[[#This Row],[Order Date]])</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YEAR(Table_1[[#This Row],[Order Date]])</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YEAR(Table_1[[#This Row],[Order Date]])</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YEAR(Table_1[[#This Row],[Order Date]])</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YEAR(Table_1[[#This Row],[Order Date]])</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YEAR(Table_1[[#This Row],[Order Date]])</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YEAR(Table_1[[#This Row],[Order Date]])</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YEAR(Table_1[[#This Row],[Order Date]])</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YEAR(Table_1[[#This Row],[Order Date]])</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YEAR(Table_1[[#This Row],[Order Date]])</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YEAR(Table_1[[#This Row],[Order Date]])</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YEAR(Table_1[[#This Row],[Order Date]])</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YEAR(Table_1[[#This Row],[Order Date]])</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YEAR(Table_1[[#This Row],[Order Date]])</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YEAR(Table_1[[#This Row],[Order Date]])</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YEAR(Table_1[[#This Row],[Order Date]])</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YEAR(Table_1[[#This Row],[Order Date]])</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YEAR(Table_1[[#This Row],[Order Date]])</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YEAR(Table_1[[#This Row],[Order Date]])</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YEAR(Table_1[[#This Row],[Order Date]])</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YEAR(Table_1[[#This Row],[Order Date]])</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YEAR(Table_1[[#This Row],[Order Date]])</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YEAR(Table_1[[#This Row],[Order Date]])</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YEAR(Table_1[[#This Row],[Order Date]])</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YEAR(Table_1[[#This Row],[Order Date]])</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YEAR(Table_1[[#This Row],[Order Date]])</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YEAR(Table_1[[#This Row],[Order Date]])</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YEAR(Table_1[[#This Row],[Order Date]])</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YEAR(Table_1[[#This Row],[Order Date]])</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YEAR(Table_1[[#This Row],[Order Date]])</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YEAR(Table_1[[#This Row],[Order Date]])</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YEAR(Table_1[[#This Row],[Order Date]])</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YEAR(Table_1[[#This Row],[Order Date]])</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YEAR(Table_1[[#This Row],[Order Date]])</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YEAR(Table_1[[#This Row],[Order Date]])</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YEAR(Table_1[[#This Row],[Order Date]])</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YEAR(Table_1[[#This Row],[Order Date]])</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YEAR(Table_1[[#This Row],[Order Date]])</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YEAR(Table_1[[#This Row],[Order Date]])</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YEAR(Table_1[[#This Row],[Order Date]])</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YEAR(Table_1[[#This Row],[Order Date]])</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YEAR(Table_1[[#This Row],[Order Date]])</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YEAR(Table_1[[#This Row],[Order Date]])</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YEAR(Table_1[[#This Row],[Order Date]])</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YEAR(Table_1[[#This Row],[Order Date]])</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YEAR(Table_1[[#This Row],[Order Date]])</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YEAR(Table_1[[#This Row],[Order Date]])</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YEAR(Table_1[[#This Row],[Order Date]])</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YEAR(Table_1[[#This Row],[Order Date]])</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YEAR(Table_1[[#This Row],[Order Date]])</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YEAR(Table_1[[#This Row],[Order Date]])</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YEAR(Table_1[[#This Row],[Order Date]])</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YEAR(Table_1[[#This Row],[Order Date]])</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YEAR(Table_1[[#This Row],[Order Date]])</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YEAR(Table_1[[#This Row],[Order Date]])</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YEAR(Table_1[[#This Row],[Order Date]])</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YEAR(Table_1[[#This Row],[Order Date]])</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YEAR(Table_1[[#This Row],[Order Date]])</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YEAR(Table_1[[#This Row],[Order Date]])</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YEAR(Table_1[[#This Row],[Order Date]])</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YEAR(Table_1[[#This Row],[Order Date]])</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YEAR(Table_1[[#This Row],[Order Date]])</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YEAR(Table_1[[#This Row],[Order Date]])</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YEAR(Table_1[[#This Row],[Order Date]])</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YEAR(Table_1[[#This Row],[Order Date]])</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YEAR(Table_1[[#This Row],[Order Date]])</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YEAR(Table_1[[#This Row],[Order Date]])</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YEAR(Table_1[[#This Row],[Order Date]])</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YEAR(Table_1[[#This Row],[Order Date]])</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YEAR(Table_1[[#This Row],[Order Date]])</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YEAR(Table_1[[#This Row],[Order Date]])</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YEAR(Table_1[[#This Row],[Order Date]])</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YEAR(Table_1[[#This Row],[Order Date]])</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YEAR(Table_1[[#This Row],[Order Date]])</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YEAR(Table_1[[#This Row],[Order Date]])</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YEAR(Table_1[[#This Row],[Order Date]])</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YEAR(Table_1[[#This Row],[Order Date]])</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YEAR(Table_1[[#This Row],[Order Date]])</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YEAR(Table_1[[#This Row],[Order Date]])</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YEAR(Table_1[[#This Row],[Order Date]])</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YEAR(Table_1[[#This Row],[Order Date]])</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YEAR(Table_1[[#This Row],[Order Date]])</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YEAR(Table_1[[#This Row],[Order Date]])</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YEAR(Table_1[[#This Row],[Order Date]])</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YEAR(Table_1[[#This Row],[Order Date]])</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YEAR(Table_1[[#This Row],[Order Date]])</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YEAR(Table_1[[#This Row],[Order Date]])</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YEAR(Table_1[[#This Row],[Order Date]])</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YEAR(Table_1[[#This Row],[Order Date]])</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YEAR(Table_1[[#This Row],[Order Date]])</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YEAR(Table_1[[#This Row],[Order Date]])</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YEAR(Table_1[[#This Row],[Order Date]])</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YEAR(Table_1[[#This Row],[Order Date]])</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YEAR(Table_1[[#This Row],[Order Date]])</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YEAR(Table_1[[#This Row],[Order Date]])</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YEAR(Table_1[[#This Row],[Order Date]])</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YEAR(Table_1[[#This Row],[Order Date]])</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YEAR(Table_1[[#This Row],[Order Date]])</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YEAR(Table_1[[#This Row],[Order Date]])</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YEAR(Table_1[[#This Row],[Order Date]])</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YEAR(Table_1[[#This Row],[Order Date]])</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YEAR(Table_1[[#This Row],[Order Date]])</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YEAR(Table_1[[#This Row],[Order Date]])</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YEAR(Table_1[[#This Row],[Order Date]])</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YEAR(Table_1[[#This Row],[Order Date]])</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YEAR(Table_1[[#This Row],[Order Date]])</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YEAR(Table_1[[#This Row],[Order Date]])</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YEAR(Table_1[[#This Row],[Order Date]])</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YEAR(Table_1[[#This Row],[Order Date]])</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YEAR(Table_1[[#This Row],[Order Date]])</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YEAR(Table_1[[#This Row],[Order Date]])</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YEAR(Table_1[[#This Row],[Order Date]])</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YEAR(Table_1[[#This Row],[Order Date]])</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YEAR(Table_1[[#This Row],[Order Date]])</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YEAR(Table_1[[#This Row],[Order Date]])</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YEAR(Table_1[[#This Row],[Order Date]])</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YEAR(Table_1[[#This Row],[Order Date]])</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YEAR(Table_1[[#This Row],[Order Date]])</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YEAR(Table_1[[#This Row],[Order Date]])</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YEAR(Table_1[[#This Row],[Order Date]])</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YEAR(Table_1[[#This Row],[Order Date]])</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YEAR(Table_1[[#This Row],[Order Date]])</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YEAR(Table_1[[#This Row],[Order Date]])</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YEAR(Table_1[[#This Row],[Order Date]])</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YEAR(Table_1[[#This Row],[Order Date]])</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YEAR(Table_1[[#This Row],[Order Date]])</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YEAR(Table_1[[#This Row],[Order Date]])</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YEAR(Table_1[[#This Row],[Order Date]])</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YEAR(Table_1[[#This Row],[Order Date]])</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YEAR(Table_1[[#This Row],[Order Date]])</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YEAR(Table_1[[#This Row],[Order Date]])</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YEAR(Table_1[[#This Row],[Order Date]])</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YEAR(Table_1[[#This Row],[Order Date]])</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YEAR(Table_1[[#This Row],[Order Date]])</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YEAR(Table_1[[#This Row],[Order Date]])</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YEAR(Table_1[[#This Row],[Order Date]])</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YEAR(Table_1[[#This Row],[Order Date]])</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YEAR(Table_1[[#This Row],[Order Date]])</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YEAR(Table_1[[#This Row],[Order Date]])</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YEAR(Table_1[[#This Row],[Order Date]])</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YEAR(Table_1[[#This Row],[Order Date]])</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YEAR(Table_1[[#This Row],[Order Date]])</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YEAR(Table_1[[#This Row],[Order Date]])</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YEAR(Table_1[[#This Row],[Order Date]])</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YEAR(Table_1[[#This Row],[Order Date]])</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YEAR(Table_1[[#This Row],[Order Date]])</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YEAR(Table_1[[#This Row],[Order Date]])</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YEAR(Table_1[[#This Row],[Order Date]])</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YEAR(Table_1[[#This Row],[Order Date]])</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YEAR(Table_1[[#This Row],[Order Date]])</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YEAR(Table_1[[#This Row],[Order Date]])</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YEAR(Table_1[[#This Row],[Order Date]])</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YEAR(Table_1[[#This Row],[Order Date]])</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YEAR(Table_1[[#This Row],[Order Date]])</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YEAR(Table_1[[#This Row],[Order Date]])</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YEAR(Table_1[[#This Row],[Order Date]])</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YEAR(Table_1[[#This Row],[Order Date]])</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YEAR(Table_1[[#This Row],[Order Date]])</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YEAR(Table_1[[#This Row],[Order Date]])</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YEAR(Table_1[[#This Row],[Order Date]])</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YEAR(Table_1[[#This Row],[Order Date]])</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YEAR(Table_1[[#This Row],[Order Date]])</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YEAR(Table_1[[#This Row],[Order Date]])</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YEAR(Table_1[[#This Row],[Order Date]])</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YEAR(Table_1[[#This Row],[Order Date]])</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YEAR(Table_1[[#This Row],[Order Date]])</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YEAR(Table_1[[#This Row],[Order Date]])</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YEAR(Table_1[[#This Row],[Order Date]])</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YEAR(Table_1[[#This Row],[Order Date]])</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YEAR(Table_1[[#This Row],[Order Date]])</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YEAR(Table_1[[#This Row],[Order Date]])</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YEAR(Table_1[[#This Row],[Order Date]])</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YEAR(Table_1[[#This Row],[Order Date]])</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YEAR(Table_1[[#This Row],[Order Date]])</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YEAR(Table_1[[#This Row],[Order Date]])</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YEAR(Table_1[[#This Row],[Order Date]])</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YEAR(Table_1[[#This Row],[Order Date]])</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YEAR(Table_1[[#This Row],[Order Date]])</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YEAR(Table_1[[#This Row],[Order Date]])</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YEAR(Table_1[[#This Row],[Order Date]])</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YEAR(Table_1[[#This Row],[Order Date]])</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YEAR(Table_1[[#This Row],[Order Date]])</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YEAR(Table_1[[#This Row],[Order Date]])</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YEAR(Table_1[[#This Row],[Order Date]])</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YEAR(Table_1[[#This Row],[Order Date]])</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YEAR(Table_1[[#This Row],[Order Date]])</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YEAR(Table_1[[#This Row],[Order Date]])</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YEAR(Table_1[[#This Row],[Order Date]])</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YEAR(Table_1[[#This Row],[Order Date]])</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YEAR(Table_1[[#This Row],[Order Date]])</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YEAR(Table_1[[#This Row],[Order Date]])</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YEAR(Table_1[[#This Row],[Order Date]])</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YEAR(Table_1[[#This Row],[Order Date]])</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YEAR(Table_1[[#This Row],[Order Date]])</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YEAR(Table_1[[#This Row],[Order Date]])</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YEAR(Table_1[[#This Row],[Order Date]])</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YEAR(Table_1[[#This Row],[Order Date]])</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YEAR(Table_1[[#This Row],[Order Date]])</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YEAR(Table_1[[#This Row],[Order Date]])</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YEAR(Table_1[[#This Row],[Order Date]])</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YEAR(Table_1[[#This Row],[Order Date]])</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YEAR(Table_1[[#This Row],[Order Date]])</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YEAR(Table_1[[#This Row],[Order Date]])</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YEAR(Table_1[[#This Row],[Order Date]])</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YEAR(Table_1[[#This Row],[Order Date]])</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YEAR(Table_1[[#This Row],[Order Date]])</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YEAR(Table_1[[#This Row],[Order Date]])</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YEAR(Table_1[[#This Row],[Order Date]])</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YEAR(Table_1[[#This Row],[Order Date]])</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YEAR(Table_1[[#This Row],[Order Date]])</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YEAR(Table_1[[#This Row],[Order Date]])</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YEAR(Table_1[[#This Row],[Order Date]])</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YEAR(Table_1[[#This Row],[Order Date]])</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YEAR(Table_1[[#This Row],[Order Date]])</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YEAR(Table_1[[#This Row],[Order Date]])</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YEAR(Table_1[[#This Row],[Order Date]])</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YEAR(Table_1[[#This Row],[Order Date]])</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YEAR(Table_1[[#This Row],[Order Date]])</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YEAR(Table_1[[#This Row],[Order Date]])</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YEAR(Table_1[[#This Row],[Order Date]])</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YEAR(Table_1[[#This Row],[Order Date]])</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YEAR(Table_1[[#This Row],[Order Date]])</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YEAR(Table_1[[#This Row],[Order Date]])</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YEAR(Table_1[[#This Row],[Order Date]])</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YEAR(Table_1[[#This Row],[Order Date]])</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YEAR(Table_1[[#This Row],[Order Date]])</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YEAR(Table_1[[#This Row],[Order Date]])</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YEAR(Table_1[[#This Row],[Order Date]])</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YEAR(Table_1[[#This Row],[Order Date]])</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YEAR(Table_1[[#This Row],[Order Date]])</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YEAR(Table_1[[#This Row],[Order Date]])</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YEAR(Table_1[[#This Row],[Order Date]])</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YEAR(Table_1[[#This Row],[Order Date]])</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YEAR(Table_1[[#This Row],[Order Date]])</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YEAR(Table_1[[#This Row],[Order Date]])</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YEAR(Table_1[[#This Row],[Order Date]])</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YEAR(Table_1[[#This Row],[Order Date]])</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YEAR(Table_1[[#This Row],[Order Date]])</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YEAR(Table_1[[#This Row],[Order Date]])</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YEAR(Table_1[[#This Row],[Order Date]])</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YEAR(Table_1[[#This Row],[Order Date]])</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YEAR(Table_1[[#This Row],[Order Date]])</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YEAR(Table_1[[#This Row],[Order Date]])</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YEAR(Table_1[[#This Row],[Order Date]])</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YEAR(Table_1[[#This Row],[Order Date]])</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YEAR(Table_1[[#This Row],[Order Date]])</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YEAR(Table_1[[#This Row],[Order Date]])</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YEAR(Table_1[[#This Row],[Order Date]])</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YEAR(Table_1[[#This Row],[Order Date]])</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YEAR(Table_1[[#This Row],[Order Date]])</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YEAR(Table_1[[#This Row],[Order Date]])</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YEAR(Table_1[[#This Row],[Order Date]])</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YEAR(Table_1[[#This Row],[Order Date]])</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YEAR(Table_1[[#This Row],[Order Date]])</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YEAR(Table_1[[#This Row],[Order Date]])</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YEAR(Table_1[[#This Row],[Order Date]])</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YEAR(Table_1[[#This Row],[Order Date]])</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YEAR(Table_1[[#This Row],[Order Date]])</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YEAR(Table_1[[#This Row],[Order Date]])</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YEAR(Table_1[[#This Row],[Order Date]])</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YEAR(Table_1[[#This Row],[Order Date]])</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YEAR(Table_1[[#This Row],[Order Date]])</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YEAR(Table_1[[#This Row],[Order Date]])</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YEAR(Table_1[[#This Row],[Order Date]])</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YEAR(Table_1[[#This Row],[Order Date]])</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YEAR(Table_1[[#This Row],[Order Date]])</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YEAR(Table_1[[#This Row],[Order Date]])</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YEAR(Table_1[[#This Row],[Order Date]])</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YEAR(Table_1[[#This Row],[Order Date]])</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YEAR(Table_1[[#This Row],[Order Date]])</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YEAR(Table_1[[#This Row],[Order Date]])</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YEAR(Table_1[[#This Row],[Order Date]])</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YEAR(Table_1[[#This Row],[Order Date]])</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YEAR(Table_1[[#This Row],[Order Date]])</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YEAR(Table_1[[#This Row],[Order Date]])</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YEAR(Table_1[[#This Row],[Order Date]])</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YEAR(Table_1[[#This Row],[Order Date]])</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YEAR(Table_1[[#This Row],[Order Date]])</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YEAR(Table_1[[#This Row],[Order Date]])</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YEAR(Table_1[[#This Row],[Order Date]])</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YEAR(Table_1[[#This Row],[Order Date]])</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YEAR(Table_1[[#This Row],[Order Date]])</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YEAR(Table_1[[#This Row],[Order Date]])</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YEAR(Table_1[[#This Row],[Order Date]])</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YEAR(Table_1[[#This Row],[Order Date]])</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YEAR(Table_1[[#This Row],[Order Date]])</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YEAR(Table_1[[#This Row],[Order Date]])</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YEAR(Table_1[[#This Row],[Order Date]])</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YEAR(Table_1[[#This Row],[Order Date]])</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YEAR(Table_1[[#This Row],[Order Date]])</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YEAR(Table_1[[#This Row],[Order Date]])</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YEAR(Table_1[[#This Row],[Order Date]])</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YEAR(Table_1[[#This Row],[Order Date]])</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YEAR(Table_1[[#This Row],[Order Date]])</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YEAR(Table_1[[#This Row],[Order Date]])</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YEAR(Table_1[[#This Row],[Order Date]])</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YEAR(Table_1[[#This Row],[Order Date]])</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YEAR(Table_1[[#This Row],[Order Date]])</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YEAR(Table_1[[#This Row],[Order Date]])</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YEAR(Table_1[[#This Row],[Order Date]])</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YEAR(Table_1[[#This Row],[Order Date]])</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YEAR(Table_1[[#This Row],[Order Date]])</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YEAR(Table_1[[#This Row],[Order Date]])</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YEAR(Table_1[[#This Row],[Order Date]])</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YEAR(Table_1[[#This Row],[Order Date]])</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YEAR(Table_1[[#This Row],[Order Date]])</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YEAR(Table_1[[#This Row],[Order Date]])</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YEAR(Table_1[[#This Row],[Order Date]])</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YEAR(Table_1[[#This Row],[Order Date]])</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YEAR(Table_1[[#This Row],[Order Date]])</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YEAR(Table_1[[#This Row],[Order Date]])</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YEAR(Table_1[[#This Row],[Order Date]])</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YEAR(Table_1[[#This Row],[Order Date]])</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YEAR(Table_1[[#This Row],[Order Date]])</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YEAR(Table_1[[#This Row],[Order Date]])</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YEAR(Table_1[[#This Row],[Order Date]])</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YEAR(Table_1[[#This Row],[Order Date]])</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YEAR(Table_1[[#This Row],[Order Date]])</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YEAR(Table_1[[#This Row],[Order Date]])</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YEAR(Table_1[[#This Row],[Order Date]])</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YEAR(Table_1[[#This Row],[Order Date]])</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YEAR(Table_1[[#This Row],[Order Date]])</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YEAR(Table_1[[#This Row],[Order Date]])</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YEAR(Table_1[[#This Row],[Order Date]])</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YEAR(Table_1[[#This Row],[Order Date]])</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YEAR(Table_1[[#This Row],[Order Date]])</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YEAR(Table_1[[#This Row],[Order Date]])</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YEAR(Table_1[[#This Row],[Order Date]])</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YEAR(Table_1[[#This Row],[Order Date]])</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YEAR(Table_1[[#This Row],[Order Date]])</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YEAR(Table_1[[#This Row],[Order Date]])</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YEAR(Table_1[[#This Row],[Order Date]])</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YEAR(Table_1[[#This Row],[Order Date]])</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YEAR(Table_1[[#This Row],[Order Date]])</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YEAR(Table_1[[#This Row],[Order Date]])</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YEAR(Table_1[[#This Row],[Order Date]])</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YEAR(Table_1[[#This Row],[Order Date]])</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YEAR(Table_1[[#This Row],[Order Date]])</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YEAR(Table_1[[#This Row],[Order Date]])</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YEAR(Table_1[[#This Row],[Order Date]])</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YEAR(Table_1[[#This Row],[Order Date]])</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YEAR(Table_1[[#This Row],[Order Date]])</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YEAR(Table_1[[#This Row],[Order Date]])</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YEAR(Table_1[[#This Row],[Order Date]])</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YEAR(Table_1[[#This Row],[Order Date]])</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YEAR(Table_1[[#This Row],[Order Date]])</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YEAR(Table_1[[#This Row],[Order Date]])</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YEAR(Table_1[[#This Row],[Order Date]])</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YEAR(Table_1[[#This Row],[Order Date]])</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YEAR(Table_1[[#This Row],[Order Date]])</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YEAR(Table_1[[#This Row],[Order Date]])</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YEAR(Table_1[[#This Row],[Order Date]])</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YEAR(Table_1[[#This Row],[Order Date]])</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YEAR(Table_1[[#This Row],[Order Date]])</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YEAR(Table_1[[#This Row],[Order Date]])</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YEAR(Table_1[[#This Row],[Order Date]])</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YEAR(Table_1[[#This Row],[Order Date]])</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YEAR(Table_1[[#This Row],[Order Date]])</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YEAR(Table_1[[#This Row],[Order Date]])</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YEAR(Table_1[[#This Row],[Order Date]])</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YEAR(Table_1[[#This Row],[Order Date]])</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YEAR(Table_1[[#This Row],[Order Date]])</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YEAR(Table_1[[#This Row],[Order Date]])</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YEAR(Table_1[[#This Row],[Order Date]])</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YEAR(Table_1[[#This Row],[Order Date]])</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YEAR(Table_1[[#This Row],[Order Date]])</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YEAR(Table_1[[#This Row],[Order Date]])</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YEAR(Table_1[[#This Row],[Order Date]])</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YEAR(Table_1[[#This Row],[Order Date]])</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YEAR(Table_1[[#This Row],[Order Date]])</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YEAR(Table_1[[#This Row],[Order Date]])</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YEAR(Table_1[[#This Row],[Order Date]])</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YEAR(Table_1[[#This Row],[Order Date]])</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YEAR(Table_1[[#This Row],[Order Date]])</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YEAR(Table_1[[#This Row],[Order Date]])</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YEAR(Table_1[[#This Row],[Order Date]])</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YEAR(Table_1[[#This Row],[Order Date]])</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YEAR(Table_1[[#This Row],[Order Date]])</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YEAR(Table_1[[#This Row],[Order Date]])</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YEAR(Table_1[[#This Row],[Order Date]])</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YEAR(Table_1[[#This Row],[Order Date]])</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YEAR(Table_1[[#This Row],[Order Date]])</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YEAR(Table_1[[#This Row],[Order Date]])</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YEAR(Table_1[[#This Row],[Order Date]])</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YEAR(Table_1[[#This Row],[Order Date]])</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YEAR(Table_1[[#This Row],[Order Date]])</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YEAR(Table_1[[#This Row],[Order Date]])</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YEAR(Table_1[[#This Row],[Order Date]])</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YEAR(Table_1[[#This Row],[Order Date]])</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YEAR(Table_1[[#This Row],[Order Date]])</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YEAR(Table_1[[#This Row],[Order Date]])</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YEAR(Table_1[[#This Row],[Order Date]])</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YEAR(Table_1[[#This Row],[Order Date]])</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YEAR(Table_1[[#This Row],[Order Date]])</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YEAR(Table_1[[#This Row],[Order Date]])</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YEAR(Table_1[[#This Row],[Order Date]])</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YEAR(Table_1[[#This Row],[Order Date]])</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YEAR(Table_1[[#This Row],[Order Date]])</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YEAR(Table_1[[#This Row],[Order Date]])</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YEAR(Table_1[[#This Row],[Order Date]])</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YEAR(Table_1[[#This Row],[Order Date]])</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YEAR(Table_1[[#This Row],[Order Date]])</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YEAR(Table_1[[#This Row],[Order Date]])</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YEAR(Table_1[[#This Row],[Order Date]])</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YEAR(Table_1[[#This Row],[Order Date]])</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YEAR(Table_1[[#This Row],[Order Date]])</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YEAR(Table_1[[#This Row],[Order Date]])</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YEAR(Table_1[[#This Row],[Order Date]])</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YEAR(Table_1[[#This Row],[Order Date]])</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YEAR(Table_1[[#This Row],[Order Date]])</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YEAR(Table_1[[#This Row],[Order Date]])</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YEAR(Table_1[[#This Row],[Order Date]])</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YEAR(Table_1[[#This Row],[Order Date]])</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YEAR(Table_1[[#This Row],[Order Date]])</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YEAR(Table_1[[#This Row],[Order Date]])</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YEAR(Table_1[[#This Row],[Order Date]])</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YEAR(Table_1[[#This Row],[Order Date]])</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YEAR(Table_1[[#This Row],[Order Date]])</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YEAR(Table_1[[#This Row],[Order Date]])</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YEAR(Table_1[[#This Row],[Order Date]])</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YEAR(Table_1[[#This Row],[Order Date]])</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YEAR(Table_1[[#This Row],[Order Date]])</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YEAR(Table_1[[#This Row],[Order Date]])</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YEAR(Table_1[[#This Row],[Order Date]])</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YEAR(Table_1[[#This Row],[Order Date]])</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YEAR(Table_1[[#This Row],[Order Date]])</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YEAR(Table_1[[#This Row],[Order Date]])</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YEAR(Table_1[[#This Row],[Order Date]])</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YEAR(Table_1[[#This Row],[Order Date]])</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YEAR(Table_1[[#This Row],[Order Date]])</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YEAR(Table_1[[#This Row],[Order Date]])</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YEAR(Table_1[[#This Row],[Order Date]])</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YEAR(Table_1[[#This Row],[Order Date]])</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YEAR(Table_1[[#This Row],[Order Date]])</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YEAR(Table_1[[#This Row],[Order Date]])</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YEAR(Table_1[[#This Row],[Order Date]])</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YEAR(Table_1[[#This Row],[Order Date]])</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YEAR(Table_1[[#This Row],[Order Date]])</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YEAR(Table_1[[#This Row],[Order Date]])</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YEAR(Table_1[[#This Row],[Order Date]])</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YEAR(Table_1[[#This Row],[Order Date]])</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YEAR(Table_1[[#This Row],[Order Date]])</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YEAR(Table_1[[#This Row],[Order Date]])</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YEAR(Table_1[[#This Row],[Order Date]])</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YEAR(Table_1[[#This Row],[Order Date]])</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YEAR(Table_1[[#This Row],[Order Date]])</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YEAR(Table_1[[#This Row],[Order Date]])</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YEAR(Table_1[[#This Row],[Order Date]])</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YEAR(Table_1[[#This Row],[Order Date]])</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YEAR(Table_1[[#This Row],[Order Date]])</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YEAR(Table_1[[#This Row],[Order Date]])</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YEAR(Table_1[[#This Row],[Order Date]])</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YEAR(Table_1[[#This Row],[Order Date]])</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YEAR(Table_1[[#This Row],[Order Date]])</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YEAR(Table_1[[#This Row],[Order Date]])</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YEAR(Table_1[[#This Row],[Order Date]])</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YEAR(Table_1[[#This Row],[Order Date]])</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YEAR(Table_1[[#This Row],[Order Date]])</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YEAR(Table_1[[#This Row],[Order Date]])</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YEAR(Table_1[[#This Row],[Order Date]])</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YEAR(Table_1[[#This Row],[Order Date]])</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YEAR(Table_1[[#This Row],[Order Date]])</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YEAR(Table_1[[#This Row],[Order Date]])</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YEAR(Table_1[[#This Row],[Order Date]])</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YEAR(Table_1[[#This Row],[Order Date]])</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YEAR(Table_1[[#This Row],[Order Date]])</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YEAR(Table_1[[#This Row],[Order Date]])</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YEAR(Table_1[[#This Row],[Order Date]])</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YEAR(Table_1[[#This Row],[Order Date]])</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YEAR(Table_1[[#This Row],[Order Date]])</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YEAR(Table_1[[#This Row],[Order Date]])</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YEAR(Table_1[[#This Row],[Order Date]])</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YEAR(Table_1[[#This Row],[Order Date]])</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YEAR(Table_1[[#This Row],[Order Date]])</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YEAR(Table_1[[#This Row],[Order Date]])</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YEAR(Table_1[[#This Row],[Order Date]])</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YEAR(Table_1[[#This Row],[Order Date]])</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YEAR(Table_1[[#This Row],[Order Date]])</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YEAR(Table_1[[#This Row],[Order Date]])</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YEAR(Table_1[[#This Row],[Order Date]])</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YEAR(Table_1[[#This Row],[Order Date]])</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YEAR(Table_1[[#This Row],[Order Date]])</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YEAR(Table_1[[#This Row],[Order Date]])</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YEAR(Table_1[[#This Row],[Order Date]])</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YEAR(Table_1[[#This Row],[Order Date]])</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YEAR(Table_1[[#This Row],[Order Date]])</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YEAR(Table_1[[#This Row],[Order Date]])</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YEAR(Table_1[[#This Row],[Order Date]])</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YEAR(Table_1[[#This Row],[Order Date]])</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YEAR(Table_1[[#This Row],[Order Date]])</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YEAR(Table_1[[#This Row],[Order Date]])</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YEAR(Table_1[[#This Row],[Order Date]])</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YEAR(Table_1[[#This Row],[Order Date]])</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YEAR(Table_1[[#This Row],[Order Date]])</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YEAR(Table_1[[#This Row],[Order Date]])</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YEAR(Table_1[[#This Row],[Order Date]])</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YEAR(Table_1[[#This Row],[Order Date]])</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YEAR(Table_1[[#This Row],[Order Date]])</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YEAR(Table_1[[#This Row],[Order Date]])</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YEAR(Table_1[[#This Row],[Order Date]])</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YEAR(Table_1[[#This Row],[Order Date]])</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YEAR(Table_1[[#This Row],[Order Date]])</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YEAR(Table_1[[#This Row],[Order Date]])</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YEAR(Table_1[[#This Row],[Order Date]])</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YEAR(Table_1[[#This Row],[Order Date]])</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YEAR(Table_1[[#This Row],[Order Date]])</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YEAR(Table_1[[#This Row],[Order Date]])</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YEAR(Table_1[[#This Row],[Order Date]])</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YEAR(Table_1[[#This Row],[Order Date]])</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YEAR(Table_1[[#This Row],[Order Date]])</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YEAR(Table_1[[#This Row],[Order Date]])</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YEAR(Table_1[[#This Row],[Order Date]])</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YEAR(Table_1[[#This Row],[Order Date]])</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YEAR(Table_1[[#This Row],[Order Date]])</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YEAR(Table_1[[#This Row],[Order Date]])</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YEAR(Table_1[[#This Row],[Order Date]])</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YEAR(Table_1[[#This Row],[Order Date]])</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YEAR(Table_1[[#This Row],[Order Date]])</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YEAR(Table_1[[#This Row],[Order Date]])</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YEAR(Table_1[[#This Row],[Order Date]])</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YEAR(Table_1[[#This Row],[Order Date]])</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YEAR(Table_1[[#This Row],[Order Date]])</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YEAR(Table_1[[#This Row],[Order Date]])</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YEAR(Table_1[[#This Row],[Order Date]])</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YEAR(Table_1[[#This Row],[Order Date]])</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YEAR(Table_1[[#This Row],[Order Date]])</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YEAR(Table_1[[#This Row],[Order Date]])</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YEAR(Table_1[[#This Row],[Order Date]])</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YEAR(Table_1[[#This Row],[Order Date]])</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YEAR(Table_1[[#This Row],[Order Date]])</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YEAR(Table_1[[#This Row],[Order Date]])</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YEAR(Table_1[[#This Row],[Order Date]])</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YEAR(Table_1[[#This Row],[Order Date]])</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YEAR(Table_1[[#This Row],[Order Date]])</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YEAR(Table_1[[#This Row],[Order Date]])</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YEAR(Table_1[[#This Row],[Order Date]])</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YEAR(Table_1[[#This Row],[Order Date]])</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YEAR(Table_1[[#This Row],[Order Date]])</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YEAR(Table_1[[#This Row],[Order Date]])</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YEAR(Table_1[[#This Row],[Order Date]])</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YEAR(Table_1[[#This Row],[Order Date]])</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YEAR(Table_1[[#This Row],[Order Date]])</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YEAR(Table_1[[#This Row],[Order Date]])</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YEAR(Table_1[[#This Row],[Order Date]])</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YEAR(Table_1[[#This Row],[Order Date]])</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YEAR(Table_1[[#This Row],[Order Date]])</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YEAR(Table_1[[#This Row],[Order Date]])</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YEAR(Table_1[[#This Row],[Order Date]])</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YEAR(Table_1[[#This Row],[Order Date]])</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YEAR(Table_1[[#This Row],[Order Date]])</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YEAR(Table_1[[#This Row],[Order Date]])</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YEAR(Table_1[[#This Row],[Order Date]])</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YEAR(Table_1[[#This Row],[Order Date]])</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YEAR(Table_1[[#This Row],[Order Date]])</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YEAR(Table_1[[#This Row],[Order Date]])</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YEAR(Table_1[[#This Row],[Order Date]])</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YEAR(Table_1[[#This Row],[Order Date]])</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YEAR(Table_1[[#This Row],[Order Date]])</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YEAR(Table_1[[#This Row],[Order Date]])</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YEAR(Table_1[[#This Row],[Order Date]])</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YEAR(Table_1[[#This Row],[Order Date]])</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YEAR(Table_1[[#This Row],[Order Date]])</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YEAR(Table_1[[#This Row],[Order Date]])</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YEAR(Table_1[[#This Row],[Order Date]])</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YEAR(Table_1[[#This Row],[Order Date]])</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YEAR(Table_1[[#This Row],[Order Date]])</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YEAR(Table_1[[#This Row],[Order Date]])</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YEAR(Table_1[[#This Row],[Order Date]])</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YEAR(Table_1[[#This Row],[Order Date]])</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YEAR(Table_1[[#This Row],[Order Date]])</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YEAR(Table_1[[#This Row],[Order Date]])</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YEAR(Table_1[[#This Row],[Order Date]])</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YEAR(Table_1[[#This Row],[Order Date]])</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YEAR(Table_1[[#This Row],[Order Date]])</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YEAR(Table_1[[#This Row],[Order Date]])</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YEAR(Table_1[[#This Row],[Order Date]])</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YEAR(Table_1[[#This Row],[Order Date]])</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YEAR(Table_1[[#This Row],[Order Date]])</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YEAR(Table_1[[#This Row],[Order Date]])</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YEAR(Table_1[[#This Row],[Order Date]])</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YEAR(Table_1[[#This Row],[Order Date]])</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YEAR(Table_1[[#This Row],[Order Date]])</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YEAR(Table_1[[#This Row],[Order Date]])</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YEAR(Table_1[[#This Row],[Order Date]])</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YEAR(Table_1[[#This Row],[Order Date]])</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YEAR(Table_1[[#This Row],[Order Date]])</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YEAR(Table_1[[#This Row],[Order Date]])</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YEAR(Table_1[[#This Row],[Order Date]])</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YEAR(Table_1[[#This Row],[Order Date]])</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YEAR(Table_1[[#This Row],[Order Date]])</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YEAR(Table_1[[#This Row],[Order Date]])</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YEAR(Table_1[[#This Row],[Order Date]])</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YEAR(Table_1[[#This Row],[Order Date]])</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YEAR(Table_1[[#This Row],[Order Date]])</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YEAR(Table_1[[#This Row],[Order Date]])</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YEAR(Table_1[[#This Row],[Order Date]])</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YEAR(Table_1[[#This Row],[Order Date]])</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YEAR(Table_1[[#This Row],[Order Date]])</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YEAR(Table_1[[#This Row],[Order Date]])</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YEAR(Table_1[[#This Row],[Order Date]])</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YEAR(Table_1[[#This Row],[Order Date]])</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YEAR(Table_1[[#This Row],[Order Date]])</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YEAR(Table_1[[#This Row],[Order Date]])</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YEAR(Table_1[[#This Row],[Order Date]])</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YEAR(Table_1[[#This Row],[Order Date]])</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YEAR(Table_1[[#This Row],[Order Date]])</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YEAR(Table_1[[#This Row],[Order Date]])</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YEAR(Table_1[[#This Row],[Order Date]])</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YEAR(Table_1[[#This Row],[Order Date]])</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YEAR(Table_1[[#This Row],[Order Date]])</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YEAR(Table_1[[#This Row],[Order Date]])</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YEAR(Table_1[[#This Row],[Order Date]])</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YEAR(Table_1[[#This Row],[Order Date]])</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YEAR(Table_1[[#This Row],[Order Date]])</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YEAR(Table_1[[#This Row],[Order Date]])</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YEAR(Table_1[[#This Row],[Order Date]])</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YEAR(Table_1[[#This Row],[Order Date]])</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YEAR(Table_1[[#This Row],[Order Date]])</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YEAR(Table_1[[#This Row],[Order Date]])</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YEAR(Table_1[[#This Row],[Order Date]])</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YEAR(Table_1[[#This Row],[Order Date]])</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YEAR(Table_1[[#This Row],[Order Date]])</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YEAR(Table_1[[#This Row],[Order Date]])</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YEAR(Table_1[[#This Row],[Order Date]])</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YEAR(Table_1[[#This Row],[Order Date]])</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YEAR(Table_1[[#This Row],[Order Date]])</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YEAR(Table_1[[#This Row],[Order Date]])</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YEAR(Table_1[[#This Row],[Order Date]])</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YEAR(Table_1[[#This Row],[Order Date]])</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YEAR(Table_1[[#This Row],[Order Date]])</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YEAR(Table_1[[#This Row],[Order Date]])</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YEAR(Table_1[[#This Row],[Order Date]])</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YEAR(Table_1[[#This Row],[Order Date]])</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YEAR(Table_1[[#This Row],[Order Date]])</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YEAR(Table_1[[#This Row],[Order Date]])</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YEAR(Table_1[[#This Row],[Order Date]])</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YEAR(Table_1[[#This Row],[Order Date]])</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YEAR(Table_1[[#This Row],[Order Date]])</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YEAR(Table_1[[#This Row],[Order Date]])</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YEAR(Table_1[[#This Row],[Order Date]])</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YEAR(Table_1[[#This Row],[Order Date]])</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YEAR(Table_1[[#This Row],[Order Date]])</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YEAR(Table_1[[#This Row],[Order Date]])</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YEAR(Table_1[[#This Row],[Order Date]])</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YEAR(Table_1[[#This Row],[Order Date]])</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YEAR(Table_1[[#This Row],[Order Date]])</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YEAR(Table_1[[#This Row],[Order Date]])</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YEAR(Table_1[[#This Row],[Order Date]])</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YEAR(Table_1[[#This Row],[Order Date]])</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YEAR(Table_1[[#This Row],[Order Date]])</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YEAR(Table_1[[#This Row],[Order Date]])</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YEAR(Table_1[[#This Row],[Order Date]])</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YEAR(Table_1[[#This Row],[Order Date]])</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YEAR(Table_1[[#This Row],[Order Date]])</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YEAR(Table_1[[#This Row],[Order Date]])</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YEAR(Table_1[[#This Row],[Order Date]])</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YEAR(Table_1[[#This Row],[Order Date]])</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YEAR(Table_1[[#This Row],[Order Date]])</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YEAR(Table_1[[#This Row],[Order Date]])</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YEAR(Table_1[[#This Row],[Order Date]])</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YEAR(Table_1[[#This Row],[Order Date]])</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YEAR(Table_1[[#This Row],[Order Date]])</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YEAR(Table_1[[#This Row],[Order Date]])</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YEAR(Table_1[[#This Row],[Order Date]])</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YEAR(Table_1[[#This Row],[Order Date]])</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YEAR(Table_1[[#This Row],[Order Date]])</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YEAR(Table_1[[#This Row],[Order Date]])</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YEAR(Table_1[[#This Row],[Order Date]])</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YEAR(Table_1[[#This Row],[Order Date]])</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YEAR(Table_1[[#This Row],[Order Date]])</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YEAR(Table_1[[#This Row],[Order Date]])</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YEAR(Table_1[[#This Row],[Order Date]])</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YEAR(Table_1[[#This Row],[Order Date]])</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YEAR(Table_1[[#This Row],[Order Date]])</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YEAR(Table_1[[#This Row],[Order Date]])</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YEAR(Table_1[[#This Row],[Order Date]])</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YEAR(Table_1[[#This Row],[Order Date]])</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YEAR(Table_1[[#This Row],[Order Date]])</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YEAR(Table_1[[#This Row],[Order Date]])</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YEAR(Table_1[[#This Row],[Order Date]])</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YEAR(Table_1[[#This Row],[Order Date]])</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YEAR(Table_1[[#This Row],[Order Date]])</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YEAR(Table_1[[#This Row],[Order Date]])</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YEAR(Table_1[[#This Row],[Order Date]])</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YEAR(Table_1[[#This Row],[Order Date]])</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YEAR(Table_1[[#This Row],[Order Date]])</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YEAR(Table_1[[#This Row],[Order Date]])</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YEAR(Table_1[[#This Row],[Order Date]])</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YEAR(Table_1[[#This Row],[Order Date]])</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YEAR(Table_1[[#This Row],[Order Date]])</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YEAR(Table_1[[#This Row],[Order Date]])</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YEAR(Table_1[[#This Row],[Order Date]])</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YEAR(Table_1[[#This Row],[Order Date]])</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YEAR(Table_1[[#This Row],[Order Date]])</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YEAR(Table_1[[#This Row],[Order Date]])</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YEAR(Table_1[[#This Row],[Order Date]])</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YEAR(Table_1[[#This Row],[Order Date]])</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YEAR(Table_1[[#This Row],[Order Date]])</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YEAR(Table_1[[#This Row],[Order Date]])</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YEAR(Table_1[[#This Row],[Order Date]])</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YEAR(Table_1[[#This Row],[Order Date]])</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YEAR(Table_1[[#This Row],[Order Date]])</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YEAR(Table_1[[#This Row],[Order Date]])</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YEAR(Table_1[[#This Row],[Order Date]])</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YEAR(Table_1[[#This Row],[Order Date]])</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YEAR(Table_1[[#This Row],[Order Date]])</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YEAR(Table_1[[#This Row],[Order Date]])</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YEAR(Table_1[[#This Row],[Order Date]])</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YEAR(Table_1[[#This Row],[Order Date]])</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YEAR(Table_1[[#This Row],[Order Date]])</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YEAR(Table_1[[#This Row],[Order Date]])</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YEAR(Table_1[[#This Row],[Order Date]])</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YEAR(Table_1[[#This Row],[Order Date]])</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YEAR(Table_1[[#This Row],[Order Date]])</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YEAR(Table_1[[#This Row],[Order Date]])</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YEAR(Table_1[[#This Row],[Order Date]])</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YEAR(Table_1[[#This Row],[Order Date]])</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YEAR(Table_1[[#This Row],[Order Date]])</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YEAR(Table_1[[#This Row],[Order Date]])</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YEAR(Table_1[[#This Row],[Order Date]])</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YEAR(Table_1[[#This Row],[Order Date]])</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YEAR(Table_1[[#This Row],[Order Date]])</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YEAR(Table_1[[#This Row],[Order Date]])</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YEAR(Table_1[[#This Row],[Order Date]])</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YEAR(Table_1[[#This Row],[Order Date]])</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YEAR(Table_1[[#This Row],[Order Date]])</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YEAR(Table_1[[#This Row],[Order Date]])</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YEAR(Table_1[[#This Row],[Order Date]])</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YEAR(Table_1[[#This Row],[Order Date]])</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YEAR(Table_1[[#This Row],[Order Date]])</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YEAR(Table_1[[#This Row],[Order Date]])</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YEAR(Table_1[[#This Row],[Order Date]])</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YEAR(Table_1[[#This Row],[Order Date]])</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YEAR(Table_1[[#This Row],[Order Date]])</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YEAR(Table_1[[#This Row],[Order Date]])</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YEAR(Table_1[[#This Row],[Order Date]])</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YEAR(Table_1[[#This Row],[Order Date]])</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YEAR(Table_1[[#This Row],[Order Date]])</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YEAR(Table_1[[#This Row],[Order Date]])</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YEAR(Table_1[[#This Row],[Order Date]])</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YEAR(Table_1[[#This Row],[Order Date]])</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YEAR(Table_1[[#This Row],[Order Date]])</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YEAR(Table_1[[#This Row],[Order Date]])</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YEAR(Table_1[[#This Row],[Order Date]])</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YEAR(Table_1[[#This Row],[Order Date]])</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YEAR(Table_1[[#This Row],[Order Date]])</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YEAR(Table_1[[#This Row],[Order Date]])</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YEAR(Table_1[[#This Row],[Order Date]])</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YEAR(Table_1[[#This Row],[Order Date]])</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YEAR(Table_1[[#This Row],[Order Date]])</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YEAR(Table_1[[#This Row],[Order Date]])</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YEAR(Table_1[[#This Row],[Order Date]])</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YEAR(Table_1[[#This Row],[Order Date]])</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YEAR(Table_1[[#This Row],[Order Date]])</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YEAR(Table_1[[#This Row],[Order Date]])</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YEAR(Table_1[[#This Row],[Order Date]])</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YEAR(Table_1[[#This Row],[Order Date]])</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YEAR(Table_1[[#This Row],[Order Date]])</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YEAR(Table_1[[#This Row],[Order Date]])</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YEAR(Table_1[[#This Row],[Order Date]])</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YEAR(Table_1[[#This Row],[Order Date]])</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YEAR(Table_1[[#This Row],[Order Date]])</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YEAR(Table_1[[#This Row],[Order Date]])</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YEAR(Table_1[[#This Row],[Order Date]])</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YEAR(Table_1[[#This Row],[Order Date]])</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YEAR(Table_1[[#This Row],[Order Date]])</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YEAR(Table_1[[#This Row],[Order Date]])</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YEAR(Table_1[[#This Row],[Order Date]])</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YEAR(Table_1[[#This Row],[Order Date]])</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YEAR(Table_1[[#This Row],[Order Date]])</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YEAR(Table_1[[#This Row],[Order Date]])</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YEAR(Table_1[[#This Row],[Order Date]])</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YEAR(Table_1[[#This Row],[Order Date]])</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YEAR(Table_1[[#This Row],[Order Date]])</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YEAR(Table_1[[#This Row],[Order Date]])</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YEAR(Table_1[[#This Row],[Order Date]])</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YEAR(Table_1[[#This Row],[Order Date]])</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YEAR(Table_1[[#This Row],[Order Date]])</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YEAR(Table_1[[#This Row],[Order Date]])</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YEAR(Table_1[[#This Row],[Order Date]])</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YEAR(Table_1[[#This Row],[Order Date]])</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YEAR(Table_1[[#This Row],[Order Date]])</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YEAR(Table_1[[#This Row],[Order Date]])</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YEAR(Table_1[[#This Row],[Order Date]])</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YEAR(Table_1[[#This Row],[Order Date]])</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YEAR(Table_1[[#This Row],[Order Date]])</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YEAR(Table_1[[#This Row],[Order Date]])</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YEAR(Table_1[[#This Row],[Order Date]])</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YEAR(Table_1[[#This Row],[Order Date]])</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YEAR(Table_1[[#This Row],[Order Date]])</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YEAR(Table_1[[#This Row],[Order Date]])</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YEAR(Table_1[[#This Row],[Order Date]])</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YEAR(Table_1[[#This Row],[Order Date]])</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YEAR(Table_1[[#This Row],[Order Date]])</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YEAR(Table_1[[#This Row],[Order Date]])</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YEAR(Table_1[[#This Row],[Order Date]])</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YEAR(Table_1[[#This Row],[Order Date]])</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YEAR(Table_1[[#This Row],[Order Date]])</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YEAR(Table_1[[#This Row],[Order Date]])</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YEAR(Table_1[[#This Row],[Order Date]])</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YEAR(Table_1[[#This Row],[Order Date]])</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YEAR(Table_1[[#This Row],[Order Date]])</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YEAR(Table_1[[#This Row],[Order Date]])</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YEAR(Table_1[[#This Row],[Order Date]])</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YEAR(Table_1[[#This Row],[Order Date]])</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YEAR(Table_1[[#This Row],[Order Date]])</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YEAR(Table_1[[#This Row],[Order Date]])</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YEAR(Table_1[[#This Row],[Order Date]])</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YEAR(Table_1[[#This Row],[Order Date]])</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YEAR(Table_1[[#This Row],[Order Date]])</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YEAR(Table_1[[#This Row],[Order Date]])</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YEAR(Table_1[[#This Row],[Order Date]])</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YEAR(Table_1[[#This Row],[Order Date]])</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YEAR(Table_1[[#This Row],[Order Date]])</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YEAR(Table_1[[#This Row],[Order Date]])</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YEAR(Table_1[[#This Row],[Order Date]])</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YEAR(Table_1[[#This Row],[Order Date]])</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YEAR(Table_1[[#This Row],[Order Date]])</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YEAR(Table_1[[#This Row],[Order Date]])</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YEAR(Table_1[[#This Row],[Order Date]])</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YEAR(Table_1[[#This Row],[Order Date]])</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YEAR(Table_1[[#This Row],[Order Date]])</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YEAR(Table_1[[#This Row],[Order Date]])</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YEAR(Table_1[[#This Row],[Order Date]])</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YEAR(Table_1[[#This Row],[Order Date]])</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YEAR(Table_1[[#This Row],[Order Date]])</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YEAR(Table_1[[#This Row],[Order Date]])</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YEAR(Table_1[[#This Row],[Order Date]])</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YEAR(Table_1[[#This Row],[Order Date]])</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YEAR(Table_1[[#This Row],[Order Date]])</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YEAR(Table_1[[#This Row],[Order Date]])</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YEAR(Table_1[[#This Row],[Order Date]])</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YEAR(Table_1[[#This Row],[Order Date]])</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YEAR(Table_1[[#This Row],[Order Date]])</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YEAR(Table_1[[#This Row],[Order Date]])</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YEAR(Table_1[[#This Row],[Order Date]])</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YEAR(Table_1[[#This Row],[Order Date]])</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YEAR(Table_1[[#This Row],[Order Date]])</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YEAR(Table_1[[#This Row],[Order Date]])</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YEAR(Table_1[[#This Row],[Order Date]])</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YEAR(Table_1[[#This Row],[Order Date]])</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YEAR(Table_1[[#This Row],[Order Date]])</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YEAR(Table_1[[#This Row],[Order Date]])</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YEAR(Table_1[[#This Row],[Order Date]])</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YEAR(Table_1[[#This Row],[Order Date]])</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YEAR(Table_1[[#This Row],[Order Date]])</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YEAR(Table_1[[#This Row],[Order Date]])</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YEAR(Table_1[[#This Row],[Order Date]])</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YEAR(Table_1[[#This Row],[Order Date]])</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YEAR(Table_1[[#This Row],[Order Date]])</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YEAR(Table_1[[#This Row],[Order Date]])</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YEAR(Table_1[[#This Row],[Order Date]])</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YEAR(Table_1[[#This Row],[Order Date]])</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YEAR(Table_1[[#This Row],[Order Date]])</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YEAR(Table_1[[#This Row],[Order Date]])</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YEAR(Table_1[[#This Row],[Order Date]])</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YEAR(Table_1[[#This Row],[Order Date]])</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YEAR(Table_1[[#This Row],[Order Date]])</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YEAR(Table_1[[#This Row],[Order Date]])</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YEAR(Table_1[[#This Row],[Order Date]])</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YEAR(Table_1[[#This Row],[Order Date]])</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YEAR(Table_1[[#This Row],[Order Date]])</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YEAR(Table_1[[#This Row],[Order Date]])</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YEAR(Table_1[[#This Row],[Order Date]])</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YEAR(Table_1[[#This Row],[Order Date]])</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YEAR(Table_1[[#This Row],[Order Date]])</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YEAR(Table_1[[#This Row],[Order Date]])</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YEAR(Table_1[[#This Row],[Order Date]])</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YEAR(Table_1[[#This Row],[Order Date]])</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YEAR(Table_1[[#This Row],[Order Date]])</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YEAR(Table_1[[#This Row],[Order Date]])</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YEAR(Table_1[[#This Row],[Order Date]])</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YEAR(Table_1[[#This Row],[Order Date]])</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YEAR(Table_1[[#This Row],[Order Date]])</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YEAR(Table_1[[#This Row],[Order Date]])</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YEAR(Table_1[[#This Row],[Order Date]])</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YEAR(Table_1[[#This Row],[Order Date]])</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YEAR(Table_1[[#This Row],[Order Date]])</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YEAR(Table_1[[#This Row],[Order Date]])</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YEAR(Table_1[[#This Row],[Order Date]])</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YEAR(Table_1[[#This Row],[Order Date]])</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YEAR(Table_1[[#This Row],[Order Date]])</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YEAR(Table_1[[#This Row],[Order Date]])</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YEAR(Table_1[[#This Row],[Order Date]])</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YEAR(Table_1[[#This Row],[Order Date]])</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YEAR(Table_1[[#This Row],[Order Date]])</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YEAR(Table_1[[#This Row],[Order Date]])</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YEAR(Table_1[[#This Row],[Order Date]])</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YEAR(Table_1[[#This Row],[Order Date]])</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YEAR(Table_1[[#This Row],[Order Date]])</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YEAR(Table_1[[#This Row],[Order Date]])</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YEAR(Table_1[[#This Row],[Order Date]])</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YEAR(Table_1[[#This Row],[Order Date]])</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YEAR(Table_1[[#This Row],[Order Date]])</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YEAR(Table_1[[#This Row],[Order Date]])</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YEAR(Table_1[[#This Row],[Order Date]])</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YEAR(Table_1[[#This Row],[Order Date]])</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YEAR(Table_1[[#This Row],[Order Date]])</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YEAR(Table_1[[#This Row],[Order Date]])</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YEAR(Table_1[[#This Row],[Order Date]])</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YEAR(Table_1[[#This Row],[Order Date]])</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YEAR(Table_1[[#This Row],[Order Date]])</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YEAR(Table_1[[#This Row],[Order Date]])</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YEAR(Table_1[[#This Row],[Order Date]])</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YEAR(Table_1[[#This Row],[Order Date]])</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YEAR(Table_1[[#This Row],[Order Date]])</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YEAR(Table_1[[#This Row],[Order Date]])</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YEAR(Table_1[[#This Row],[Order Date]])</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YEAR(Table_1[[#This Row],[Order Date]])</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YEAR(Table_1[[#This Row],[Order Date]])</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YEAR(Table_1[[#This Row],[Order Date]])</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YEAR(Table_1[[#This Row],[Order Date]])</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YEAR(Table_1[[#This Row],[Order Date]])</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YEAR(Table_1[[#This Row],[Order Date]])</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YEAR(Table_1[[#This Row],[Order Date]])</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YEAR(Table_1[[#This Row],[Order Date]])</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YEAR(Table_1[[#This Row],[Order Date]])</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YEAR(Table_1[[#This Row],[Order Date]])</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YEAR(Table_1[[#This Row],[Order Date]])</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YEAR(Table_1[[#This Row],[Order Date]])</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YEAR(Table_1[[#This Row],[Order Date]])</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YEAR(Table_1[[#This Row],[Order Date]])</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YEAR(Table_1[[#This Row],[Order Date]])</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YEAR(Table_1[[#This Row],[Order Date]])</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YEAR(Table_1[[#This Row],[Order Date]])</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YEAR(Table_1[[#This Row],[Order Date]])</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YEAR(Table_1[[#This Row],[Order Date]])</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YEAR(Table_1[[#This Row],[Order Date]])</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YEAR(Table_1[[#This Row],[Order Date]])</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YEAR(Table_1[[#This Row],[Order Date]])</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YEAR(Table_1[[#This Row],[Order Date]])</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YEAR(Table_1[[#This Row],[Order Date]])</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YEAR(Table_1[[#This Row],[Order Date]])</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YEAR(Table_1[[#This Row],[Order Date]])</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YEAR(Table_1[[#This Row],[Order Date]])</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YEAR(Table_1[[#This Row],[Order Date]])</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YEAR(Table_1[[#This Row],[Order Date]])</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YEAR(Table_1[[#This Row],[Order Date]])</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YEAR(Table_1[[#This Row],[Order Date]])</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YEAR(Table_1[[#This Row],[Order Date]])</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YEAR(Table_1[[#This Row],[Order Date]])</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YEAR(Table_1[[#This Row],[Order Date]])</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YEAR(Table_1[[#This Row],[Order Date]])</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YEAR(Table_1[[#This Row],[Order Date]])</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YEAR(Table_1[[#This Row],[Order Date]])</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YEAR(Table_1[[#This Row],[Order Date]])</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YEAR(Table_1[[#This Row],[Order Date]])</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YEAR(Table_1[[#This Row],[Order Date]])</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YEAR(Table_1[[#This Row],[Order Date]])</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YEAR(Table_1[[#This Row],[Order Date]])</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YEAR(Table_1[[#This Row],[Order Date]])</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YEAR(Table_1[[#This Row],[Order Date]])</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YEAR(Table_1[[#This Row],[Order Date]])</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YEAR(Table_1[[#This Row],[Order Date]])</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YEAR(Table_1[[#This Row],[Order Date]])</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YEAR(Table_1[[#This Row],[Order Date]])</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YEAR(Table_1[[#This Row],[Order Date]])</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YEAR(Table_1[[#This Row],[Order Date]])</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YEAR(Table_1[[#This Row],[Order Date]])</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YEAR(Table_1[[#This Row],[Order Date]])</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YEAR(Table_1[[#This Row],[Order Date]])</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YEAR(Table_1[[#This Row],[Order Date]])</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YEAR(Table_1[[#This Row],[Order Date]])</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YEAR(Table_1[[#This Row],[Order Date]])</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YEAR(Table_1[[#This Row],[Order Date]])</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YEAR(Table_1[[#This Row],[Order Date]])</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YEAR(Table_1[[#This Row],[Order Date]])</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YEAR(Table_1[[#This Row],[Order Date]])</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YEAR(Table_1[[#This Row],[Order Date]])</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YEAR(Table_1[[#This Row],[Order Date]])</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YEAR(Table_1[[#This Row],[Order Date]])</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YEAR(Table_1[[#This Row],[Order Date]])</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YEAR(Table_1[[#This Row],[Order Date]])</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YEAR(Table_1[[#This Row],[Order Date]])</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YEAR(Table_1[[#This Row],[Order Date]])</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YEAR(Table_1[[#This Row],[Order Date]])</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YEAR(Table_1[[#This Row],[Order Date]])</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YEAR(Table_1[[#This Row],[Order Date]])</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YEAR(Table_1[[#This Row],[Order Date]])</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YEAR(Table_1[[#This Row],[Order Date]])</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YEAR(Table_1[[#This Row],[Order Date]])</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YEAR(Table_1[[#This Row],[Order Date]])</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YEAR(Table_1[[#This Row],[Order Date]])</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YEAR(Table_1[[#This Row],[Order Date]])</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YEAR(Table_1[[#This Row],[Order Date]])</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YEAR(Table_1[[#This Row],[Order Date]])</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YEAR(Table_1[[#This Row],[Order Date]])</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YEAR(Table_1[[#This Row],[Order Date]])</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YEAR(Table_1[[#This Row],[Order Date]])</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YEAR(Table_1[[#This Row],[Order Date]])</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YEAR(Table_1[[#This Row],[Order Date]])</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YEAR(Table_1[[#This Row],[Order Date]])</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YEAR(Table_1[[#This Row],[Order Date]])</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YEAR(Table_1[[#This Row],[Order Date]])</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YEAR(Table_1[[#This Row],[Order Date]])</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YEAR(Table_1[[#This Row],[Order Date]])</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YEAR(Table_1[[#This Row],[Order Date]])</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YEAR(Table_1[[#This Row],[Order Date]])</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YEAR(Table_1[[#This Row],[Order Date]])</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YEAR(Table_1[[#This Row],[Order Date]])</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YEAR(Table_1[[#This Row],[Order Date]])</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YEAR(Table_1[[#This Row],[Order Date]])</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YEAR(Table_1[[#This Row],[Order Date]])</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YEAR(Table_1[[#This Row],[Order Date]])</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YEAR(Table_1[[#This Row],[Order Date]])</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YEAR(Table_1[[#This Row],[Order Date]])</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YEAR(Table_1[[#This Row],[Order Date]])</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YEAR(Table_1[[#This Row],[Order Date]])</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YEAR(Table_1[[#This Row],[Order Date]])</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YEAR(Table_1[[#This Row],[Order Date]])</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YEAR(Table_1[[#This Row],[Order Date]])</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YEAR(Table_1[[#This Row],[Order Date]])</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YEAR(Table_1[[#This Row],[Order Date]])</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YEAR(Table_1[[#This Row],[Order Date]])</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YEAR(Table_1[[#This Row],[Order Date]])</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YEAR(Table_1[[#This Row],[Order Date]])</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YEAR(Table_1[[#This Row],[Order Date]])</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YEAR(Table_1[[#This Row],[Order Date]])</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YEAR(Table_1[[#This Row],[Order Date]])</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YEAR(Table_1[[#This Row],[Order Date]])</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YEAR(Table_1[[#This Row],[Order Date]])</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YEAR(Table_1[[#This Row],[Order Date]])</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YEAR(Table_1[[#This Row],[Order Date]])</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YEAR(Table_1[[#This Row],[Order Date]])</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YEAR(Table_1[[#This Row],[Order Date]])</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YEAR(Table_1[[#This Row],[Order Date]])</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YEAR(Table_1[[#This Row],[Order Date]])</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YEAR(Table_1[[#This Row],[Order Date]])</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YEAR(Table_1[[#This Row],[Order Date]])</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YEAR(Table_1[[#This Row],[Order Date]])</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YEAR(Table_1[[#This Row],[Order Date]])</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YEAR(Table_1[[#This Row],[Order Date]])</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YEAR(Table_1[[#This Row],[Order Date]])</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YEAR(Table_1[[#This Row],[Order Date]])</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YEAR(Table_1[[#This Row],[Order Date]])</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YEAR(Table_1[[#This Row],[Order Date]])</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YEAR(Table_1[[#This Row],[Order Date]])</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YEAR(Table_1[[#This Row],[Order Date]])</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YEAR(Table_1[[#This Row],[Order Date]])</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YEAR(Table_1[[#This Row],[Order Date]])</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YEAR(Table_1[[#This Row],[Order Date]])</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YEAR(Table_1[[#This Row],[Order Date]])</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YEAR(Table_1[[#This Row],[Order Date]])</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YEAR(Table_1[[#This Row],[Order Date]])</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YEAR(Table_1[[#This Row],[Order Date]])</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YEAR(Table_1[[#This Row],[Order Date]])</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YEAR(Table_1[[#This Row],[Order Date]])</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YEAR(Table_1[[#This Row],[Order Date]])</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YEAR(Table_1[[#This Row],[Order Date]])</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YEAR(Table_1[[#This Row],[Order Date]])</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YEAR(Table_1[[#This Row],[Order Date]])</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YEAR(Table_1[[#This Row],[Order Date]])</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YEAR(Table_1[[#This Row],[Order Date]])</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YEAR(Table_1[[#This Row],[Order Date]])</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YEAR(Table_1[[#This Row],[Order Date]])</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YEAR(Table_1[[#This Row],[Order Date]])</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YEAR(Table_1[[#This Row],[Order Date]])</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YEAR(Table_1[[#This Row],[Order Date]])</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YEAR(Table_1[[#This Row],[Order Date]])</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YEAR(Table_1[[#This Row],[Order Date]])</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YEAR(Table_1[[#This Row],[Order Date]])</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YEAR(Table_1[[#This Row],[Order Date]])</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YEAR(Table_1[[#This Row],[Order Date]])</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YEAR(Table_1[[#This Row],[Order Date]])</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YEAR(Table_1[[#This Row],[Order Date]])</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YEAR(Table_1[[#This Row],[Order Date]])</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YEAR(Table_1[[#This Row],[Order Date]])</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YEAR(Table_1[[#This Row],[Order Date]])</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YEAR(Table_1[[#This Row],[Order Date]])</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YEAR(Table_1[[#This Row],[Order Date]])</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YEAR(Table_1[[#This Row],[Order Date]])</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YEAR(Table_1[[#This Row],[Order Date]])</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YEAR(Table_1[[#This Row],[Order Date]])</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YEAR(Table_1[[#This Row],[Order Date]])</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YEAR(Table_1[[#This Row],[Order Date]])</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YEAR(Table_1[[#This Row],[Order Date]])</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YEAR(Table_1[[#This Row],[Order Date]])</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YEAR(Table_1[[#This Row],[Order Date]])</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YEAR(Table_1[[#This Row],[Order Date]])</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YEAR(Table_1[[#This Row],[Order Date]])</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YEAR(Table_1[[#This Row],[Order Date]])</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YEAR(Table_1[[#This Row],[Order Date]])</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YEAR(Table_1[[#This Row],[Order Date]])</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YEAR(Table_1[[#This Row],[Order Date]])</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YEAR(Table_1[[#This Row],[Order Date]])</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YEAR(Table_1[[#This Row],[Order Date]])</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YEAR(Table_1[[#This Row],[Order Date]])</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YEAR(Table_1[[#This Row],[Order Date]])</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YEAR(Table_1[[#This Row],[Order Date]])</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YEAR(Table_1[[#This Row],[Order Date]])</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YEAR(Table_1[[#This Row],[Order Date]])</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YEAR(Table_1[[#This Row],[Order Date]])</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YEAR(Table_1[[#This Row],[Order Date]])</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YEAR(Table_1[[#This Row],[Order Date]])</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YEAR(Table_1[[#This Row],[Order Date]])</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YEAR(Table_1[[#This Row],[Order Date]])</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YEAR(Table_1[[#This Row],[Order Date]])</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YEAR(Table_1[[#This Row],[Order Date]])</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YEAR(Table_1[[#This Row],[Order Date]])</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YEAR(Table_1[[#This Row],[Order Date]])</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YEAR(Table_1[[#This Row],[Order Date]])</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YEAR(Table_1[[#This Row],[Order Date]])</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YEAR(Table_1[[#This Row],[Order Date]])</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YEAR(Table_1[[#This Row],[Order Date]])</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YEAR(Table_1[[#This Row],[Order Date]])</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YEAR(Table_1[[#This Row],[Order Date]])</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YEAR(Table_1[[#This Row],[Order Date]])</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YEAR(Table_1[[#This Row],[Order Date]])</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YEAR(Table_1[[#This Row],[Order Date]])</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YEAR(Table_1[[#This Row],[Order Date]])</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YEAR(Table_1[[#This Row],[Order Date]])</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YEAR(Table_1[[#This Row],[Order Date]])</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YEAR(Table_1[[#This Row],[Order Date]])</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YEAR(Table_1[[#This Row],[Order Date]])</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YEAR(Table_1[[#This Row],[Order Date]])</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YEAR(Table_1[[#This Row],[Order Date]])</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YEAR(Table_1[[#This Row],[Order Date]])</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YEAR(Table_1[[#This Row],[Order Date]])</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YEAR(Table_1[[#This Row],[Order Date]])</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YEAR(Table_1[[#This Row],[Order Date]])</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YEAR(Table_1[[#This Row],[Order Date]])</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YEAR(Table_1[[#This Row],[Order Date]])</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YEAR(Table_1[[#This Row],[Order Date]])</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YEAR(Table_1[[#This Row],[Order Date]])</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YEAR(Table_1[[#This Row],[Order Date]])</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YEAR(Table_1[[#This Row],[Order Date]])</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YEAR(Table_1[[#This Row],[Order Date]])</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YEAR(Table_1[[#This Row],[Order Date]])</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YEAR(Table_1[[#This Row],[Order Date]])</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YEAR(Table_1[[#This Row],[Order Date]])</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YEAR(Table_1[[#This Row],[Order Date]])</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YEAR(Table_1[[#This Row],[Order Date]])</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YEAR(Table_1[[#This Row],[Order Date]])</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YEAR(Table_1[[#This Row],[Order Date]])</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YEAR(Table_1[[#This Row],[Order Date]])</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YEAR(Table_1[[#This Row],[Order Date]])</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YEAR(Table_1[[#This Row],[Order Date]])</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YEAR(Table_1[[#This Row],[Order Date]])</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YEAR(Table_1[[#This Row],[Order Date]])</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YEAR(Table_1[[#This Row],[Order Date]])</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YEAR(Table_1[[#This Row],[Order Date]])</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YEAR(Table_1[[#This Row],[Order Date]])</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YEAR(Table_1[[#This Row],[Order Date]])</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YEAR(Table_1[[#This Row],[Order Date]])</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YEAR(Table_1[[#This Row],[Order Date]])</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YEAR(Table_1[[#This Row],[Order Date]])</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YEAR(Table_1[[#This Row],[Order Date]])</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YEAR(Table_1[[#This Row],[Order Date]])</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YEAR(Table_1[[#This Row],[Order Date]])</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YEAR(Table_1[[#This Row],[Order Date]])</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YEAR(Table_1[[#This Row],[Order Date]])</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YEAR(Table_1[[#This Row],[Order Date]])</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YEAR(Table_1[[#This Row],[Order Date]])</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YEAR(Table_1[[#This Row],[Order Date]])</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YEAR(Table_1[[#This Row],[Order Date]])</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YEAR(Table_1[[#This Row],[Order Date]])</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YEAR(Table_1[[#This Row],[Order Date]])</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YEAR(Table_1[[#This Row],[Order Date]])</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YEAR(Table_1[[#This Row],[Order Date]])</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YEAR(Table_1[[#This Row],[Order Date]])</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YEAR(Table_1[[#This Row],[Order Date]])</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YEAR(Table_1[[#This Row],[Order Date]])</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YEAR(Table_1[[#This Row],[Order Date]])</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YEAR(Table_1[[#This Row],[Order Date]])</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YEAR(Table_1[[#This Row],[Order Date]])</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YEAR(Table_1[[#This Row],[Order Date]])</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YEAR(Table_1[[#This Row],[Order Date]])</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YEAR(Table_1[[#This Row],[Order Date]])</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YEAR(Table_1[[#This Row],[Order Date]])</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YEAR(Table_1[[#This Row],[Order Date]])</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YEAR(Table_1[[#This Row],[Order Date]])</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YEAR(Table_1[[#This Row],[Order Date]])</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YEAR(Table_1[[#This Row],[Order Date]])</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YEAR(Table_1[[#This Row],[Order Date]])</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YEAR(Table_1[[#This Row],[Order Date]])</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YEAR(Table_1[[#This Row],[Order Date]])</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YEAR(Table_1[[#This Row],[Order Date]])</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YEAR(Table_1[[#This Row],[Order Date]])</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YEAR(Table_1[[#This Row],[Order Date]])</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YEAR(Table_1[[#This Row],[Order Date]])</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YEAR(Table_1[[#This Row],[Order Date]])</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YEAR(Table_1[[#This Row],[Order Date]])</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YEAR(Table_1[[#This Row],[Order Date]])</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YEAR(Table_1[[#This Row],[Order Date]])</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YEAR(Table_1[[#This Row],[Order Date]])</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YEAR(Table_1[[#This Row],[Order Date]])</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YEAR(Table_1[[#This Row],[Order Date]])</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YEAR(Table_1[[#This Row],[Order Date]])</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YEAR(Table_1[[#This Row],[Order Date]])</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YEAR(Table_1[[#This Row],[Order Date]])</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YEAR(Table_1[[#This Row],[Order Date]])</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YEAR(Table_1[[#This Row],[Order Date]])</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YEAR(Table_1[[#This Row],[Order Date]])</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YEAR(Table_1[[#This Row],[Order Date]])</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YEAR(Table_1[[#This Row],[Order Date]])</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YEAR(Table_1[[#This Row],[Order Date]])</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YEAR(Table_1[[#This Row],[Order Date]])</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YEAR(Table_1[[#This Row],[Order Date]])</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YEAR(Table_1[[#This Row],[Order Date]])</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YEAR(Table_1[[#This Row],[Order Date]])</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YEAR(Table_1[[#This Row],[Order Date]])</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YEAR(Table_1[[#This Row],[Order Date]])</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YEAR(Table_1[[#This Row],[Order Date]])</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YEAR(Table_1[[#This Row],[Order Date]])</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YEAR(Table_1[[#This Row],[Order Date]])</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YEAR(Table_1[[#This Row],[Order Date]])</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YEAR(Table_1[[#This Row],[Order Date]])</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YEAR(Table_1[[#This Row],[Order Date]])</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YEAR(Table_1[[#This Row],[Order Date]])</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YEAR(Table_1[[#This Row],[Order Date]])</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YEAR(Table_1[[#This Row],[Order Date]])</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YEAR(Table_1[[#This Row],[Order Date]])</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YEAR(Table_1[[#This Row],[Order Date]])</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YEAR(Table_1[[#This Row],[Order Date]])</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YEAR(Table_1[[#This Row],[Order Date]])</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YEAR(Table_1[[#This Row],[Order Date]])</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YEAR(Table_1[[#This Row],[Order Date]])</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YEAR(Table_1[[#This Row],[Order Date]])</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YEAR(Table_1[[#This Row],[Order Date]])</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YEAR(Table_1[[#This Row],[Order Date]])</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YEAR(Table_1[[#This Row],[Order Date]])</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YEAR(Table_1[[#This Row],[Order Date]])</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YEAR(Table_1[[#This Row],[Order Date]])</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YEAR(Table_1[[#This Row],[Order Date]])</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YEAR(Table_1[[#This Row],[Order Date]])</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YEAR(Table_1[[#This Row],[Order Date]])</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YEAR(Table_1[[#This Row],[Order Date]])</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YEAR(Table_1[[#This Row],[Order Date]])</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YEAR(Table_1[[#This Row],[Order Date]])</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YEAR(Table_1[[#This Row],[Order Date]])</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YEAR(Table_1[[#This Row],[Order Date]])</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YEAR(Table_1[[#This Row],[Order Date]])</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YEAR(Table_1[[#This Row],[Order Date]])</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YEAR(Table_1[[#This Row],[Order Date]])</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YEAR(Table_1[[#This Row],[Order Date]])</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YEAR(Table_1[[#This Row],[Order Date]])</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YEAR(Table_1[[#This Row],[Order Date]])</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YEAR(Table_1[[#This Row],[Order Date]])</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YEAR(Table_1[[#This Row],[Order Date]])</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YEAR(Table_1[[#This Row],[Order Date]])</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YEAR(Table_1[[#This Row],[Order Date]])</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YEAR(Table_1[[#This Row],[Order Date]])</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YEAR(Table_1[[#This Row],[Order Date]])</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YEAR(Table_1[[#This Row],[Order Date]])</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YEAR(Table_1[[#This Row],[Order Date]])</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YEAR(Table_1[[#This Row],[Order Date]])</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YEAR(Table_1[[#This Row],[Order Date]])</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YEAR(Table_1[[#This Row],[Order Date]])</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YEAR(Table_1[[#This Row],[Order Date]])</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YEAR(Table_1[[#This Row],[Order Date]])</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YEAR(Table_1[[#This Row],[Order Date]])</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YEAR(Table_1[[#This Row],[Order Date]])</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YEAR(Table_1[[#This Row],[Order Date]])</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YEAR(Table_1[[#This Row],[Order Date]])</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YEAR(Table_1[[#This Row],[Order Date]])</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YEAR(Table_1[[#This Row],[Order Date]])</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YEAR(Table_1[[#This Row],[Order Date]])</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YEAR(Table_1[[#This Row],[Order Date]])</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YEAR(Table_1[[#This Row],[Order Date]])</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YEAR(Table_1[[#This Row],[Order Date]])</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YEAR(Table_1[[#This Row],[Order Date]])</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YEAR(Table_1[[#This Row],[Order Date]])</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YEAR(Table_1[[#This Row],[Order Date]])</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YEAR(Table_1[[#This Row],[Order Date]])</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YEAR(Table_1[[#This Row],[Order Date]])</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YEAR(Table_1[[#This Row],[Order Date]])</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YEAR(Table_1[[#This Row],[Order Date]])</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YEAR(Table_1[[#This Row],[Order Date]])</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YEAR(Table_1[[#This Row],[Order Date]])</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YEAR(Table_1[[#This Row],[Order Date]])</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YEAR(Table_1[[#This Row],[Order Date]])</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YEAR(Table_1[[#This Row],[Order Date]])</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YEAR(Table_1[[#This Row],[Order Date]])</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YEAR(Table_1[[#This Row],[Order Date]])</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YEAR(Table_1[[#This Row],[Order Date]])</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YEAR(Table_1[[#This Row],[Order Date]])</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YEAR(Table_1[[#This Row],[Order Date]])</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YEAR(Table_1[[#This Row],[Order Date]])</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YEAR(Table_1[[#This Row],[Order Date]])</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YEAR(Table_1[[#This Row],[Order Date]])</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YEAR(Table_1[[#This Row],[Order Date]])</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YEAR(Table_1[[#This Row],[Order Date]])</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YEAR(Table_1[[#This Row],[Order Date]])</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YEAR(Table_1[[#This Row],[Order Date]])</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YEAR(Table_1[[#This Row],[Order Date]])</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YEAR(Table_1[[#This Row],[Order Date]])</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YEAR(Table_1[[#This Row],[Order Date]])</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YEAR(Table_1[[#This Row],[Order Date]])</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YEAR(Table_1[[#This Row],[Order Date]])</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YEAR(Table_1[[#This Row],[Order Date]])</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YEAR(Table_1[[#This Row],[Order Date]])</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YEAR(Table_1[[#This Row],[Order Date]])</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YEAR(Table_1[[#This Row],[Order Date]])</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YEAR(Table_1[[#This Row],[Order Date]])</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YEAR(Table_1[[#This Row],[Order Date]])</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YEAR(Table_1[[#This Row],[Order Date]])</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YEAR(Table_1[[#This Row],[Order Date]])</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YEAR(Table_1[[#This Row],[Order Date]])</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YEAR(Table_1[[#This Row],[Order Date]])</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YEAR(Table_1[[#This Row],[Order Date]])</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YEAR(Table_1[[#This Row],[Order Date]])</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YEAR(Table_1[[#This Row],[Order Date]])</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YEAR(Table_1[[#This Row],[Order Date]])</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YEAR(Table_1[[#This Row],[Order Date]])</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YEAR(Table_1[[#This Row],[Order Date]])</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YEAR(Table_1[[#This Row],[Order Date]])</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YEAR(Table_1[[#This Row],[Order Date]])</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YEAR(Table_1[[#This Row],[Order Date]])</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YEAR(Table_1[[#This Row],[Order Date]])</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YEAR(Table_1[[#This Row],[Order Date]])</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YEAR(Table_1[[#This Row],[Order Date]])</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YEAR(Table_1[[#This Row],[Order Date]])</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YEAR(Table_1[[#This Row],[Order Date]])</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YEAR(Table_1[[#This Row],[Order Date]])</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YEAR(Table_1[[#This Row],[Order Date]])</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YEAR(Table_1[[#This Row],[Order Date]])</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YEAR(Table_1[[#This Row],[Order Date]])</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YEAR(Table_1[[#This Row],[Order Date]])</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YEAR(Table_1[[#This Row],[Order Date]])</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YEAR(Table_1[[#This Row],[Order Date]])</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YEAR(Table_1[[#This Row],[Order Date]])</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YEAR(Table_1[[#This Row],[Order Date]])</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YEAR(Table_1[[#This Row],[Order Date]])</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YEAR(Table_1[[#This Row],[Order Date]])</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YEAR(Table_1[[#This Row],[Order Date]])</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YEAR(Table_1[[#This Row],[Order Date]])</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YEAR(Table_1[[#This Row],[Order Date]])</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YEAR(Table_1[[#This Row],[Order Date]])</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YEAR(Table_1[[#This Row],[Order Date]])</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YEAR(Table_1[[#This Row],[Order Date]])</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YEAR(Table_1[[#This Row],[Order Date]])</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YEAR(Table_1[[#This Row],[Order Date]])</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YEAR(Table_1[[#This Row],[Order Date]])</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YEAR(Table_1[[#This Row],[Order Date]])</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YEAR(Table_1[[#This Row],[Order Date]])</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YEAR(Table_1[[#This Row],[Order Date]])</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YEAR(Table_1[[#This Row],[Order Date]])</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YEAR(Table_1[[#This Row],[Order Date]])</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YEAR(Table_1[[#This Row],[Order Date]])</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YEAR(Table_1[[#This Row],[Order Date]])</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YEAR(Table_1[[#This Row],[Order Date]])</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YEAR(Table_1[[#This Row],[Order Date]])</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YEAR(Table_1[[#This Row],[Order Date]])</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YEAR(Table_1[[#This Row],[Order Date]])</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YEAR(Table_1[[#This Row],[Order Date]])</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YEAR(Table_1[[#This Row],[Order Date]])</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YEAR(Table_1[[#This Row],[Order Date]])</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YEAR(Table_1[[#This Row],[Order Date]])</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YEAR(Table_1[[#This Row],[Order Date]])</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YEAR(Table_1[[#This Row],[Order Date]])</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YEAR(Table_1[[#This Row],[Order Date]])</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YEAR(Table_1[[#This Row],[Order Date]])</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YEAR(Table_1[[#This Row],[Order Date]])</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YEAR(Table_1[[#This Row],[Order Date]])</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YEAR(Table_1[[#This Row],[Order Date]])</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YEAR(Table_1[[#This Row],[Order Date]])</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YEAR(Table_1[[#This Row],[Order Date]])</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YEAR(Table_1[[#This Row],[Order Date]])</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YEAR(Table_1[[#This Row],[Order Date]])</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YEAR(Table_1[[#This Row],[Order Date]])</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YEAR(Table_1[[#This Row],[Order Date]])</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YEAR(Table_1[[#This Row],[Order Date]])</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YEAR(Table_1[[#This Row],[Order Date]])</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YEAR(Table_1[[#This Row],[Order Date]])</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YEAR(Table_1[[#This Row],[Order Date]])</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YEAR(Table_1[[#This Row],[Order Date]])</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YEAR(Table_1[[#This Row],[Order Date]])</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YEAR(Table_1[[#This Row],[Order Date]])</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YEAR(Table_1[[#This Row],[Order Date]])</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YEAR(Table_1[[#This Row],[Order Date]])</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YEAR(Table_1[[#This Row],[Order Date]])</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YEAR(Table_1[[#This Row],[Order Date]])</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YEAR(Table_1[[#This Row],[Order Date]])</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YEAR(Table_1[[#This Row],[Order Date]])</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YEAR(Table_1[[#This Row],[Order Date]])</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YEAR(Table_1[[#This Row],[Order Date]])</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YEAR(Table_1[[#This Row],[Order Date]])</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YEAR(Table_1[[#This Row],[Order Date]])</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YEAR(Table_1[[#This Row],[Order Date]])</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YEAR(Table_1[[#This Row],[Order Date]])</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YEAR(Table_1[[#This Row],[Order Date]])</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YEAR(Table_1[[#This Row],[Order Date]])</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YEAR(Table_1[[#This Row],[Order Date]])</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YEAR(Table_1[[#This Row],[Order Date]])</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YEAR(Table_1[[#This Row],[Order Date]])</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YEAR(Table_1[[#This Row],[Order Date]])</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YEAR(Table_1[[#This Row],[Order Date]])</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YEAR(Table_1[[#This Row],[Order Date]])</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YEAR(Table_1[[#This Row],[Order Date]])</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YEAR(Table_1[[#This Row],[Order Date]])</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YEAR(Table_1[[#This Row],[Order Date]])</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YEAR(Table_1[[#This Row],[Order Date]])</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YEAR(Table_1[[#This Row],[Order Date]])</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YEAR(Table_1[[#This Row],[Order Date]])</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YEAR(Table_1[[#This Row],[Order Date]])</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YEAR(Table_1[[#This Row],[Order Date]])</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YEAR(Table_1[[#This Row],[Order Date]])</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YEAR(Table_1[[#This Row],[Order Date]])</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YEAR(Table_1[[#This Row],[Order Date]])</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YEAR(Table_1[[#This Row],[Order Date]])</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YEAR(Table_1[[#This Row],[Order Date]])</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YEAR(Table_1[[#This Row],[Order Date]])</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YEAR(Table_1[[#This Row],[Order Date]])</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YEAR(Table_1[[#This Row],[Order Date]])</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YEAR(Table_1[[#This Row],[Order Date]])</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YEAR(Table_1[[#This Row],[Order Date]])</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YEAR(Table_1[[#This Row],[Order Date]])</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YEAR(Table_1[[#This Row],[Order Date]])</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YEAR(Table_1[[#This Row],[Order Date]])</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YEAR(Table_1[[#This Row],[Order Date]])</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YEAR(Table_1[[#This Row],[Order Date]])</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YEAR(Table_1[[#This Row],[Order Date]])</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YEAR(Table_1[[#This Row],[Order Date]])</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YEAR(Table_1[[#This Row],[Order Date]])</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YEAR(Table_1[[#This Row],[Order Date]])</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YEAR(Table_1[[#This Row],[Order Date]])</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YEAR(Table_1[[#This Row],[Order Date]])</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YEAR(Table_1[[#This Row],[Order Date]])</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YEAR(Table_1[[#This Row],[Order Date]])</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YEAR(Table_1[[#This Row],[Order Date]])</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YEAR(Table_1[[#This Row],[Order Date]])</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YEAR(Table_1[[#This Row],[Order Date]])</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YEAR(Table_1[[#This Row],[Order Date]])</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YEAR(Table_1[[#This Row],[Order Date]])</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YEAR(Table_1[[#This Row],[Order Date]])</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YEAR(Table_1[[#This Row],[Order Date]])</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YEAR(Table_1[[#This Row],[Order Date]])</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YEAR(Table_1[[#This Row],[Order Date]])</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YEAR(Table_1[[#This Row],[Order Date]])</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YEAR(Table_1[[#This Row],[Order Date]])</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YEAR(Table_1[[#This Row],[Order Date]])</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YEAR(Table_1[[#This Row],[Order Date]])</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YEAR(Table_1[[#This Row],[Order Date]])</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YEAR(Table_1[[#This Row],[Order Date]])</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YEAR(Table_1[[#This Row],[Order Date]])</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YEAR(Table_1[[#This Row],[Order Date]])</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YEAR(Table_1[[#This Row],[Order Date]])</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YEAR(Table_1[[#This Row],[Order Date]])</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YEAR(Table_1[[#This Row],[Order Date]])</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YEAR(Table_1[[#This Row],[Order Date]])</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YEAR(Table_1[[#This Row],[Order Date]])</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YEAR(Table_1[[#This Row],[Order Date]])</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YEAR(Table_1[[#This Row],[Order Date]])</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YEAR(Table_1[[#This Row],[Order Date]])</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YEAR(Table_1[[#This Row],[Order Date]])</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YEAR(Table_1[[#This Row],[Order Date]])</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YEAR(Table_1[[#This Row],[Order Date]])</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YEAR(Table_1[[#This Row],[Order Date]])</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YEAR(Table_1[[#This Row],[Order Date]])</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YEAR(Table_1[[#This Row],[Order Date]])</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YEAR(Table_1[[#This Row],[Order Date]])</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YEAR(Table_1[[#This Row],[Order Date]])</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YEAR(Table_1[[#This Row],[Order Date]])</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YEAR(Table_1[[#This Row],[Order Date]])</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YEAR(Table_1[[#This Row],[Order Date]])</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YEAR(Table_1[[#This Row],[Order Date]])</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YEAR(Table_1[[#This Row],[Order Date]])</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YEAR(Table_1[[#This Row],[Order Date]])</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YEAR(Table_1[[#This Row],[Order Date]])</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YEAR(Table_1[[#This Row],[Order Date]])</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YEAR(Table_1[[#This Row],[Order Date]])</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YEAR(Table_1[[#This Row],[Order Date]])</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YEAR(Table_1[[#This Row],[Order Date]])</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YEAR(Table_1[[#This Row],[Order Date]])</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YEAR(Table_1[[#This Row],[Order Date]])</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YEAR(Table_1[[#This Row],[Order Date]])</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YEAR(Table_1[[#This Row],[Order Date]])</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YEAR(Table_1[[#This Row],[Order Date]])</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YEAR(Table_1[[#This Row],[Order Date]])</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YEAR(Table_1[[#This Row],[Order Date]])</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YEAR(Table_1[[#This Row],[Order Date]])</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YEAR(Table_1[[#This Row],[Order Date]])</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YEAR(Table_1[[#This Row],[Order Date]])</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YEAR(Table_1[[#This Row],[Order Date]])</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YEAR(Table_1[[#This Row],[Order Date]])</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YEAR(Table_1[[#This Row],[Order Date]])</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YEAR(Table_1[[#This Row],[Order Date]])</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YEAR(Table_1[[#This Row],[Order Date]])</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YEAR(Table_1[[#This Row],[Order Date]])</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YEAR(Table_1[[#This Row],[Order Date]])</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YEAR(Table_1[[#This Row],[Order Date]])</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YEAR(Table_1[[#This Row],[Order Date]])</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YEAR(Table_1[[#This Row],[Order Date]])</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YEAR(Table_1[[#This Row],[Order Date]])</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YEAR(Table_1[[#This Row],[Order Date]])</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YEAR(Table_1[[#This Row],[Order Date]])</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YEAR(Table_1[[#This Row],[Order Date]])</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YEAR(Table_1[[#This Row],[Order Date]])</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YEAR(Table_1[[#This Row],[Order Date]])</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YEAR(Table_1[[#This Row],[Order Date]])</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YEAR(Table_1[[#This Row],[Order Date]])</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YEAR(Table_1[[#This Row],[Order Date]])</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YEAR(Table_1[[#This Row],[Order Date]])</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YEAR(Table_1[[#This Row],[Order Date]])</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YEAR(Table_1[[#This Row],[Order Date]])</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YEAR(Table_1[[#This Row],[Order Date]])</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YEAR(Table_1[[#This Row],[Order Date]])</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YEAR(Table_1[[#This Row],[Order Date]])</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YEAR(Table_1[[#This Row],[Order Date]])</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YEAR(Table_1[[#This Row],[Order Date]])</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YEAR(Table_1[[#This Row],[Order Date]])</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YEAR(Table_1[[#This Row],[Order Date]])</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YEAR(Table_1[[#This Row],[Order Date]])</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YEAR(Table_1[[#This Row],[Order Date]])</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YEAR(Table_1[[#This Row],[Order Date]])</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YEAR(Table_1[[#This Row],[Order Date]])</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YEAR(Table_1[[#This Row],[Order Date]])</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YEAR(Table_1[[#This Row],[Order Date]])</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YEAR(Table_1[[#This Row],[Order Date]])</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YEAR(Table_1[[#This Row],[Order Date]])</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YEAR(Table_1[[#This Row],[Order Date]])</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YEAR(Table_1[[#This Row],[Order Date]])</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YEAR(Table_1[[#This Row],[Order Date]])</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YEAR(Table_1[[#This Row],[Order Date]])</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YEAR(Table_1[[#This Row],[Order Date]])</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YEAR(Table_1[[#This Row],[Order Date]])</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YEAR(Table_1[[#This Row],[Order Date]])</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YEAR(Table_1[[#This Row],[Order Date]])</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YEAR(Table_1[[#This Row],[Order Date]])</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YEAR(Table_1[[#This Row],[Order Date]])</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YEAR(Table_1[[#This Row],[Order Date]])</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YEAR(Table_1[[#This Row],[Order Date]])</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YEAR(Table_1[[#This Row],[Order Date]])</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YEAR(Table_1[[#This Row],[Order Date]])</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YEAR(Table_1[[#This Row],[Order Date]])</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YEAR(Table_1[[#This Row],[Order Date]])</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YEAR(Table_1[[#This Row],[Order Date]])</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YEAR(Table_1[[#This Row],[Order Date]])</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YEAR(Table_1[[#This Row],[Order Date]])</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YEAR(Table_1[[#This Row],[Order Date]])</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YEAR(Table_1[[#This Row],[Order Date]])</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YEAR(Table_1[[#This Row],[Order Date]])</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YEAR(Table_1[[#This Row],[Order Date]])</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YEAR(Table_1[[#This Row],[Order Date]])</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YEAR(Table_1[[#This Row],[Order Date]])</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YEAR(Table_1[[#This Row],[Order Date]])</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YEAR(Table_1[[#This Row],[Order Date]])</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YEAR(Table_1[[#This Row],[Order Date]])</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YEAR(Table_1[[#This Row],[Order Date]])</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YEAR(Table_1[[#This Row],[Order Date]])</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YEAR(Table_1[[#This Row],[Order Date]])</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YEAR(Table_1[[#This Row],[Order Date]])</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YEAR(Table_1[[#This Row],[Order Date]])</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YEAR(Table_1[[#This Row],[Order Date]])</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YEAR(Table_1[[#This Row],[Order Date]])</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YEAR(Table_1[[#This Row],[Order Date]])</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YEAR(Table_1[[#This Row],[Order Date]])</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YEAR(Table_1[[#This Row],[Order Date]])</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YEAR(Table_1[[#This Row],[Order Date]])</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YEAR(Table_1[[#This Row],[Order Date]])</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YEAR(Table_1[[#This Row],[Order Date]])</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YEAR(Table_1[[#This Row],[Order Date]])</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YEAR(Table_1[[#This Row],[Order Date]])</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YEAR(Table_1[[#This Row],[Order Date]])</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YEAR(Table_1[[#This Row],[Order Date]])</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YEAR(Table_1[[#This Row],[Order Date]])</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YEAR(Table_1[[#This Row],[Order Date]])</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YEAR(Table_1[[#This Row],[Order Date]])</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YEAR(Table_1[[#This Row],[Order Date]])</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YEAR(Table_1[[#This Row],[Order Date]])</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YEAR(Table_1[[#This Row],[Order Date]])</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YEAR(Table_1[[#This Row],[Order Date]])</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YEAR(Table_1[[#This Row],[Order Date]])</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YEAR(Table_1[[#This Row],[Order Date]])</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YEAR(Table_1[[#This Row],[Order Date]])</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YEAR(Table_1[[#This Row],[Order Date]])</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YEAR(Table_1[[#This Row],[Order Date]])</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YEAR(Table_1[[#This Row],[Order Date]])</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YEAR(Table_1[[#This Row],[Order Date]])</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YEAR(Table_1[[#This Row],[Order Date]])</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YEAR(Table_1[[#This Row],[Order Date]])</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YEAR(Table_1[[#This Row],[Order Date]])</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YEAR(Table_1[[#This Row],[Order Date]])</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YEAR(Table_1[[#This Row],[Order Date]])</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YEAR(Table_1[[#This Row],[Order Date]])</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YEAR(Table_1[[#This Row],[Order Date]])</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YEAR(Table_1[[#This Row],[Order Date]])</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YEAR(Table_1[[#This Row],[Order Date]])</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YEAR(Table_1[[#This Row],[Order Date]])</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YEAR(Table_1[[#This Row],[Order Date]])</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YEAR(Table_1[[#This Row],[Order Date]])</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YEAR(Table_1[[#This Row],[Order Date]])</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YEAR(Table_1[[#This Row],[Order Date]])</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YEAR(Table_1[[#This Row],[Order Date]])</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YEAR(Table_1[[#This Row],[Order Date]])</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YEAR(Table_1[[#This Row],[Order Date]])</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YEAR(Table_1[[#This Row],[Order Date]])</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YEAR(Table_1[[#This Row],[Order Date]])</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YEAR(Table_1[[#This Row],[Order Date]])</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YEAR(Table_1[[#This Row],[Order Date]])</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YEAR(Table_1[[#This Row],[Order Date]])</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YEAR(Table_1[[#This Row],[Order Date]])</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YEAR(Table_1[[#This Row],[Order Date]])</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YEAR(Table_1[[#This Row],[Order Date]])</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YEAR(Table_1[[#This Row],[Order Date]])</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YEAR(Table_1[[#This Row],[Order Date]])</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YEAR(Table_1[[#This Row],[Order Date]])</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YEAR(Table_1[[#This Row],[Order Date]])</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YEAR(Table_1[[#This Row],[Order Date]])</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YEAR(Table_1[[#This Row],[Order Date]])</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YEAR(Table_1[[#This Row],[Order Date]])</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YEAR(Table_1[[#This Row],[Order Date]])</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YEAR(Table_1[[#This Row],[Order Date]])</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YEAR(Table_1[[#This Row],[Order Date]])</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YEAR(Table_1[[#This Row],[Order Date]])</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YEAR(Table_1[[#This Row],[Order Date]])</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YEAR(Table_1[[#This Row],[Order Date]])</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YEAR(Table_1[[#This Row],[Order Date]])</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YEAR(Table_1[[#This Row],[Order Date]])</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YEAR(Table_1[[#This Row],[Order Date]])</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YEAR(Table_1[[#This Row],[Order Date]])</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YEAR(Table_1[[#This Row],[Order Date]])</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YEAR(Table_1[[#This Row],[Order Date]])</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YEAR(Table_1[[#This Row],[Order Date]])</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YEAR(Table_1[[#This Row],[Order Date]])</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YEAR(Table_1[[#This Row],[Order Date]])</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YEAR(Table_1[[#This Row],[Order Date]])</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YEAR(Table_1[[#This Row],[Order Date]])</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YEAR(Table_1[[#This Row],[Order Date]])</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YEAR(Table_1[[#This Row],[Order Date]])</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YEAR(Table_1[[#This Row],[Order Date]])</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YEAR(Table_1[[#This Row],[Order Date]])</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YEAR(Table_1[[#This Row],[Order Date]])</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YEAR(Table_1[[#This Row],[Order Date]])</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YEAR(Table_1[[#This Row],[Order Date]])</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YEAR(Table_1[[#This Row],[Order Date]])</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YEAR(Table_1[[#This Row],[Order Date]])</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YEAR(Table_1[[#This Row],[Order Date]])</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YEAR(Table_1[[#This Row],[Order Date]])</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YEAR(Table_1[[#This Row],[Order Date]])</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YEAR(Table_1[[#This Row],[Order Date]])</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YEAR(Table_1[[#This Row],[Order Date]])</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YEAR(Table_1[[#This Row],[Order Date]])</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YEAR(Table_1[[#This Row],[Order Date]])</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YEAR(Table_1[[#This Row],[Order Date]])</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YEAR(Table_1[[#This Row],[Order Date]])</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YEAR(Table_1[[#This Row],[Order Date]])</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YEAR(Table_1[[#This Row],[Order Date]])</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YEAR(Table_1[[#This Row],[Order Date]])</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YEAR(Table_1[[#This Row],[Order Date]])</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YEAR(Table_1[[#This Row],[Order Date]])</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YEAR(Table_1[[#This Row],[Order Date]])</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YEAR(Table_1[[#This Row],[Order Date]])</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YEAR(Table_1[[#This Row],[Order Date]])</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YEAR(Table_1[[#This Row],[Order Date]])</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YEAR(Table_1[[#This Row],[Order Date]])</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YEAR(Table_1[[#This Row],[Order Date]])</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YEAR(Table_1[[#This Row],[Order Date]])</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YEAR(Table_1[[#This Row],[Order Date]])</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YEAR(Table_1[[#This Row],[Order Date]])</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YEAR(Table_1[[#This Row],[Order Date]])</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YEAR(Table_1[[#This Row],[Order Date]])</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YEAR(Table_1[[#This Row],[Order Date]])</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YEAR(Table_1[[#This Row],[Order Date]])</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YEAR(Table_1[[#This Row],[Order Date]])</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YEAR(Table_1[[#This Row],[Order Date]])</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YEAR(Table_1[[#This Row],[Order Date]])</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YEAR(Table_1[[#This Row],[Order Date]])</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YEAR(Table_1[[#This Row],[Order Date]])</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YEAR(Table_1[[#This Row],[Order Date]])</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YEAR(Table_1[[#This Row],[Order Date]])</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YEAR(Table_1[[#This Row],[Order Date]])</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YEAR(Table_1[[#This Row],[Order Date]])</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YEAR(Table_1[[#This Row],[Order Date]])</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YEAR(Table_1[[#This Row],[Order Date]])</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YEAR(Table_1[[#This Row],[Order Date]])</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YEAR(Table_1[[#This Row],[Order Date]])</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YEAR(Table_1[[#This Row],[Order Date]])</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YEAR(Table_1[[#This Row],[Order Date]])</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YEAR(Table_1[[#This Row],[Order Date]])</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YEAR(Table_1[[#This Row],[Order Date]])</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YEAR(Table_1[[#This Row],[Order Date]])</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YEAR(Table_1[[#This Row],[Order Date]])</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YEAR(Table_1[[#This Row],[Order Date]])</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YEAR(Table_1[[#This Row],[Order Date]])</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YEAR(Table_1[[#This Row],[Order Date]])</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YEAR(Table_1[[#This Row],[Order Date]])</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YEAR(Table_1[[#This Row],[Order Date]])</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YEAR(Table_1[[#This Row],[Order Date]])</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YEAR(Table_1[[#This Row],[Order Date]])</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YEAR(Table_1[[#This Row],[Order Date]])</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YEAR(Table_1[[#This Row],[Order Date]])</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YEAR(Table_1[[#This Row],[Order Date]])</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YEAR(Table_1[[#This Row],[Order Date]])</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YEAR(Table_1[[#This Row],[Order Date]])</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YEAR(Table_1[[#This Row],[Order Date]])</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YEAR(Table_1[[#This Row],[Order Date]])</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YEAR(Table_1[[#This Row],[Order Date]])</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YEAR(Table_1[[#This Row],[Order Date]])</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YEAR(Table_1[[#This Row],[Order Date]])</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YEAR(Table_1[[#This Row],[Order Date]])</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YEAR(Table_1[[#This Row],[Order Date]])</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YEAR(Table_1[[#This Row],[Order Date]])</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YEAR(Table_1[[#This Row],[Order Date]])</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YEAR(Table_1[[#This Row],[Order Date]])</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YEAR(Table_1[[#This Row],[Order Date]])</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YEAR(Table_1[[#This Row],[Order Date]])</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YEAR(Table_1[[#This Row],[Order Date]])</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YEAR(Table_1[[#This Row],[Order Date]])</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YEAR(Table_1[[#This Row],[Order Date]])</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YEAR(Table_1[[#This Row],[Order Date]])</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YEAR(Table_1[[#This Row],[Order Date]])</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YEAR(Table_1[[#This Row],[Order Date]])</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YEAR(Table_1[[#This Row],[Order Date]])</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YEAR(Table_1[[#This Row],[Order Date]])</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YEAR(Table_1[[#This Row],[Order Date]])</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YEAR(Table_1[[#This Row],[Order Date]])</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YEAR(Table_1[[#This Row],[Order Date]])</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YEAR(Table_1[[#This Row],[Order Date]])</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YEAR(Table_1[[#This Row],[Order Date]])</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YEAR(Table_1[[#This Row],[Order Date]])</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YEAR(Table_1[[#This Row],[Order Date]])</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YEAR(Table_1[[#This Row],[Order Date]])</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YEAR(Table_1[[#This Row],[Order Date]])</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YEAR(Table_1[[#This Row],[Order Date]])</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YEAR(Table_1[[#This Row],[Order Date]])</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YEAR(Table_1[[#This Row],[Order Date]])</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YEAR(Table_1[[#This Row],[Order Date]])</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YEAR(Table_1[[#This Row],[Order Date]])</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YEAR(Table_1[[#This Row],[Order Date]])</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YEAR(Table_1[[#This Row],[Order Date]])</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YEAR(Table_1[[#This Row],[Order Date]])</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YEAR(Table_1[[#This Row],[Order Date]])</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YEAR(Table_1[[#This Row],[Order Date]])</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YEAR(Table_1[[#This Row],[Order Date]])</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YEAR(Table_1[[#This Row],[Order Date]])</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YEAR(Table_1[[#This Row],[Order Date]])</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YEAR(Table_1[[#This Row],[Order Date]])</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YEAR(Table_1[[#This Row],[Order Date]])</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YEAR(Table_1[[#This Row],[Order Date]])</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YEAR(Table_1[[#This Row],[Order Date]])</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YEAR(Table_1[[#This Row],[Order Date]])</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YEAR(Table_1[[#This Row],[Order Date]])</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YEAR(Table_1[[#This Row],[Order Date]])</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YEAR(Table_1[[#This Row],[Order Date]])</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YEAR(Table_1[[#This Row],[Order Date]])</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YEAR(Table_1[[#This Row],[Order Date]])</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YEAR(Table_1[[#This Row],[Order Date]])</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YEAR(Table_1[[#This Row],[Order Date]])</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YEAR(Table_1[[#This Row],[Order Date]])</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YEAR(Table_1[[#This Row],[Order Date]])</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YEAR(Table_1[[#This Row],[Order Date]])</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YEAR(Table_1[[#This Row],[Order Date]])</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YEAR(Table_1[[#This Row],[Order Date]])</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YEAR(Table_1[[#This Row],[Order Date]])</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YEAR(Table_1[[#This Row],[Order Date]])</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YEAR(Table_1[[#This Row],[Order Date]])</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YEAR(Table_1[[#This Row],[Order Date]])</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YEAR(Table_1[[#This Row],[Order Date]])</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YEAR(Table_1[[#This Row],[Order Date]])</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YEAR(Table_1[[#This Row],[Order Date]])</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YEAR(Table_1[[#This Row],[Order Date]])</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YEAR(Table_1[[#This Row],[Order Date]])</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YEAR(Table_1[[#This Row],[Order Date]])</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YEAR(Table_1[[#This Row],[Order Date]])</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YEAR(Table_1[[#This Row],[Order Date]])</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YEAR(Table_1[[#This Row],[Order Date]])</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YEAR(Table_1[[#This Row],[Order Date]])</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YEAR(Table_1[[#This Row],[Order Date]])</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YEAR(Table_1[[#This Row],[Order Date]])</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YEAR(Table_1[[#This Row],[Order Date]])</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YEAR(Table_1[[#This Row],[Order Date]])</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YEAR(Table_1[[#This Row],[Order Date]])</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YEAR(Table_1[[#This Row],[Order Date]])</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YEAR(Table_1[[#This Row],[Order Date]])</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YEAR(Table_1[[#This Row],[Order Date]])</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YEAR(Table_1[[#This Row],[Order Date]])</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YEAR(Table_1[[#This Row],[Order Date]])</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YEAR(Table_1[[#This Row],[Order Date]])</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YEAR(Table_1[[#This Row],[Order Date]])</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YEAR(Table_1[[#This Row],[Order Date]])</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YEAR(Table_1[[#This Row],[Order Date]])</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YEAR(Table_1[[#This Row],[Order Date]])</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YEAR(Table_1[[#This Row],[Order Date]])</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YEAR(Table_1[[#This Row],[Order Date]])</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YEAR(Table_1[[#This Row],[Order Date]])</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YEAR(Table_1[[#This Row],[Order Date]])</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YEAR(Table_1[[#This Row],[Order Date]])</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YEAR(Table_1[[#This Row],[Order Date]])</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YEAR(Table_1[[#This Row],[Order Date]])</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YEAR(Table_1[[#This Row],[Order Date]])</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YEAR(Table_1[[#This Row],[Order Date]])</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YEAR(Table_1[[#This Row],[Order Date]])</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YEAR(Table_1[[#This Row],[Order Date]])</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YEAR(Table_1[[#This Row],[Order Date]])</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YEAR(Table_1[[#This Row],[Order Date]])</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YEAR(Table_1[[#This Row],[Order Date]])</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YEAR(Table_1[[#This Row],[Order Date]])</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YEAR(Table_1[[#This Row],[Order Date]])</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YEAR(Table_1[[#This Row],[Order Date]])</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YEAR(Table_1[[#This Row],[Order Date]])</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YEAR(Table_1[[#This Row],[Order Date]])</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YEAR(Table_1[[#This Row],[Order Date]])</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YEAR(Table_1[[#This Row],[Order Date]])</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YEAR(Table_1[[#This Row],[Order Date]])</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YEAR(Table_1[[#This Row],[Order Date]])</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YEAR(Table_1[[#This Row],[Order Date]])</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YEAR(Table_1[[#This Row],[Order Date]])</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YEAR(Table_1[[#This Row],[Order Date]])</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YEAR(Table_1[[#This Row],[Order Date]])</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YEAR(Table_1[[#This Row],[Order Date]])</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YEAR(Table_1[[#This Row],[Order Date]])</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YEAR(Table_1[[#This Row],[Order Date]])</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YEAR(Table_1[[#This Row],[Order Date]])</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YEAR(Table_1[[#This Row],[Order Date]])</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YEAR(Table_1[[#This Row],[Order Date]])</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YEAR(Table_1[[#This Row],[Order Date]])</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YEAR(Table_1[[#This Row],[Order Date]])</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YEAR(Table_1[[#This Row],[Order Date]])</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YEAR(Table_1[[#This Row],[Order Date]])</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YEAR(Table_1[[#This Row],[Order Date]])</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YEAR(Table_1[[#This Row],[Order Date]])</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YEAR(Table_1[[#This Row],[Order Date]])</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YEAR(Table_1[[#This Row],[Order Date]])</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YEAR(Table_1[[#This Row],[Order Date]])</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YEAR(Table_1[[#This Row],[Order Date]])</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YEAR(Table_1[[#This Row],[Order Date]])</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YEAR(Table_1[[#This Row],[Order Date]])</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YEAR(Table_1[[#This Row],[Order Date]])</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YEAR(Table_1[[#This Row],[Order Date]])</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YEAR(Table_1[[#This Row],[Order Date]])</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YEAR(Table_1[[#This Row],[Order Date]])</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YEAR(Table_1[[#This Row],[Order Date]])</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YEAR(Table_1[[#This Row],[Order Date]])</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YEAR(Table_1[[#This Row],[Order Date]])</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YEAR(Table_1[[#This Row],[Order Date]])</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YEAR(Table_1[[#This Row],[Order Date]])</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YEAR(Table_1[[#This Row],[Order Date]])</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YEAR(Table_1[[#This Row],[Order Date]])</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YEAR(Table_1[[#This Row],[Order Date]])</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YEAR(Table_1[[#This Row],[Order Date]])</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YEAR(Table_1[[#This Row],[Order Date]])</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YEAR(Table_1[[#This Row],[Order Date]])</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YEAR(Table_1[[#This Row],[Order Date]])</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YEAR(Table_1[[#This Row],[Order Date]])</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YEAR(Table_1[[#This Row],[Order Date]])</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YEAR(Table_1[[#This Row],[Order Date]])</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YEAR(Table_1[[#This Row],[Order Date]])</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YEAR(Table_1[[#This Row],[Order Date]])</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YEAR(Table_1[[#This Row],[Order Date]])</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YEAR(Table_1[[#This Row],[Order Date]])</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YEAR(Table_1[[#This Row],[Order Date]])</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YEAR(Table_1[[#This Row],[Order Date]])</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YEAR(Table_1[[#This Row],[Order Date]])</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YEAR(Table_1[[#This Row],[Order Date]])</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YEAR(Table_1[[#This Row],[Order Date]])</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YEAR(Table_1[[#This Row],[Order Date]])</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YEAR(Table_1[[#This Row],[Order Date]])</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YEAR(Table_1[[#This Row],[Order Date]])</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YEAR(Table_1[[#This Row],[Order Date]])</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YEAR(Table_1[[#This Row],[Order Date]])</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YEAR(Table_1[[#This Row],[Order Date]])</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YEAR(Table_1[[#This Row],[Order Date]])</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YEAR(Table_1[[#This Row],[Order Date]])</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YEAR(Table_1[[#This Row],[Order Date]])</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YEAR(Table_1[[#This Row],[Order Date]])</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YEAR(Table_1[[#This Row],[Order Date]])</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YEAR(Table_1[[#This Row],[Order Date]])</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YEAR(Table_1[[#This Row],[Order Date]])</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YEAR(Table_1[[#This Row],[Order Date]])</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YEAR(Table_1[[#This Row],[Order Date]])</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YEAR(Table_1[[#This Row],[Order Date]])</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YEAR(Table_1[[#This Row],[Order Date]])</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YEAR(Table_1[[#This Row],[Order Date]])</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YEAR(Table_1[[#This Row],[Order Date]])</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YEAR(Table_1[[#This Row],[Order Date]])</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YEAR(Table_1[[#This Row],[Order Date]])</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YEAR(Table_1[[#This Row],[Order Date]])</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YEAR(Table_1[[#This Row],[Order Date]])</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YEAR(Table_1[[#This Row],[Order Date]])</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YEAR(Table_1[[#This Row],[Order Date]])</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YEAR(Table_1[[#This Row],[Order Date]])</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YEAR(Table_1[[#This Row],[Order Date]])</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YEAR(Table_1[[#This Row],[Order Date]])</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YEAR(Table_1[[#This Row],[Order Date]])</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YEAR(Table_1[[#This Row],[Order Date]])</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YEAR(Table_1[[#This Row],[Order Date]])</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YEAR(Table_1[[#This Row],[Order Date]])</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YEAR(Table_1[[#This Row],[Order Date]])</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YEAR(Table_1[[#This Row],[Order Date]])</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YEAR(Table_1[[#This Row],[Order Date]])</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YEAR(Table_1[[#This Row],[Order Date]])</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YEAR(Table_1[[#This Row],[Order Date]])</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YEAR(Table_1[[#This Row],[Order Date]])</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YEAR(Table_1[[#This Row],[Order Date]])</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YEAR(Table_1[[#This Row],[Order Date]])</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YEAR(Table_1[[#This Row],[Order Date]])</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YEAR(Table_1[[#This Row],[Order Date]])</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YEAR(Table_1[[#This Row],[Order Date]])</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YEAR(Table_1[[#This Row],[Order Date]])</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YEAR(Table_1[[#This Row],[Order Date]])</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YEAR(Table_1[[#This Row],[Order Date]])</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YEAR(Table_1[[#This Row],[Order Date]])</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YEAR(Table_1[[#This Row],[Order Date]])</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YEAR(Table_1[[#This Row],[Order Date]])</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YEAR(Table_1[[#This Row],[Order Date]])</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YEAR(Table_1[[#This Row],[Order Date]])</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YEAR(Table_1[[#This Row],[Order Date]])</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YEAR(Table_1[[#This Row],[Order Date]])</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YEAR(Table_1[[#This Row],[Order Date]])</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YEAR(Table_1[[#This Row],[Order Date]])</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YEAR(Table_1[[#This Row],[Order Date]])</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YEAR(Table_1[[#This Row],[Order Date]])</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YEAR(Table_1[[#This Row],[Order Date]])</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YEAR(Table_1[[#This Row],[Order Date]])</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YEAR(Table_1[[#This Row],[Order Date]])</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YEAR(Table_1[[#This Row],[Order Date]])</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YEAR(Table_1[[#This Row],[Order Date]])</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YEAR(Table_1[[#This Row],[Order Date]])</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YEAR(Table_1[[#This Row],[Order Date]])</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YEAR(Table_1[[#This Row],[Order Date]])</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YEAR(Table_1[[#This Row],[Order Date]])</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YEAR(Table_1[[#This Row],[Order Date]])</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YEAR(Table_1[[#This Row],[Order Date]])</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YEAR(Table_1[[#This Row],[Order Date]])</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YEAR(Table_1[[#This Row],[Order Date]])</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YEAR(Table_1[[#This Row],[Order Date]])</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YEAR(Table_1[[#This Row],[Order Date]])</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YEAR(Table_1[[#This Row],[Order Date]])</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YEAR(Table_1[[#This Row],[Order Date]])</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YEAR(Table_1[[#This Row],[Order Date]])</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YEAR(Table_1[[#This Row],[Order Date]])</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YEAR(Table_1[[#This Row],[Order Date]])</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YEAR(Table_1[[#This Row],[Order Date]])</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YEAR(Table_1[[#This Row],[Order Date]])</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YEAR(Table_1[[#This Row],[Order Date]])</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YEAR(Table_1[[#This Row],[Order Date]])</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YEAR(Table_1[[#This Row],[Order Date]])</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YEAR(Table_1[[#This Row],[Order Date]])</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YEAR(Table_1[[#This Row],[Order Date]])</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YEAR(Table_1[[#This Row],[Order Date]])</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YEAR(Table_1[[#This Row],[Order Date]])</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YEAR(Table_1[[#This Row],[Order Date]])</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YEAR(Table_1[[#This Row],[Order Date]])</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YEAR(Table_1[[#This Row],[Order Date]])</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YEAR(Table_1[[#This Row],[Order Date]])</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YEAR(Table_1[[#This Row],[Order Date]])</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YEAR(Table_1[[#This Row],[Order Date]])</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YEAR(Table_1[[#This Row],[Order Date]])</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YEAR(Table_1[[#This Row],[Order Date]])</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YEAR(Table_1[[#This Row],[Order Date]])</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YEAR(Table_1[[#This Row],[Order Date]])</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YEAR(Table_1[[#This Row],[Order Date]])</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YEAR(Table_1[[#This Row],[Order Date]])</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YEAR(Table_1[[#This Row],[Order Date]])</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YEAR(Table_1[[#This Row],[Order Date]])</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YEAR(Table_1[[#This Row],[Order Date]])</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YEAR(Table_1[[#This Row],[Order Date]])</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YEAR(Table_1[[#This Row],[Order Date]])</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YEAR(Table_1[[#This Row],[Order Date]])</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YEAR(Table_1[[#This Row],[Order Date]])</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YEAR(Table_1[[#This Row],[Order Date]])</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YEAR(Table_1[[#This Row],[Order Date]])</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YEAR(Table_1[[#This Row],[Order Date]])</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YEAR(Table_1[[#This Row],[Order Date]])</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YEAR(Table_1[[#This Row],[Order Date]])</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YEAR(Table_1[[#This Row],[Order Date]])</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YEAR(Table_1[[#This Row],[Order Date]])</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YEAR(Table_1[[#This Row],[Order Date]])</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YEAR(Table_1[[#This Row],[Order Date]])</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YEAR(Table_1[[#This Row],[Order Date]])</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YEAR(Table_1[[#This Row],[Order Date]])</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YEAR(Table_1[[#This Row],[Order Date]])</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YEAR(Table_1[[#This Row],[Order Date]])</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YEAR(Table_1[[#This Row],[Order Date]])</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YEAR(Table_1[[#This Row],[Order Date]])</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YEAR(Table_1[[#This Row],[Order Date]])</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YEAR(Table_1[[#This Row],[Order Date]])</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YEAR(Table_1[[#This Row],[Order Date]])</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YEAR(Table_1[[#This Row],[Order Date]])</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YEAR(Table_1[[#This Row],[Order Date]])</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YEAR(Table_1[[#This Row],[Order Date]])</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YEAR(Table_1[[#This Row],[Order Date]])</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YEAR(Table_1[[#This Row],[Order Date]])</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YEAR(Table_1[[#This Row],[Order Date]])</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YEAR(Table_1[[#This Row],[Order Date]])</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YEAR(Table_1[[#This Row],[Order Date]])</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YEAR(Table_1[[#This Row],[Order Date]])</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YEAR(Table_1[[#This Row],[Order Date]])</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YEAR(Table_1[[#This Row],[Order Date]])</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YEAR(Table_1[[#This Row],[Order Date]])</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YEAR(Table_1[[#This Row],[Order Date]])</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YEAR(Table_1[[#This Row],[Order Date]])</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YEAR(Table_1[[#This Row],[Order Date]])</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YEAR(Table_1[[#This Row],[Order Date]])</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YEAR(Table_1[[#This Row],[Order Date]])</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YEAR(Table_1[[#This Row],[Order Date]])</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YEAR(Table_1[[#This Row],[Order Date]])</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YEAR(Table_1[[#This Row],[Order Date]])</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YEAR(Table_1[[#This Row],[Order Date]])</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YEAR(Table_1[[#This Row],[Order Date]])</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YEAR(Table_1[[#This Row],[Order Date]])</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YEAR(Table_1[[#This Row],[Order Date]])</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YEAR(Table_1[[#This Row],[Order Date]])</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YEAR(Table_1[[#This Row],[Order Date]])</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YEAR(Table_1[[#This Row],[Order Date]])</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YEAR(Table_1[[#This Row],[Order Date]])</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YEAR(Table_1[[#This Row],[Order Date]])</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YEAR(Table_1[[#This Row],[Order Date]])</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YEAR(Table_1[[#This Row],[Order Date]])</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YEAR(Table_1[[#This Row],[Order Date]])</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YEAR(Table_1[[#This Row],[Order Date]])</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YEAR(Table_1[[#This Row],[Order Date]])</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YEAR(Table_1[[#This Row],[Order Date]])</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YEAR(Table_1[[#This Row],[Order Date]])</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YEAR(Table_1[[#This Row],[Order Date]])</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YEAR(Table_1[[#This Row],[Order Date]])</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YEAR(Table_1[[#This Row],[Order Date]])</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YEAR(Table_1[[#This Row],[Order Date]])</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YEAR(Table_1[[#This Row],[Order Date]])</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YEAR(Table_1[[#This Row],[Order Date]])</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YEAR(Table_1[[#This Row],[Order Date]])</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YEAR(Table_1[[#This Row],[Order Date]])</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YEAR(Table_1[[#This Row],[Order Date]])</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YEAR(Table_1[[#This Row],[Order Date]])</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YEAR(Table_1[[#This Row],[Order Date]])</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YEAR(Table_1[[#This Row],[Order Date]])</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YEAR(Table_1[[#This Row],[Order Date]])</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YEAR(Table_1[[#This Row],[Order Date]])</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YEAR(Table_1[[#This Row],[Order Date]])</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YEAR(Table_1[[#This Row],[Order Date]])</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YEAR(Table_1[[#This Row],[Order Date]])</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YEAR(Table_1[[#This Row],[Order Date]])</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YEAR(Table_1[[#This Row],[Order Date]])</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YEAR(Table_1[[#This Row],[Order Date]])</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YEAR(Table_1[[#This Row],[Order Date]])</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YEAR(Table_1[[#This Row],[Order Date]])</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YEAR(Table_1[[#This Row],[Order Date]])</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YEAR(Table_1[[#This Row],[Order Date]])</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YEAR(Table_1[[#This Row],[Order Date]])</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YEAR(Table_1[[#This Row],[Order Date]])</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YEAR(Table_1[[#This Row],[Order Date]])</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YEAR(Table_1[[#This Row],[Order Date]])</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YEAR(Table_1[[#This Row],[Order Date]])</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YEAR(Table_1[[#This Row],[Order Date]])</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YEAR(Table_1[[#This Row],[Order Date]])</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YEAR(Table_1[[#This Row],[Order Date]])</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YEAR(Table_1[[#This Row],[Order Date]])</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YEAR(Table_1[[#This Row],[Order Date]])</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YEAR(Table_1[[#This Row],[Order Date]])</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YEAR(Table_1[[#This Row],[Order Date]])</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YEAR(Table_1[[#This Row],[Order Date]])</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YEAR(Table_1[[#This Row],[Order Date]])</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YEAR(Table_1[[#This Row],[Order Date]])</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YEAR(Table_1[[#This Row],[Order Date]])</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YEAR(Table_1[[#This Row],[Order Date]])</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YEAR(Table_1[[#This Row],[Order Date]])</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YEAR(Table_1[[#This Row],[Order Date]])</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YEAR(Table_1[[#This Row],[Order Date]])</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YEAR(Table_1[[#This Row],[Order Date]])</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YEAR(Table_1[[#This Row],[Order Date]])</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YEAR(Table_1[[#This Row],[Order Date]])</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YEAR(Table_1[[#This Row],[Order Date]])</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YEAR(Table_1[[#This Row],[Order Date]])</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YEAR(Table_1[[#This Row],[Order Date]])</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YEAR(Table_1[[#This Row],[Order Date]])</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YEAR(Table_1[[#This Row],[Order Date]])</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YEAR(Table_1[[#This Row],[Order Date]])</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YEAR(Table_1[[#This Row],[Order Date]])</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YEAR(Table_1[[#This Row],[Order Date]])</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YEAR(Table_1[[#This Row],[Order Date]])</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YEAR(Table_1[[#This Row],[Order Date]])</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YEAR(Table_1[[#This Row],[Order Date]])</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YEAR(Table_1[[#This Row],[Order Date]])</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YEAR(Table_1[[#This Row],[Order Date]])</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YEAR(Table_1[[#This Row],[Order Date]])</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YEAR(Table_1[[#This Row],[Order Date]])</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YEAR(Table_1[[#This Row],[Order Date]])</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YEAR(Table_1[[#This Row],[Order Date]])</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YEAR(Table_1[[#This Row],[Order Date]])</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YEAR(Table_1[[#This Row],[Order Date]])</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YEAR(Table_1[[#This Row],[Order Date]])</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YEAR(Table_1[[#This Row],[Order Date]])</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YEAR(Table_1[[#This Row],[Order Date]])</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YEAR(Table_1[[#This Row],[Order Date]])</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YEAR(Table_1[[#This Row],[Order Date]])</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YEAR(Table_1[[#This Row],[Order Date]])</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YEAR(Table_1[[#This Row],[Order Date]])</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YEAR(Table_1[[#This Row],[Order Date]])</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YEAR(Table_1[[#This Row],[Order Date]])</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YEAR(Table_1[[#This Row],[Order Date]])</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YEAR(Table_1[[#This Row],[Order Date]])</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YEAR(Table_1[[#This Row],[Order Date]])</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YEAR(Table_1[[#This Row],[Order Date]])</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YEAR(Table_1[[#This Row],[Order Date]])</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YEAR(Table_1[[#This Row],[Order Date]])</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YEAR(Table_1[[#This Row],[Order Date]])</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YEAR(Table_1[[#This Row],[Order Date]])</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YEAR(Table_1[[#This Row],[Order Date]])</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YEAR(Table_1[[#This Row],[Order Date]])</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YEAR(Table_1[[#This Row],[Order Date]])</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YEAR(Table_1[[#This Row],[Order Date]])</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YEAR(Table_1[[#This Row],[Order Date]])</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YEAR(Table_1[[#This Row],[Order Date]])</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YEAR(Table_1[[#This Row],[Order Date]])</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YEAR(Table_1[[#This Row],[Order Date]])</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YEAR(Table_1[[#This Row],[Order Date]])</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YEAR(Table_1[[#This Row],[Order Date]])</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YEAR(Table_1[[#This Row],[Order Date]])</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YEAR(Table_1[[#This Row],[Order Date]])</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YEAR(Table_1[[#This Row],[Order Date]])</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YEAR(Table_1[[#This Row],[Order Date]])</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YEAR(Table_1[[#This Row],[Order Date]])</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YEAR(Table_1[[#This Row],[Order Date]])</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YEAR(Table_1[[#This Row],[Order Date]])</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YEAR(Table_1[[#This Row],[Order Date]])</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YEAR(Table_1[[#This Row],[Order Date]])</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YEAR(Table_1[[#This Row],[Order Date]])</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YEAR(Table_1[[#This Row],[Order Date]])</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YEAR(Table_1[[#This Row],[Order Date]])</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YEAR(Table_1[[#This Row],[Order Date]])</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YEAR(Table_1[[#This Row],[Order Date]])</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YEAR(Table_1[[#This Row],[Order Date]])</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YEAR(Table_1[[#This Row],[Order Date]])</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YEAR(Table_1[[#This Row],[Order Date]])</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YEAR(Table_1[[#This Row],[Order Date]])</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YEAR(Table_1[[#This Row],[Order Date]])</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YEAR(Table_1[[#This Row],[Order Date]])</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YEAR(Table_1[[#This Row],[Order Date]])</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YEAR(Table_1[[#This Row],[Order Date]])</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YEAR(Table_1[[#This Row],[Order Date]])</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YEAR(Table_1[[#This Row],[Order Date]])</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YEAR(Table_1[[#This Row],[Order Date]])</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YEAR(Table_1[[#This Row],[Order Date]])</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YEAR(Table_1[[#This Row],[Order Date]])</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YEAR(Table_1[[#This Row],[Order Date]])</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YEAR(Table_1[[#This Row],[Order Date]])</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YEAR(Table_1[[#This Row],[Order Date]])</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YEAR(Table_1[[#This Row],[Order Date]])</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YEAR(Table_1[[#This Row],[Order Date]])</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YEAR(Table_1[[#This Row],[Order Date]])</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YEAR(Table_1[[#This Row],[Order Date]])</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YEAR(Table_1[[#This Row],[Order Date]])</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YEAR(Table_1[[#This Row],[Order Date]])</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YEAR(Table_1[[#This Row],[Order Date]])</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YEAR(Table_1[[#This Row],[Order Date]])</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YEAR(Table_1[[#This Row],[Order Date]])</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YEAR(Table_1[[#This Row],[Order Date]])</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YEAR(Table_1[[#This Row],[Order Date]])</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YEAR(Table_1[[#This Row],[Order Date]])</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YEAR(Table_1[[#This Row],[Order Date]])</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YEAR(Table_1[[#This Row],[Order Date]])</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YEAR(Table_1[[#This Row],[Order Date]])</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YEAR(Table_1[[#This Row],[Order Date]])</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YEAR(Table_1[[#This Row],[Order Date]])</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YEAR(Table_1[[#This Row],[Order Date]])</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YEAR(Table_1[[#This Row],[Order Date]])</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YEAR(Table_1[[#This Row],[Order Date]])</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YEAR(Table_1[[#This Row],[Order Date]])</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YEAR(Table_1[[#This Row],[Order Date]])</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YEAR(Table_1[[#This Row],[Order Date]])</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YEAR(Table_1[[#This Row],[Order Date]])</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YEAR(Table_1[[#This Row],[Order Date]])</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YEAR(Table_1[[#This Row],[Order Date]])</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YEAR(Table_1[[#This Row],[Order Date]])</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YEAR(Table_1[[#This Row],[Order Date]])</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YEAR(Table_1[[#This Row],[Order Date]])</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YEAR(Table_1[[#This Row],[Order Date]])</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YEAR(Table_1[[#This Row],[Order Date]])</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YEAR(Table_1[[#This Row],[Order Date]])</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YEAR(Table_1[[#This Row],[Order Date]])</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YEAR(Table_1[[#This Row],[Order Date]])</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YEAR(Table_1[[#This Row],[Order Date]])</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YEAR(Table_1[[#This Row],[Order Date]])</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YEAR(Table_1[[#This Row],[Order Date]])</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YEAR(Table_1[[#This Row],[Order Date]])</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YEAR(Table_1[[#This Row],[Order Date]])</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YEAR(Table_1[[#This Row],[Order Date]])</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YEAR(Table_1[[#This Row],[Order Date]])</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YEAR(Table_1[[#This Row],[Order Date]])</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YEAR(Table_1[[#This Row],[Order Date]])</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YEAR(Table_1[[#This Row],[Order Date]])</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YEAR(Table_1[[#This Row],[Order Date]])</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YEAR(Table_1[[#This Row],[Order Date]])</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YEAR(Table_1[[#This Row],[Order Date]])</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YEAR(Table_1[[#This Row],[Order Date]])</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YEAR(Table_1[[#This Row],[Order Date]])</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YEAR(Table_1[[#This Row],[Order Date]])</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YEAR(Table_1[[#This Row],[Order Date]])</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YEAR(Table_1[[#This Row],[Order Date]])</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YEAR(Table_1[[#This Row],[Order Date]])</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YEAR(Table_1[[#This Row],[Order Date]])</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YEAR(Table_1[[#This Row],[Order Date]])</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YEAR(Table_1[[#This Row],[Order Date]])</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YEAR(Table_1[[#This Row],[Order Date]])</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YEAR(Table_1[[#This Row],[Order Date]])</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YEAR(Table_1[[#This Row],[Order Date]])</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YEAR(Table_1[[#This Row],[Order Date]])</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YEAR(Table_1[[#This Row],[Order Date]])</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YEAR(Table_1[[#This Row],[Order Date]])</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YEAR(Table_1[[#This Row],[Order Date]])</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YEAR(Table_1[[#This Row],[Order Date]])</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YEAR(Table_1[[#This Row],[Order Date]])</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YEAR(Table_1[[#This Row],[Order Date]])</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YEAR(Table_1[[#This Row],[Order Date]])</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YEAR(Table_1[[#This Row],[Order Date]])</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YEAR(Table_1[[#This Row],[Order Date]])</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YEAR(Table_1[[#This Row],[Order Date]])</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YEAR(Table_1[[#This Row],[Order Date]])</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YEAR(Table_1[[#This Row],[Order Date]])</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YEAR(Table_1[[#This Row],[Order Date]])</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YEAR(Table_1[[#This Row],[Order Date]])</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YEAR(Table_1[[#This Row],[Order Date]])</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YEAR(Table_1[[#This Row],[Order Date]])</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YEAR(Table_1[[#This Row],[Order Date]])</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YEAR(Table_1[[#This Row],[Order Date]])</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YEAR(Table_1[[#This Row],[Order Date]])</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YEAR(Table_1[[#This Row],[Order Date]])</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YEAR(Table_1[[#This Row],[Order Date]])</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YEAR(Table_1[[#This Row],[Order Date]])</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YEAR(Table_1[[#This Row],[Order Date]])</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YEAR(Table_1[[#This Row],[Order Date]])</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YEAR(Table_1[[#This Row],[Order Date]])</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YEAR(Table_1[[#This Row],[Order Date]])</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YEAR(Table_1[[#This Row],[Order Date]])</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YEAR(Table_1[[#This Row],[Order Date]])</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YEAR(Table_1[[#This Row],[Order Date]])</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YEAR(Table_1[[#This Row],[Order Date]])</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YEAR(Table_1[[#This Row],[Order Date]])</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YEAR(Table_1[[#This Row],[Order Date]])</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YEAR(Table_1[[#This Row],[Order Date]])</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YEAR(Table_1[[#This Row],[Order Date]])</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YEAR(Table_1[[#This Row],[Order Date]])</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YEAR(Table_1[[#This Row],[Order Date]])</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YEAR(Table_1[[#This Row],[Order Date]])</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YEAR(Table_1[[#This Row],[Order Date]])</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YEAR(Table_1[[#This Row],[Order Date]])</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YEAR(Table_1[[#This Row],[Order Date]])</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YEAR(Table_1[[#This Row],[Order Date]])</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YEAR(Table_1[[#This Row],[Order Date]])</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YEAR(Table_1[[#This Row],[Order Date]])</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YEAR(Table_1[[#This Row],[Order Date]])</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YEAR(Table_1[[#This Row],[Order Date]])</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YEAR(Table_1[[#This Row],[Order Date]])</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YEAR(Table_1[[#This Row],[Order Date]])</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YEAR(Table_1[[#This Row],[Order Date]])</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YEAR(Table_1[[#This Row],[Order Date]])</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YEAR(Table_1[[#This Row],[Order Date]])</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YEAR(Table_1[[#This Row],[Order Date]])</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YEAR(Table_1[[#This Row],[Order Date]])</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YEAR(Table_1[[#This Row],[Order Date]])</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YEAR(Table_1[[#This Row],[Order Date]])</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YEAR(Table_1[[#This Row],[Order Date]])</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YEAR(Table_1[[#This Row],[Order Date]])</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YEAR(Table_1[[#This Row],[Order Date]])</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YEAR(Table_1[[#This Row],[Order Date]])</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YEAR(Table_1[[#This Row],[Order Date]])</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YEAR(Table_1[[#This Row],[Order Date]])</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YEAR(Table_1[[#This Row],[Order Date]])</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YEAR(Table_1[[#This Row],[Order Date]])</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YEAR(Table_1[[#This Row],[Order Date]])</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YEAR(Table_1[[#This Row],[Order Date]])</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YEAR(Table_1[[#This Row],[Order Date]])</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YEAR(Table_1[[#This Row],[Order Date]])</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YEAR(Table_1[[#This Row],[Order Date]])</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YEAR(Table_1[[#This Row],[Order Date]])</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YEAR(Table_1[[#This Row],[Order Date]])</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YEAR(Table_1[[#This Row],[Order Date]])</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YEAR(Table_1[[#This Row],[Order Date]])</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YEAR(Table_1[[#This Row],[Order Date]])</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YEAR(Table_1[[#This Row],[Order Date]])</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YEAR(Table_1[[#This Row],[Order Date]])</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YEAR(Table_1[[#This Row],[Order Date]])</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YEAR(Table_1[[#This Row],[Order Date]])</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YEAR(Table_1[[#This Row],[Order Date]])</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YEAR(Table_1[[#This Row],[Order Date]])</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YEAR(Table_1[[#This Row],[Order Date]])</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YEAR(Table_1[[#This Row],[Order Date]])</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YEAR(Table_1[[#This Row],[Order Date]])</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YEAR(Table_1[[#This Row],[Order Date]])</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YEAR(Table_1[[#This Row],[Order Date]])</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YEAR(Table_1[[#This Row],[Order Date]])</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YEAR(Table_1[[#This Row],[Order Date]])</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YEAR(Table_1[[#This Row],[Order Date]])</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YEAR(Table_1[[#This Row],[Order Date]])</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YEAR(Table_1[[#This Row],[Order Date]])</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YEAR(Table_1[[#This Row],[Order Date]])</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YEAR(Table_1[[#This Row],[Order Date]])</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YEAR(Table_1[[#This Row],[Order Date]])</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YEAR(Table_1[[#This Row],[Order Date]])</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YEAR(Table_1[[#This Row],[Order Date]])</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YEAR(Table_1[[#This Row],[Order Date]])</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YEAR(Table_1[[#This Row],[Order Date]])</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YEAR(Table_1[[#This Row],[Order Date]])</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YEAR(Table_1[[#This Row],[Order Date]])</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YEAR(Table_1[[#This Row],[Order Date]])</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YEAR(Table_1[[#This Row],[Order Date]])</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YEAR(Table_1[[#This Row],[Order Date]])</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YEAR(Table_1[[#This Row],[Order Date]])</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YEAR(Table_1[[#This Row],[Order Date]])</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YEAR(Table_1[[#This Row],[Order Date]])</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YEAR(Table_1[[#This Row],[Order Date]])</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YEAR(Table_1[[#This Row],[Order Date]])</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YEAR(Table_1[[#This Row],[Order Date]])</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YEAR(Table_1[[#This Row],[Order Date]])</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YEAR(Table_1[[#This Row],[Order Date]])</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YEAR(Table_1[[#This Row],[Order Date]])</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YEAR(Table_1[[#This Row],[Order Date]])</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YEAR(Table_1[[#This Row],[Order Date]])</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YEAR(Table_1[[#This Row],[Order Date]])</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YEAR(Table_1[[#This Row],[Order Date]])</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YEAR(Table_1[[#This Row],[Order Date]])</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YEAR(Table_1[[#This Row],[Order Date]])</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YEAR(Table_1[[#This Row],[Order Date]])</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YEAR(Table_1[[#This Row],[Order Date]])</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YEAR(Table_1[[#This Row],[Order Date]])</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YEAR(Table_1[[#This Row],[Order Date]])</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YEAR(Table_1[[#This Row],[Order Date]])</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YEAR(Table_1[[#This Row],[Order Date]])</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YEAR(Table_1[[#This Row],[Order Date]])</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YEAR(Table_1[[#This Row],[Order Date]])</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YEAR(Table_1[[#This Row],[Order Date]])</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YEAR(Table_1[[#This Row],[Order Date]])</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YEAR(Table_1[[#This Row],[Order Date]])</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YEAR(Table_1[[#This Row],[Order Date]])</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YEAR(Table_1[[#This Row],[Order Date]])</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YEAR(Table_1[[#This Row],[Order Date]])</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YEAR(Table_1[[#This Row],[Order Date]])</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YEAR(Table_1[[#This Row],[Order Date]])</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YEAR(Table_1[[#This Row],[Order Date]])</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YEAR(Table_1[[#This Row],[Order Date]])</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YEAR(Table_1[[#This Row],[Order Date]])</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YEAR(Table_1[[#This Row],[Order Date]])</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YEAR(Table_1[[#This Row],[Order Date]])</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YEAR(Table_1[[#This Row],[Order Date]])</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YEAR(Table_1[[#This Row],[Order Date]])</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YEAR(Table_1[[#This Row],[Order Date]])</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YEAR(Table_1[[#This Row],[Order Date]])</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YEAR(Table_1[[#This Row],[Order Date]])</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YEAR(Table_1[[#This Row],[Order Date]])</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YEAR(Table_1[[#This Row],[Order Date]])</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YEAR(Table_1[[#This Row],[Order Date]])</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YEAR(Table_1[[#This Row],[Order Date]])</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YEAR(Table_1[[#This Row],[Order Date]])</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YEAR(Table_1[[#This Row],[Order Date]])</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YEAR(Table_1[[#This Row],[Order Date]])</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YEAR(Table_1[[#This Row],[Order Date]])</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YEAR(Table_1[[#This Row],[Order Date]])</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YEAR(Table_1[[#This Row],[Order Date]])</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YEAR(Table_1[[#This Row],[Order Date]])</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YEAR(Table_1[[#This Row],[Order Date]])</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YEAR(Table_1[[#This Row],[Order Date]])</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YEAR(Table_1[[#This Row],[Order Date]])</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YEAR(Table_1[[#This Row],[Order Date]])</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YEAR(Table_1[[#This Row],[Order Date]])</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YEAR(Table_1[[#This Row],[Order Date]])</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YEAR(Table_1[[#This Row],[Order Date]])</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YEAR(Table_1[[#This Row],[Order Date]])</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YEAR(Table_1[[#This Row],[Order Date]])</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YEAR(Table_1[[#This Row],[Order Date]])</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YEAR(Table_1[[#This Row],[Order Date]])</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YEAR(Table_1[[#This Row],[Order Date]])</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YEAR(Table_1[[#This Row],[Order Date]])</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YEAR(Table_1[[#This Row],[Order Date]])</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YEAR(Table_1[[#This Row],[Order Date]])</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YEAR(Table_1[[#This Row],[Order Date]])</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YEAR(Table_1[[#This Row],[Order Date]])</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YEAR(Table_1[[#This Row],[Order Date]])</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YEAR(Table_1[[#This Row],[Order Date]])</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YEAR(Table_1[[#This Row],[Order Date]])</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YEAR(Table_1[[#This Row],[Order Date]])</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YEAR(Table_1[[#This Row],[Order Date]])</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YEAR(Table_1[[#This Row],[Order Date]])</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YEAR(Table_1[[#This Row],[Order Date]])</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YEAR(Table_1[[#This Row],[Order Date]])</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YEAR(Table_1[[#This Row],[Order Date]])</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YEAR(Table_1[[#This Row],[Order Date]])</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YEAR(Table_1[[#This Row],[Order Date]])</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YEAR(Table_1[[#This Row],[Order Date]])</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YEAR(Table_1[[#This Row],[Order Date]])</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YEAR(Table_1[[#This Row],[Order Date]])</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YEAR(Table_1[[#This Row],[Order Date]])</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YEAR(Table_1[[#This Row],[Order Date]])</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YEAR(Table_1[[#This Row],[Order Date]])</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YEAR(Table_1[[#This Row],[Order Date]])</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YEAR(Table_1[[#This Row],[Order Date]])</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YEAR(Table_1[[#This Row],[Order Date]])</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YEAR(Table_1[[#This Row],[Order Date]])</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YEAR(Table_1[[#This Row],[Order Date]])</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YEAR(Table_1[[#This Row],[Order Date]])</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YEAR(Table_1[[#This Row],[Order Date]])</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YEAR(Table_1[[#This Row],[Order Date]])</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YEAR(Table_1[[#This Row],[Order Date]])</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YEAR(Table_1[[#This Row],[Order Date]])</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YEAR(Table_1[[#This Row],[Order Date]])</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YEAR(Table_1[[#This Row],[Order Date]])</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YEAR(Table_1[[#This Row],[Order Date]])</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YEAR(Table_1[[#This Row],[Order Date]])</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YEAR(Table_1[[#This Row],[Order Date]])</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YEAR(Table_1[[#This Row],[Order Date]])</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YEAR(Table_1[[#This Row],[Order Date]])</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YEAR(Table_1[[#This Row],[Order Date]])</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YEAR(Table_1[[#This Row],[Order Date]])</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YEAR(Table_1[[#This Row],[Order Date]])</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YEAR(Table_1[[#This Row],[Order Date]])</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YEAR(Table_1[[#This Row],[Order Date]])</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YEAR(Table_1[[#This Row],[Order Date]])</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YEAR(Table_1[[#This Row],[Order Date]])</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YEAR(Table_1[[#This Row],[Order Date]])</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YEAR(Table_1[[#This Row],[Order Date]])</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YEAR(Table_1[[#This Row],[Order Date]])</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YEAR(Table_1[[#This Row],[Order Date]])</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YEAR(Table_1[[#This Row],[Order Date]])</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YEAR(Table_1[[#This Row],[Order Date]])</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YEAR(Table_1[[#This Row],[Order Date]])</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YEAR(Table_1[[#This Row],[Order Date]])</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YEAR(Table_1[[#This Row],[Order Date]])</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YEAR(Table_1[[#This Row],[Order Date]])</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YEAR(Table_1[[#This Row],[Order Date]])</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YEAR(Table_1[[#This Row],[Order Date]])</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YEAR(Table_1[[#This Row],[Order Date]])</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YEAR(Table_1[[#This Row],[Order Date]])</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YEAR(Table_1[[#This Row],[Order Date]])</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YEAR(Table_1[[#This Row],[Order Date]])</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YEAR(Table_1[[#This Row],[Order Date]])</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YEAR(Table_1[[#This Row],[Order Date]])</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YEAR(Table_1[[#This Row],[Order Date]])</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YEAR(Table_1[[#This Row],[Order Date]])</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YEAR(Table_1[[#This Row],[Order Date]])</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YEAR(Table_1[[#This Row],[Order Date]])</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YEAR(Table_1[[#This Row],[Order Date]])</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YEAR(Table_1[[#This Row],[Order Date]])</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YEAR(Table_1[[#This Row],[Order Date]])</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YEAR(Table_1[[#This Row],[Order Date]])</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YEAR(Table_1[[#This Row],[Order Date]])</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YEAR(Table_1[[#This Row],[Order Date]])</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YEAR(Table_1[[#This Row],[Order Date]])</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YEAR(Table_1[[#This Row],[Order Date]])</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YEAR(Table_1[[#This Row],[Order Date]])</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YEAR(Table_1[[#This Row],[Order Date]])</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YEAR(Table_1[[#This Row],[Order Date]])</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YEAR(Table_1[[#This Row],[Order Date]])</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YEAR(Table_1[[#This Row],[Order Date]])</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YEAR(Table_1[[#This Row],[Order Date]])</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YEAR(Table_1[[#This Row],[Order Date]])</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YEAR(Table_1[[#This Row],[Order Date]])</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YEAR(Table_1[[#This Row],[Order Date]])</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YEAR(Table_1[[#This Row],[Order Date]])</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YEAR(Table_1[[#This Row],[Order Date]])</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YEAR(Table_1[[#This Row],[Order Date]])</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YEAR(Table_1[[#This Row],[Order Date]])</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YEAR(Table_1[[#This Row],[Order Date]])</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YEAR(Table_1[[#This Row],[Order Date]])</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YEAR(Table_1[[#This Row],[Order Date]])</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YEAR(Table_1[[#This Row],[Order Date]])</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YEAR(Table_1[[#This Row],[Order Date]])</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YEAR(Table_1[[#This Row],[Order Date]])</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YEAR(Table_1[[#This Row],[Order Date]])</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YEAR(Table_1[[#This Row],[Order Date]])</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YEAR(Table_1[[#This Row],[Order Date]])</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YEAR(Table_1[[#This Row],[Order Date]])</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YEAR(Table_1[[#This Row],[Order Date]])</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YEAR(Table_1[[#This Row],[Order Date]])</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YEAR(Table_1[[#This Row],[Order Date]])</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YEAR(Table_1[[#This Row],[Order Date]])</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YEAR(Table_1[[#This Row],[Order Date]])</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YEAR(Table_1[[#This Row],[Order Date]])</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YEAR(Table_1[[#This Row],[Order Date]])</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YEAR(Table_1[[#This Row],[Order Date]])</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YEAR(Table_1[[#This Row],[Order Date]])</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YEAR(Table_1[[#This Row],[Order Date]])</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YEAR(Table_1[[#This Row],[Order Date]])</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YEAR(Table_1[[#This Row],[Order Date]])</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YEAR(Table_1[[#This Row],[Order Date]])</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YEAR(Table_1[[#This Row],[Order Date]])</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YEAR(Table_1[[#This Row],[Order Date]])</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YEAR(Table_1[[#This Row],[Order Date]])</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YEAR(Table_1[[#This Row],[Order Date]])</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YEAR(Table_1[[#This Row],[Order Date]])</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YEAR(Table_1[[#This Row],[Order Date]])</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YEAR(Table_1[[#This Row],[Order Date]])</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YEAR(Table_1[[#This Row],[Order Date]])</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YEAR(Table_1[[#This Row],[Order Date]])</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YEAR(Table_1[[#This Row],[Order Date]])</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YEAR(Table_1[[#This Row],[Order Date]])</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YEAR(Table_1[[#This Row],[Order Date]])</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YEAR(Table_1[[#This Row],[Order Date]])</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YEAR(Table_1[[#This Row],[Order Date]])</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YEAR(Table_1[[#This Row],[Order Date]])</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YEAR(Table_1[[#This Row],[Order Date]])</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YEAR(Table_1[[#This Row],[Order Date]])</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YEAR(Table_1[[#This Row],[Order Date]])</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YEAR(Table_1[[#This Row],[Order Date]])</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YEAR(Table_1[[#This Row],[Order Date]])</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YEAR(Table_1[[#This Row],[Order Date]])</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YEAR(Table_1[[#This Row],[Order Date]])</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YEAR(Table_1[[#This Row],[Order Date]])</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YEAR(Table_1[[#This Row],[Order Date]])</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YEAR(Table_1[[#This Row],[Order Date]])</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YEAR(Table_1[[#This Row],[Order Date]])</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YEAR(Table_1[[#This Row],[Order Date]])</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YEAR(Table_1[[#This Row],[Order Date]])</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YEAR(Table_1[[#This Row],[Order Date]])</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YEAR(Table_1[[#This Row],[Order Date]])</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YEAR(Table_1[[#This Row],[Order Date]])</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YEAR(Table_1[[#This Row],[Order Date]])</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YEAR(Table_1[[#This Row],[Order Date]])</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YEAR(Table_1[[#This Row],[Order Date]])</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YEAR(Table_1[[#This Row],[Order Date]])</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YEAR(Table_1[[#This Row],[Order Date]])</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YEAR(Table_1[[#This Row],[Order Date]])</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YEAR(Table_1[[#This Row],[Order Date]])</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YEAR(Table_1[[#This Row],[Order Date]])</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YEAR(Table_1[[#This Row],[Order Date]])</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YEAR(Table_1[[#This Row],[Order Date]])</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YEAR(Table_1[[#This Row],[Order Date]])</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YEAR(Table_1[[#This Row],[Order Date]])</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YEAR(Table_1[[#This Row],[Order Date]])</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YEAR(Table_1[[#This Row],[Order Date]])</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YEAR(Table_1[[#This Row],[Order Date]])</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YEAR(Table_1[[#This Row],[Order Date]])</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YEAR(Table_1[[#This Row],[Order Date]])</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YEAR(Table_1[[#This Row],[Order Date]])</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YEAR(Table_1[[#This Row],[Order Date]])</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YEAR(Table_1[[#This Row],[Order Date]])</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YEAR(Table_1[[#This Row],[Order Date]])</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YEAR(Table_1[[#This Row],[Order Date]])</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YEAR(Table_1[[#This Row],[Order Date]])</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YEAR(Table_1[[#This Row],[Order Date]])</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YEAR(Table_1[[#This Row],[Order Date]])</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YEAR(Table_1[[#This Row],[Order Date]])</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YEAR(Table_1[[#This Row],[Order Date]])</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YEAR(Table_1[[#This Row],[Order Date]])</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YEAR(Table_1[[#This Row],[Order Date]])</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YEAR(Table_1[[#This Row],[Order Date]])</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YEAR(Table_1[[#This Row],[Order Date]])</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YEAR(Table_1[[#This Row],[Order Date]])</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YEAR(Table_1[[#This Row],[Order Date]])</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YEAR(Table_1[[#This Row],[Order Date]])</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YEAR(Table_1[[#This Row],[Order Date]])</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YEAR(Table_1[[#This Row],[Order Date]])</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YEAR(Table_1[[#This Row],[Order Date]])</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YEAR(Table_1[[#This Row],[Order Date]])</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YEAR(Table_1[[#This Row],[Order Date]])</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YEAR(Table_1[[#This Row],[Order Date]])</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YEAR(Table_1[[#This Row],[Order Date]])</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YEAR(Table_1[[#This Row],[Order Date]])</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YEAR(Table_1[[#This Row],[Order Date]])</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YEAR(Table_1[[#This Row],[Order Date]])</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YEAR(Table_1[[#This Row],[Order Date]])</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YEAR(Table_1[[#This Row],[Order Date]])</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YEAR(Table_1[[#This Row],[Order Date]])</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YEAR(Table_1[[#This Row],[Order Date]])</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YEAR(Table_1[[#This Row],[Order Date]])</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YEAR(Table_1[[#This Row],[Order Date]])</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YEAR(Table_1[[#This Row],[Order Date]])</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YEAR(Table_1[[#This Row],[Order Date]])</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YEAR(Table_1[[#This Row],[Order Date]])</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YEAR(Table_1[[#This Row],[Order Date]])</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YEAR(Table_1[[#This Row],[Order Date]])</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YEAR(Table_1[[#This Row],[Order Date]])</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YEAR(Table_1[[#This Row],[Order Date]])</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YEAR(Table_1[[#This Row],[Order Date]])</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YEAR(Table_1[[#This Row],[Order Date]])</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YEAR(Table_1[[#This Row],[Order Date]])</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YEAR(Table_1[[#This Row],[Order Date]])</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YEAR(Table_1[[#This Row],[Order Date]])</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YEAR(Table_1[[#This Row],[Order Date]])</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YEAR(Table_1[[#This Row],[Order Date]])</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YEAR(Table_1[[#This Row],[Order Date]])</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YEAR(Table_1[[#This Row],[Order Date]])</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YEAR(Table_1[[#This Row],[Order Date]])</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YEAR(Table_1[[#This Row],[Order Date]])</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YEAR(Table_1[[#This Row],[Order Date]])</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YEAR(Table_1[[#This Row],[Order Date]])</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YEAR(Table_1[[#This Row],[Order Date]])</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YEAR(Table_1[[#This Row],[Order Date]])</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YEAR(Table_1[[#This Row],[Order Date]])</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YEAR(Table_1[[#This Row],[Order Date]])</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YEAR(Table_1[[#This Row],[Order Date]])</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YEAR(Table_1[[#This Row],[Order Date]])</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YEAR(Table_1[[#This Row],[Order Date]])</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YEAR(Table_1[[#This Row],[Order Date]])</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YEAR(Table_1[[#This Row],[Order Date]])</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YEAR(Table_1[[#This Row],[Order Date]])</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YEAR(Table_1[[#This Row],[Order Date]])</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YEAR(Table_1[[#This Row],[Order Date]])</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YEAR(Table_1[[#This Row],[Order Date]])</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YEAR(Table_1[[#This Row],[Order Date]])</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YEAR(Table_1[[#This Row],[Order Date]])</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YEAR(Table_1[[#This Row],[Order Date]])</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YEAR(Table_1[[#This Row],[Order Date]])</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YEAR(Table_1[[#This Row],[Order Date]])</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YEAR(Table_1[[#This Row],[Order Date]])</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YEAR(Table_1[[#This Row],[Order Date]])</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YEAR(Table_1[[#This Row],[Order Date]])</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YEAR(Table_1[[#This Row],[Order Date]])</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YEAR(Table_1[[#This Row],[Order Date]])</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YEAR(Table_1[[#This Row],[Order Date]])</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YEAR(Table_1[[#This Row],[Order Date]])</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YEAR(Table_1[[#This Row],[Order Date]])</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YEAR(Table_1[[#This Row],[Order Date]])</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YEAR(Table_1[[#This Row],[Order Date]])</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YEAR(Table_1[[#This Row],[Order Date]])</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YEAR(Table_1[[#This Row],[Order Date]])</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YEAR(Table_1[[#This Row],[Order Date]])</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YEAR(Table_1[[#This Row],[Order Date]])</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YEAR(Table_1[[#This Row],[Order Date]])</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YEAR(Table_1[[#This Row],[Order Date]])</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YEAR(Table_1[[#This Row],[Order Date]])</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YEAR(Table_1[[#This Row],[Order Date]])</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YEAR(Table_1[[#This Row],[Order Date]])</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YEAR(Table_1[[#This Row],[Order Date]])</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YEAR(Table_1[[#This Row],[Order Date]])</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YEAR(Table_1[[#This Row],[Order Date]])</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YEAR(Table_1[[#This Row],[Order Date]])</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YEAR(Table_1[[#This Row],[Order Date]])</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YEAR(Table_1[[#This Row],[Order Date]])</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YEAR(Table_1[[#This Row],[Order Date]])</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YEAR(Table_1[[#This Row],[Order Date]])</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YEAR(Table_1[[#This Row],[Order Date]])</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YEAR(Table_1[[#This Row],[Order Date]])</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YEAR(Table_1[[#This Row],[Order Date]])</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YEAR(Table_1[[#This Row],[Order Date]])</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YEAR(Table_1[[#This Row],[Order Date]])</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YEAR(Table_1[[#This Row],[Order Date]])</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YEAR(Table_1[[#This Row],[Order Date]])</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YEAR(Table_1[[#This Row],[Order Date]])</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YEAR(Table_1[[#This Row],[Order Date]])</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YEAR(Table_1[[#This Row],[Order Date]])</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YEAR(Table_1[[#This Row],[Order Date]])</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YEAR(Table_1[[#This Row],[Order Date]])</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YEAR(Table_1[[#This Row],[Order Date]])</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YEAR(Table_1[[#This Row],[Order Date]])</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YEAR(Table_1[[#This Row],[Order Date]])</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YEAR(Table_1[[#This Row],[Order Date]])</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YEAR(Table_1[[#This Row],[Order Date]])</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YEAR(Table_1[[#This Row],[Order Date]])</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YEAR(Table_1[[#This Row],[Order Date]])</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YEAR(Table_1[[#This Row],[Order Date]])</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YEAR(Table_1[[#This Row],[Order Date]])</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YEAR(Table_1[[#This Row],[Order Date]])</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YEAR(Table_1[[#This Row],[Order Date]])</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YEAR(Table_1[[#This Row],[Order Date]])</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YEAR(Table_1[[#This Row],[Order Date]])</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YEAR(Table_1[[#This Row],[Order Date]])</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YEAR(Table_1[[#This Row],[Order Date]])</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YEAR(Table_1[[#This Row],[Order Date]])</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YEAR(Table_1[[#This Row],[Order Date]])</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YEAR(Table_1[[#This Row],[Order Date]])</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YEAR(Table_1[[#This Row],[Order Date]])</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YEAR(Table_1[[#This Row],[Order Date]])</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YEAR(Table_1[[#This Row],[Order Date]])</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YEAR(Table_1[[#This Row],[Order Date]])</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YEAR(Table_1[[#This Row],[Order Date]])</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YEAR(Table_1[[#This Row],[Order Date]])</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YEAR(Table_1[[#This Row],[Order Date]])</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YEAR(Table_1[[#This Row],[Order Date]])</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YEAR(Table_1[[#This Row],[Order Date]])</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YEAR(Table_1[[#This Row],[Order Date]])</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YEAR(Table_1[[#This Row],[Order Date]])</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YEAR(Table_1[[#This Row],[Order Date]])</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YEAR(Table_1[[#This Row],[Order Date]])</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YEAR(Table_1[[#This Row],[Order Date]])</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YEAR(Table_1[[#This Row],[Order Date]])</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YEAR(Table_1[[#This Row],[Order Date]])</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YEAR(Table_1[[#This Row],[Order Date]])</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YEAR(Table_1[[#This Row],[Order Date]])</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YEAR(Table_1[[#This Row],[Order Date]])</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YEAR(Table_1[[#This Row],[Order Date]])</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YEAR(Table_1[[#This Row],[Order Date]])</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YEAR(Table_1[[#This Row],[Order Date]])</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YEAR(Table_1[[#This Row],[Order Date]])</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YEAR(Table_1[[#This Row],[Order Date]])</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YEAR(Table_1[[#This Row],[Order Date]])</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YEAR(Table_1[[#This Row],[Order Date]])</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YEAR(Table_1[[#This Row],[Order Date]])</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YEAR(Table_1[[#This Row],[Order Date]])</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YEAR(Table_1[[#This Row],[Order Date]])</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YEAR(Table_1[[#This Row],[Order Date]])</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YEAR(Table_1[[#This Row],[Order Date]])</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YEAR(Table_1[[#This Row],[Order Date]])</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YEAR(Table_1[[#This Row],[Order Date]])</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YEAR(Table_1[[#This Row],[Order Date]])</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YEAR(Table_1[[#This Row],[Order Date]])</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YEAR(Table_1[[#This Row],[Order Date]])</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YEAR(Table_1[[#This Row],[Order Date]])</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YEAR(Table_1[[#This Row],[Order Date]])</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YEAR(Table_1[[#This Row],[Order Date]])</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YEAR(Table_1[[#This Row],[Order Date]])</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YEAR(Table_1[[#This Row],[Order Date]])</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YEAR(Table_1[[#This Row],[Order Date]])</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YEAR(Table_1[[#This Row],[Order Date]])</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YEAR(Table_1[[#This Row],[Order Date]])</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YEAR(Table_1[[#This Row],[Order Date]])</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YEAR(Table_1[[#This Row],[Order Date]])</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YEAR(Table_1[[#This Row],[Order Date]])</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YEAR(Table_1[[#This Row],[Order Date]])</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YEAR(Table_1[[#This Row],[Order Date]])</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YEAR(Table_1[[#This Row],[Order Date]])</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YEAR(Table_1[[#This Row],[Order Date]])</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YEAR(Table_1[[#This Row],[Order Date]])</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YEAR(Table_1[[#This Row],[Order Date]])</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YEAR(Table_1[[#This Row],[Order Date]])</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YEAR(Table_1[[#This Row],[Order Date]])</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YEAR(Table_1[[#This Row],[Order Date]])</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YEAR(Table_1[[#This Row],[Order Date]])</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YEAR(Table_1[[#This Row],[Order Date]])</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YEAR(Table_1[[#This Row],[Order Date]])</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YEAR(Table_1[[#This Row],[Order Date]])</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YEAR(Table_1[[#This Row],[Order Date]])</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YEAR(Table_1[[#This Row],[Order Date]])</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YEAR(Table_1[[#This Row],[Order Date]])</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YEAR(Table_1[[#This Row],[Order Date]])</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YEAR(Table_1[[#This Row],[Order Date]])</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YEAR(Table_1[[#This Row],[Order Date]])</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YEAR(Table_1[[#This Row],[Order Date]])</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YEAR(Table_1[[#This Row],[Order Date]])</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YEAR(Table_1[[#This Row],[Order Date]])</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YEAR(Table_1[[#This Row],[Order Date]])</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YEAR(Table_1[[#This Row],[Order Date]])</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YEAR(Table_1[[#This Row],[Order Date]])</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YEAR(Table_1[[#This Row],[Order Date]])</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YEAR(Table_1[[#This Row],[Order Date]])</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YEAR(Table_1[[#This Row],[Order Date]])</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YEAR(Table_1[[#This Row],[Order Date]])</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YEAR(Table_1[[#This Row],[Order Date]])</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YEAR(Table_1[[#This Row],[Order Date]])</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YEAR(Table_1[[#This Row],[Order Date]])</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YEAR(Table_1[[#This Row],[Order Date]])</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YEAR(Table_1[[#This Row],[Order Date]])</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YEAR(Table_1[[#This Row],[Order Date]])</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YEAR(Table_1[[#This Row],[Order Date]])</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YEAR(Table_1[[#This Row],[Order Date]])</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YEAR(Table_1[[#This Row],[Order Date]])</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YEAR(Table_1[[#This Row],[Order Date]])</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YEAR(Table_1[[#This Row],[Order Date]])</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YEAR(Table_1[[#This Row],[Order Date]])</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YEAR(Table_1[[#This Row],[Order Date]])</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YEAR(Table_1[[#This Row],[Order Date]])</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YEAR(Table_1[[#This Row],[Order Date]])</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YEAR(Table_1[[#This Row],[Order Date]])</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YEAR(Table_1[[#This Row],[Order Date]])</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YEAR(Table_1[[#This Row],[Order Date]])</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YEAR(Table_1[[#This Row],[Order Date]])</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YEAR(Table_1[[#This Row],[Order Date]])</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YEAR(Table_1[[#This Row],[Order Date]])</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YEAR(Table_1[[#This Row],[Order Date]])</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YEAR(Table_1[[#This Row],[Order Date]])</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YEAR(Table_1[[#This Row],[Order Date]])</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YEAR(Table_1[[#This Row],[Order Date]])</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YEAR(Table_1[[#This Row],[Order Date]])</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YEAR(Table_1[[#This Row],[Order Date]])</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YEAR(Table_1[[#This Row],[Order Date]])</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YEAR(Table_1[[#This Row],[Order Date]])</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YEAR(Table_1[[#This Row],[Order Date]])</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YEAR(Table_1[[#This Row],[Order Date]])</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YEAR(Table_1[[#This Row],[Order Date]])</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YEAR(Table_1[[#This Row],[Order Date]])</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YEAR(Table_1[[#This Row],[Order Date]])</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YEAR(Table_1[[#This Row],[Order Date]])</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YEAR(Table_1[[#This Row],[Order Date]])</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YEAR(Table_1[[#This Row],[Order Date]])</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YEAR(Table_1[[#This Row],[Order Date]])</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YEAR(Table_1[[#This Row],[Order Date]])</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YEAR(Table_1[[#This Row],[Order Date]])</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YEAR(Table_1[[#This Row],[Order Date]])</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YEAR(Table_1[[#This Row],[Order Date]])</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YEAR(Table_1[[#This Row],[Order Date]])</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YEAR(Table_1[[#This Row],[Order Date]])</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YEAR(Table_1[[#This Row],[Order Date]])</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YEAR(Table_1[[#This Row],[Order Date]])</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YEAR(Table_1[[#This Row],[Order Date]])</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YEAR(Table_1[[#This Row],[Order Date]])</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YEAR(Table_1[[#This Row],[Order Date]])</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YEAR(Table_1[[#This Row],[Order Date]])</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YEAR(Table_1[[#This Row],[Order Date]])</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YEAR(Table_1[[#This Row],[Order Date]])</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YEAR(Table_1[[#This Row],[Order Date]])</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YEAR(Table_1[[#This Row],[Order Date]])</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YEAR(Table_1[[#This Row],[Order Date]])</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YEAR(Table_1[[#This Row],[Order Date]])</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YEAR(Table_1[[#This Row],[Order Date]])</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YEAR(Table_1[[#This Row],[Order Date]])</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YEAR(Table_1[[#This Row],[Order Date]])</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YEAR(Table_1[[#This Row],[Order Date]])</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YEAR(Table_1[[#This Row],[Order Date]])</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YEAR(Table_1[[#This Row],[Order Date]])</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YEAR(Table_1[[#This Row],[Order Date]])</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YEAR(Table_1[[#This Row],[Order Date]])</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YEAR(Table_1[[#This Row],[Order Date]])</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YEAR(Table_1[[#This Row],[Order Date]])</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YEAR(Table_1[[#This Row],[Order Date]])</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YEAR(Table_1[[#This Row],[Order Date]])</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YEAR(Table_1[[#This Row],[Order Date]])</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YEAR(Table_1[[#This Row],[Order Date]])</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YEAR(Table_1[[#This Row],[Order Date]])</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YEAR(Table_1[[#This Row],[Order Date]])</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YEAR(Table_1[[#This Row],[Order Date]])</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YEAR(Table_1[[#This Row],[Order Date]])</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YEAR(Table_1[[#This Row],[Order Date]])</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YEAR(Table_1[[#This Row],[Order Date]])</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YEAR(Table_1[[#This Row],[Order Date]])</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YEAR(Table_1[[#This Row],[Order Date]])</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YEAR(Table_1[[#This Row],[Order Date]])</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YEAR(Table_1[[#This Row],[Order Date]])</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YEAR(Table_1[[#This Row],[Order Date]])</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YEAR(Table_1[[#This Row],[Order Date]])</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YEAR(Table_1[[#This Row],[Order Date]])</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YEAR(Table_1[[#This Row],[Order Date]])</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YEAR(Table_1[[#This Row],[Order Date]])</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YEAR(Table_1[[#This Row],[Order Date]])</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YEAR(Table_1[[#This Row],[Order Date]])</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YEAR(Table_1[[#This Row],[Order Date]])</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YEAR(Table_1[[#This Row],[Order Date]])</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YEAR(Table_1[[#This Row],[Order Date]])</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YEAR(Table_1[[#This Row],[Order Date]])</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YEAR(Table_1[[#This Row],[Order Date]])</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YEAR(Table_1[[#This Row],[Order Date]])</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YEAR(Table_1[[#This Row],[Order Date]])</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YEAR(Table_1[[#This Row],[Order Date]])</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YEAR(Table_1[[#This Row],[Order Date]])</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YEAR(Table_1[[#This Row],[Order Date]])</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YEAR(Table_1[[#This Row],[Order Date]])</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YEAR(Table_1[[#This Row],[Order Date]])</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YEAR(Table_1[[#This Row],[Order Date]])</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YEAR(Table_1[[#This Row],[Order Date]])</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YEAR(Table_1[[#This Row],[Order Date]])</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YEAR(Table_1[[#This Row],[Order Date]])</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YEAR(Table_1[[#This Row],[Order Date]])</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YEAR(Table_1[[#This Row],[Order Date]])</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YEAR(Table_1[[#This Row],[Order Date]])</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YEAR(Table_1[[#This Row],[Order Date]])</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YEAR(Table_1[[#This Row],[Order Date]])</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YEAR(Table_1[[#This Row],[Order Date]])</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YEAR(Table_1[[#This Row],[Order Date]])</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YEAR(Table_1[[#This Row],[Order Date]])</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YEAR(Table_1[[#This Row],[Order Date]])</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YEAR(Table_1[[#This Row],[Order Date]])</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YEAR(Table_1[[#This Row],[Order Date]])</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YEAR(Table_1[[#This Row],[Order Date]])</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YEAR(Table_1[[#This Row],[Order Date]])</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YEAR(Table_1[[#This Row],[Order Date]])</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YEAR(Table_1[[#This Row],[Order Date]])</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YEAR(Table_1[[#This Row],[Order Date]])</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YEAR(Table_1[[#This Row],[Order Date]])</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YEAR(Table_1[[#This Row],[Order Date]])</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YEAR(Table_1[[#This Row],[Order Date]])</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YEAR(Table_1[[#This Row],[Order Date]])</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YEAR(Table_1[[#This Row],[Order Date]])</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YEAR(Table_1[[#This Row],[Order Date]])</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YEAR(Table_1[[#This Row],[Order Date]])</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YEAR(Table_1[[#This Row],[Order Date]])</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YEAR(Table_1[[#This Row],[Order Date]])</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YEAR(Table_1[[#This Row],[Order Date]])</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YEAR(Table_1[[#This Row],[Order Date]])</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YEAR(Table_1[[#This Row],[Order Date]])</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YEAR(Table_1[[#This Row],[Order Date]])</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YEAR(Table_1[[#This Row],[Order Date]])</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YEAR(Table_1[[#This Row],[Order Date]])</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EE6EC-E7D7-417F-9178-587E58394FB5}">
  <dimension ref="A1:W25"/>
  <sheetViews>
    <sheetView showGridLines="0" tabSelected="1" topLeftCell="A5" workbookViewId="0">
      <selection activeCell="A19" sqref="A19:N19"/>
    </sheetView>
  </sheetViews>
  <sheetFormatPr defaultRowHeight="14.4" x14ac:dyDescent="0.3"/>
  <sheetData>
    <row r="1" spans="1:23" x14ac:dyDescent="0.3">
      <c r="A1" s="56" t="s">
        <v>10932</v>
      </c>
      <c r="B1" s="56"/>
      <c r="C1" s="56"/>
      <c r="D1" s="56"/>
      <c r="E1" s="56"/>
      <c r="F1" s="56"/>
      <c r="G1" s="56"/>
      <c r="H1" s="56"/>
      <c r="I1" s="56"/>
      <c r="J1" s="56"/>
      <c r="K1" s="56"/>
      <c r="L1" s="56"/>
      <c r="M1" s="56"/>
      <c r="N1" s="56"/>
      <c r="O1" s="56"/>
      <c r="P1" s="56"/>
      <c r="Q1" s="56"/>
      <c r="R1" s="56"/>
      <c r="S1" s="56"/>
      <c r="T1" s="56"/>
      <c r="U1" s="56"/>
      <c r="V1" s="56"/>
      <c r="W1" s="56"/>
    </row>
    <row r="2" spans="1:23" x14ac:dyDescent="0.3">
      <c r="A2" s="56"/>
      <c r="B2" s="56"/>
      <c r="C2" s="56"/>
      <c r="D2" s="56"/>
      <c r="E2" s="56"/>
      <c r="F2" s="56"/>
      <c r="G2" s="56"/>
      <c r="H2" s="56"/>
      <c r="I2" s="56"/>
      <c r="J2" s="56"/>
      <c r="K2" s="56"/>
      <c r="L2" s="56"/>
      <c r="M2" s="56"/>
      <c r="N2" s="56"/>
      <c r="O2" s="56"/>
      <c r="P2" s="56"/>
      <c r="Q2" s="56"/>
      <c r="R2" s="56"/>
      <c r="S2" s="56"/>
      <c r="T2" s="56"/>
      <c r="U2" s="56"/>
      <c r="V2" s="56"/>
      <c r="W2" s="56"/>
    </row>
    <row r="3" spans="1:23" x14ac:dyDescent="0.3">
      <c r="A3" s="56"/>
      <c r="B3" s="56"/>
      <c r="C3" s="56"/>
      <c r="D3" s="56"/>
      <c r="E3" s="56"/>
      <c r="F3" s="56"/>
      <c r="G3" s="56"/>
      <c r="H3" s="56"/>
      <c r="I3" s="56"/>
      <c r="J3" s="56"/>
      <c r="K3" s="56"/>
      <c r="L3" s="56"/>
      <c r="M3" s="56"/>
      <c r="N3" s="56"/>
      <c r="O3" s="56"/>
      <c r="P3" s="56"/>
      <c r="Q3" s="56"/>
      <c r="R3" s="56"/>
      <c r="S3" s="56"/>
      <c r="T3" s="56"/>
      <c r="U3" s="56"/>
      <c r="V3" s="56"/>
      <c r="W3" s="56"/>
    </row>
    <row r="4" spans="1:23" ht="33.6" x14ac:dyDescent="0.65">
      <c r="A4" s="4"/>
      <c r="B4" s="4"/>
      <c r="C4" s="4"/>
      <c r="D4" s="4"/>
      <c r="E4" s="4"/>
      <c r="F4" s="4"/>
      <c r="G4" s="4"/>
      <c r="H4" s="4"/>
      <c r="I4" s="4"/>
      <c r="J4" s="4"/>
      <c r="K4" s="4"/>
      <c r="L4" s="4"/>
      <c r="M4" s="4"/>
      <c r="N4" s="4"/>
      <c r="O4" s="4"/>
      <c r="P4" s="4"/>
      <c r="Q4" s="4"/>
      <c r="R4" s="4"/>
      <c r="S4" s="4"/>
      <c r="T4" s="4"/>
      <c r="U4" s="4"/>
      <c r="V4" s="4"/>
      <c r="W4" s="4"/>
    </row>
    <row r="5" spans="1:23" ht="21" x14ac:dyDescent="0.3">
      <c r="A5" s="57" t="s">
        <v>10933</v>
      </c>
      <c r="B5" s="58"/>
      <c r="C5" s="58"/>
      <c r="D5" s="58"/>
    </row>
    <row r="6" spans="1:23" ht="23.4" x14ac:dyDescent="0.45">
      <c r="A6" s="5" t="s">
        <v>10934</v>
      </c>
      <c r="B6" s="5"/>
      <c r="C6" s="5"/>
      <c r="D6" s="5"/>
      <c r="E6" s="5"/>
      <c r="F6" s="5"/>
      <c r="G6" s="5"/>
      <c r="H6" s="5"/>
      <c r="I6" s="5"/>
      <c r="J6" s="5"/>
      <c r="K6" s="5"/>
      <c r="L6" s="5"/>
      <c r="M6" s="5"/>
      <c r="N6" s="5"/>
      <c r="O6" s="5"/>
    </row>
    <row r="7" spans="1:23" ht="23.4" x14ac:dyDescent="0.45">
      <c r="A7" s="5" t="s">
        <v>10935</v>
      </c>
      <c r="B7" s="5"/>
      <c r="C7" s="5"/>
      <c r="D7" s="5"/>
      <c r="E7" s="5"/>
      <c r="F7" s="5"/>
      <c r="G7" s="5"/>
      <c r="H7" s="5"/>
      <c r="I7" s="5"/>
      <c r="J7" s="5"/>
      <c r="K7" s="5"/>
      <c r="L7" s="5"/>
      <c r="M7" s="5"/>
      <c r="N7" s="5"/>
      <c r="O7" s="5"/>
    </row>
    <row r="8" spans="1:23" ht="23.4" x14ac:dyDescent="0.45">
      <c r="A8" s="5" t="s">
        <v>10936</v>
      </c>
      <c r="B8" s="5"/>
      <c r="C8" s="5"/>
      <c r="D8" s="5"/>
      <c r="E8" s="5"/>
      <c r="F8" s="5"/>
      <c r="G8" s="5"/>
      <c r="H8" s="5"/>
      <c r="I8" s="5"/>
      <c r="J8" s="5"/>
      <c r="K8" s="5"/>
      <c r="L8" s="5"/>
      <c r="M8" s="5"/>
      <c r="N8" s="5"/>
      <c r="O8" s="5"/>
    </row>
    <row r="9" spans="1:23" ht="23.4" x14ac:dyDescent="0.45">
      <c r="A9" s="5" t="s">
        <v>10937</v>
      </c>
      <c r="B9" s="5"/>
      <c r="C9" s="5"/>
      <c r="D9" s="5"/>
      <c r="E9" s="5"/>
      <c r="F9" s="5"/>
      <c r="G9" s="5"/>
      <c r="H9" s="5"/>
      <c r="I9" s="5"/>
      <c r="J9" s="5"/>
      <c r="K9" s="5"/>
      <c r="L9" s="5"/>
      <c r="M9" s="5"/>
      <c r="N9" s="5"/>
      <c r="O9" s="5"/>
    </row>
    <row r="10" spans="1:23" ht="23.4" x14ac:dyDescent="0.45">
      <c r="A10" s="5" t="s">
        <v>10938</v>
      </c>
      <c r="B10" s="5"/>
      <c r="C10" s="5"/>
      <c r="D10" s="5"/>
      <c r="E10" s="5"/>
      <c r="F10" s="5"/>
      <c r="G10" s="5"/>
      <c r="H10" s="5"/>
      <c r="I10" s="5"/>
      <c r="J10" s="5"/>
      <c r="K10" s="5"/>
      <c r="L10" s="5"/>
      <c r="M10" s="5"/>
      <c r="N10" s="5"/>
      <c r="O10" s="5"/>
    </row>
    <row r="11" spans="1:23" ht="23.4" x14ac:dyDescent="0.45">
      <c r="A11" s="5" t="s">
        <v>10939</v>
      </c>
      <c r="B11" s="5"/>
      <c r="C11" s="5"/>
      <c r="D11" s="5"/>
      <c r="E11" s="5"/>
      <c r="F11" s="5"/>
      <c r="G11" s="5"/>
      <c r="H11" s="5"/>
      <c r="I11" s="5"/>
      <c r="J11" s="5"/>
      <c r="K11" s="5"/>
      <c r="L11" s="5"/>
      <c r="M11" s="5"/>
      <c r="N11" s="5"/>
      <c r="O11" s="5"/>
    </row>
    <row r="12" spans="1:23" ht="23.4" x14ac:dyDescent="0.45">
      <c r="A12" s="5" t="s">
        <v>10940</v>
      </c>
      <c r="B12" s="5"/>
      <c r="C12" s="5"/>
      <c r="D12" s="5"/>
      <c r="E12" s="5"/>
      <c r="F12" s="5"/>
      <c r="G12" s="5"/>
      <c r="H12" s="5"/>
      <c r="I12" s="5"/>
      <c r="J12" s="5"/>
      <c r="K12" s="5"/>
      <c r="L12" s="5"/>
      <c r="M12" s="5"/>
      <c r="N12" s="5"/>
      <c r="O12" s="5"/>
    </row>
    <row r="13" spans="1:23" ht="23.4" x14ac:dyDescent="0.45">
      <c r="A13" s="5" t="s">
        <v>10941</v>
      </c>
      <c r="B13" s="5"/>
      <c r="C13" s="5"/>
      <c r="D13" s="5"/>
      <c r="E13" s="5"/>
      <c r="F13" s="5"/>
      <c r="G13" s="5"/>
      <c r="H13" s="5"/>
      <c r="I13" s="5"/>
      <c r="J13" s="5"/>
      <c r="K13" s="5"/>
      <c r="L13" s="5"/>
      <c r="M13" s="5"/>
      <c r="N13" s="5"/>
      <c r="O13" s="5"/>
    </row>
    <row r="15" spans="1:23" ht="21" x14ac:dyDescent="0.3">
      <c r="A15" s="57" t="s">
        <v>10942</v>
      </c>
      <c r="B15" s="57"/>
      <c r="C15" s="57"/>
      <c r="D15" s="57"/>
    </row>
    <row r="16" spans="1:23" ht="21" x14ac:dyDescent="0.4">
      <c r="A16" s="59" t="s">
        <v>10968</v>
      </c>
      <c r="B16" s="59"/>
      <c r="C16" s="59"/>
      <c r="D16" s="59"/>
      <c r="E16" s="59"/>
      <c r="F16" s="59"/>
      <c r="G16" s="59"/>
      <c r="H16" s="59"/>
      <c r="I16" s="59"/>
      <c r="J16" s="59"/>
      <c r="K16" s="59"/>
      <c r="L16" s="59"/>
      <c r="M16" s="59"/>
      <c r="N16" s="59"/>
    </row>
    <row r="17" spans="1:18" ht="21" x14ac:dyDescent="0.4">
      <c r="A17" s="59" t="s">
        <v>10969</v>
      </c>
      <c r="B17" s="59"/>
      <c r="C17" s="59"/>
      <c r="D17" s="59"/>
      <c r="E17" s="59"/>
      <c r="F17" s="59"/>
      <c r="G17" s="59"/>
      <c r="H17" s="59"/>
      <c r="I17" s="59"/>
      <c r="J17" s="59"/>
      <c r="K17" s="59"/>
      <c r="L17" s="59"/>
      <c r="M17" s="59"/>
      <c r="N17" s="59"/>
    </row>
    <row r="18" spans="1:18" ht="21" x14ac:dyDescent="0.4">
      <c r="A18" s="59" t="s">
        <v>10970</v>
      </c>
      <c r="B18" s="59"/>
      <c r="C18" s="59"/>
      <c r="D18" s="59"/>
      <c r="E18" s="59"/>
      <c r="F18" s="59"/>
      <c r="G18" s="59"/>
      <c r="H18" s="59"/>
      <c r="I18" s="59"/>
      <c r="J18" s="59"/>
      <c r="K18" s="59"/>
      <c r="L18" s="59"/>
      <c r="M18" s="59"/>
      <c r="N18" s="59"/>
    </row>
    <row r="19" spans="1:18" ht="21" x14ac:dyDescent="0.4">
      <c r="A19" s="59" t="s">
        <v>10971</v>
      </c>
      <c r="B19" s="59"/>
      <c r="C19" s="59"/>
      <c r="D19" s="59"/>
      <c r="E19" s="59"/>
      <c r="F19" s="59"/>
      <c r="G19" s="59"/>
      <c r="H19" s="59"/>
      <c r="I19" s="59"/>
      <c r="J19" s="59"/>
      <c r="K19" s="59"/>
      <c r="L19" s="59"/>
      <c r="M19" s="59"/>
      <c r="N19" s="59"/>
    </row>
    <row r="21" spans="1:18" ht="21" x14ac:dyDescent="0.4">
      <c r="A21" s="54"/>
      <c r="B21" s="54"/>
      <c r="C21" s="54"/>
      <c r="D21" s="54"/>
      <c r="E21" s="54"/>
      <c r="F21" s="54"/>
      <c r="G21" s="54"/>
      <c r="H21" s="53"/>
      <c r="I21" s="53"/>
      <c r="J21" s="53"/>
      <c r="K21" s="53"/>
      <c r="L21" s="53"/>
      <c r="M21" s="53"/>
      <c r="N21" s="53"/>
      <c r="O21" s="53"/>
      <c r="P21" s="53"/>
      <c r="Q21" s="53"/>
      <c r="R21" s="53"/>
    </row>
    <row r="22" spans="1:18" x14ac:dyDescent="0.3">
      <c r="A22" s="55"/>
      <c r="B22" s="55"/>
      <c r="C22" s="55"/>
      <c r="D22" s="55"/>
      <c r="E22" s="55"/>
      <c r="F22" s="55"/>
      <c r="G22" s="55"/>
      <c r="H22" s="55"/>
      <c r="I22" s="55"/>
      <c r="J22" s="55"/>
      <c r="K22" s="55"/>
      <c r="L22" s="55"/>
      <c r="M22" s="55"/>
      <c r="N22" s="55"/>
      <c r="O22" s="55"/>
      <c r="P22" s="55"/>
      <c r="Q22" s="55"/>
      <c r="R22" s="55"/>
    </row>
    <row r="23" spans="1:18" x14ac:dyDescent="0.3">
      <c r="A23" s="55"/>
      <c r="B23" s="55"/>
      <c r="C23" s="55"/>
      <c r="D23" s="55"/>
      <c r="E23" s="55"/>
      <c r="F23" s="55"/>
      <c r="G23" s="55"/>
      <c r="H23" s="55"/>
      <c r="I23" s="55"/>
      <c r="J23" s="55"/>
      <c r="K23" s="55"/>
      <c r="L23" s="55"/>
      <c r="M23" s="55"/>
      <c r="N23" s="55"/>
      <c r="O23" s="55"/>
      <c r="P23" s="55"/>
      <c r="Q23" s="55"/>
      <c r="R23" s="55"/>
    </row>
    <row r="24" spans="1:18" x14ac:dyDescent="0.3">
      <c r="A24" s="55"/>
      <c r="B24" s="55"/>
      <c r="C24" s="55"/>
      <c r="D24" s="55"/>
      <c r="E24" s="55"/>
      <c r="F24" s="55"/>
      <c r="G24" s="55"/>
      <c r="H24" s="55"/>
      <c r="I24" s="55"/>
      <c r="J24" s="55"/>
      <c r="K24" s="55"/>
      <c r="L24" s="55"/>
      <c r="M24" s="55"/>
      <c r="N24" s="55"/>
      <c r="O24" s="55"/>
      <c r="P24" s="55"/>
      <c r="Q24" s="55"/>
      <c r="R24" s="55"/>
    </row>
    <row r="25" spans="1:18" x14ac:dyDescent="0.3">
      <c r="A25" s="55"/>
      <c r="B25" s="55"/>
      <c r="C25" s="55"/>
      <c r="D25" s="55"/>
      <c r="E25" s="55"/>
      <c r="F25" s="55"/>
      <c r="G25" s="55"/>
      <c r="H25" s="55"/>
      <c r="I25" s="55"/>
      <c r="J25" s="55"/>
      <c r="K25" s="55"/>
      <c r="L25" s="55"/>
      <c r="M25" s="55"/>
      <c r="N25" s="55"/>
      <c r="O25" s="55"/>
      <c r="P25" s="55"/>
      <c r="Q25" s="55"/>
      <c r="R25" s="55"/>
    </row>
  </sheetData>
  <mergeCells count="9">
    <mergeCell ref="A19:N19"/>
    <mergeCell ref="A21:G21"/>
    <mergeCell ref="A22:R25"/>
    <mergeCell ref="A1:W3"/>
    <mergeCell ref="A5:D5"/>
    <mergeCell ref="A15:D15"/>
    <mergeCell ref="A16:N16"/>
    <mergeCell ref="A17:N17"/>
    <mergeCell ref="A18:N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3D7B8-2311-42EB-A146-6F1EF0A4F06A}">
  <dimension ref="E44"/>
  <sheetViews>
    <sheetView showGridLines="0" zoomScaleNormal="100" workbookViewId="0">
      <selection activeCell="W12" sqref="W12"/>
    </sheetView>
  </sheetViews>
  <sheetFormatPr defaultRowHeight="14.4" x14ac:dyDescent="0.3"/>
  <sheetData>
    <row r="44" spans="5:5" ht="16.8" x14ac:dyDescent="0.4">
      <c r="E44" s="46"/>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68227-A332-46D7-AEC8-7B6156F79B54}">
  <dimension ref="B2:D14"/>
  <sheetViews>
    <sheetView workbookViewId="0">
      <selection activeCell="M25" sqref="M25"/>
    </sheetView>
  </sheetViews>
  <sheetFormatPr defaultRowHeight="14.4" x14ac:dyDescent="0.3"/>
  <cols>
    <col min="1" max="2" width="12.44140625" bestFit="1" customWidth="1"/>
    <col min="3" max="3" width="11.21875" bestFit="1" customWidth="1"/>
    <col min="4" max="4" width="11.6640625" bestFit="1" customWidth="1"/>
    <col min="5" max="5" width="11.21875" bestFit="1" customWidth="1"/>
    <col min="12" max="12" width="13.109375" bestFit="1" customWidth="1"/>
    <col min="13" max="13" width="12.44140625" bestFit="1" customWidth="1"/>
    <col min="14" max="14" width="11.21875" bestFit="1" customWidth="1"/>
  </cols>
  <sheetData>
    <row r="2" spans="2:4" x14ac:dyDescent="0.3">
      <c r="B2" s="11" t="s">
        <v>10945</v>
      </c>
      <c r="C2" s="19" t="s">
        <v>10944</v>
      </c>
      <c r="D2" s="20" t="s">
        <v>10943</v>
      </c>
    </row>
    <row r="3" spans="2:4" x14ac:dyDescent="0.3">
      <c r="B3" s="12" t="s">
        <v>10947</v>
      </c>
      <c r="C3" s="19">
        <v>95365.937600000019</v>
      </c>
      <c r="D3" s="20">
        <v>9199.2699999999986</v>
      </c>
    </row>
    <row r="4" spans="2:4" x14ac:dyDescent="0.3">
      <c r="B4" s="13" t="s">
        <v>10948</v>
      </c>
      <c r="C4" s="21">
        <v>60172.649400000024</v>
      </c>
      <c r="D4" s="22">
        <v>10288.898699999991</v>
      </c>
    </row>
    <row r="5" spans="2:4" x14ac:dyDescent="0.3">
      <c r="B5" s="13" t="s">
        <v>10949</v>
      </c>
      <c r="C5" s="21">
        <v>199252.98399999991</v>
      </c>
      <c r="D5" s="22">
        <v>26806.573700000015</v>
      </c>
    </row>
    <row r="6" spans="2:4" x14ac:dyDescent="0.3">
      <c r="B6" s="13" t="s">
        <v>10950</v>
      </c>
      <c r="C6" s="21">
        <v>141851.5674</v>
      </c>
      <c r="D6" s="22">
        <v>13437.806799999998</v>
      </c>
    </row>
    <row r="7" spans="2:4" x14ac:dyDescent="0.3">
      <c r="B7" s="13" t="s">
        <v>10951</v>
      </c>
      <c r="C7" s="21">
        <v>156122.28669999994</v>
      </c>
      <c r="D7" s="22">
        <v>22308.51279999999</v>
      </c>
    </row>
    <row r="8" spans="2:4" x14ac:dyDescent="0.3">
      <c r="B8" s="13" t="s">
        <v>10952</v>
      </c>
      <c r="C8" s="21">
        <v>147082.61130000011</v>
      </c>
      <c r="D8" s="22">
        <v>20899.334500000012</v>
      </c>
    </row>
    <row r="9" spans="2:4" x14ac:dyDescent="0.3">
      <c r="B9" s="13" t="s">
        <v>10953</v>
      </c>
      <c r="C9" s="21">
        <v>149580.83800000031</v>
      </c>
      <c r="D9" s="22">
        <v>13535.38299999998</v>
      </c>
    </row>
    <row r="10" spans="2:4" x14ac:dyDescent="0.3">
      <c r="B10" s="13" t="s">
        <v>10954</v>
      </c>
      <c r="C10" s="21">
        <v>159589.45099999988</v>
      </c>
      <c r="D10" s="22">
        <v>21896.715399999972</v>
      </c>
    </row>
    <row r="11" spans="2:4" x14ac:dyDescent="0.3">
      <c r="B11" s="13" t="s">
        <v>10955</v>
      </c>
      <c r="C11" s="21">
        <v>309770.09970000025</v>
      </c>
      <c r="D11" s="22">
        <v>37293.192500000034</v>
      </c>
    </row>
    <row r="12" spans="2:4" x14ac:dyDescent="0.3">
      <c r="B12" s="13" t="s">
        <v>10956</v>
      </c>
      <c r="C12" s="21">
        <v>197115.20170000009</v>
      </c>
      <c r="D12" s="22">
        <v>31469.663800000035</v>
      </c>
    </row>
    <row r="13" spans="2:4" x14ac:dyDescent="0.3">
      <c r="B13" s="13" t="s">
        <v>10957</v>
      </c>
      <c r="C13" s="21">
        <v>349120.07400000008</v>
      </c>
      <c r="D13" s="22">
        <v>35825.536599999927</v>
      </c>
    </row>
    <row r="14" spans="2:4" x14ac:dyDescent="0.3">
      <c r="B14" s="14" t="s">
        <v>10958</v>
      </c>
      <c r="C14" s="23">
        <v>332177.15950000001</v>
      </c>
      <c r="D14" s="24">
        <v>43436.13390000003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227E8-1FE7-4A22-9152-987D21220780}">
  <dimension ref="C2:D8"/>
  <sheetViews>
    <sheetView workbookViewId="0">
      <selection activeCell="D10" sqref="D10"/>
    </sheetView>
  </sheetViews>
  <sheetFormatPr defaultRowHeight="14.4" x14ac:dyDescent="0.3"/>
  <cols>
    <col min="3" max="3" width="12.44140625" bestFit="1" customWidth="1"/>
    <col min="4" max="4" width="11.21875" bestFit="1" customWidth="1"/>
  </cols>
  <sheetData>
    <row r="2" spans="3:4" x14ac:dyDescent="0.3">
      <c r="C2" s="7" t="s">
        <v>10945</v>
      </c>
      <c r="D2" s="26" t="s">
        <v>10944</v>
      </c>
    </row>
    <row r="3" spans="3:4" x14ac:dyDescent="0.3">
      <c r="C3" s="8" t="s">
        <v>75</v>
      </c>
      <c r="D3" s="26">
        <v>203412.73300000009</v>
      </c>
    </row>
    <row r="4" spans="3:4" x14ac:dyDescent="0.3">
      <c r="C4" s="9" t="s">
        <v>56</v>
      </c>
      <c r="D4" s="27">
        <v>206965.53200000009</v>
      </c>
    </row>
    <row r="5" spans="3:4" x14ac:dyDescent="0.3">
      <c r="C5" s="9" t="s">
        <v>59</v>
      </c>
      <c r="D5" s="27">
        <v>223843.60800000012</v>
      </c>
    </row>
    <row r="6" spans="3:4" x14ac:dyDescent="0.3">
      <c r="C6" s="9" t="s">
        <v>36</v>
      </c>
      <c r="D6" s="27">
        <v>328449.1030000007</v>
      </c>
    </row>
    <row r="7" spans="3:4" x14ac:dyDescent="0.3">
      <c r="C7" s="9" t="s">
        <v>72</v>
      </c>
      <c r="D7" s="27">
        <v>330007.05400000012</v>
      </c>
    </row>
    <row r="8" spans="3:4" x14ac:dyDescent="0.3">
      <c r="C8" s="10" t="s">
        <v>10946</v>
      </c>
      <c r="D8"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238DC-3065-498C-8189-6BDFFAFF6FB7}">
  <dimension ref="B2:C6"/>
  <sheetViews>
    <sheetView workbookViewId="0">
      <selection activeCell="K8" sqref="K8"/>
    </sheetView>
  </sheetViews>
  <sheetFormatPr defaultRowHeight="14.4" x14ac:dyDescent="0.3"/>
  <cols>
    <col min="2" max="2" width="13.109375" bestFit="1" customWidth="1"/>
    <col min="3" max="3" width="11.21875" bestFit="1" customWidth="1"/>
  </cols>
  <sheetData>
    <row r="2" spans="2:3" x14ac:dyDescent="0.3">
      <c r="B2" s="7" t="s">
        <v>10945</v>
      </c>
      <c r="C2" s="18" t="s">
        <v>10944</v>
      </c>
    </row>
    <row r="3" spans="2:3" x14ac:dyDescent="0.3">
      <c r="B3" s="8" t="s">
        <v>32</v>
      </c>
      <c r="C3" s="15">
        <v>0.32300170530281774</v>
      </c>
    </row>
    <row r="4" spans="2:3" x14ac:dyDescent="0.3">
      <c r="B4" s="9" t="s">
        <v>46</v>
      </c>
      <c r="C4" s="16">
        <v>0.31301008302169103</v>
      </c>
    </row>
    <row r="5" spans="2:3" x14ac:dyDescent="0.3">
      <c r="B5" s="9" t="s">
        <v>71</v>
      </c>
      <c r="C5" s="16">
        <v>0.36398821167549117</v>
      </c>
    </row>
    <row r="6" spans="2:3" x14ac:dyDescent="0.3">
      <c r="B6" s="10" t="s">
        <v>10946</v>
      </c>
      <c r="C6"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90ECB-F50C-4A39-B371-FE6C77373418}">
  <dimension ref="A3:E53"/>
  <sheetViews>
    <sheetView workbookViewId="0">
      <selection activeCell="K22" sqref="K22"/>
    </sheetView>
  </sheetViews>
  <sheetFormatPr defaultRowHeight="14.4" x14ac:dyDescent="0.3"/>
  <cols>
    <col min="1" max="1" width="17.33203125" bestFit="1" customWidth="1"/>
    <col min="2" max="2" width="11.21875" bestFit="1" customWidth="1"/>
    <col min="3" max="3" width="12" bestFit="1" customWidth="1"/>
    <col min="4" max="4" width="17.5546875" customWidth="1"/>
    <col min="5" max="5" width="11.21875" bestFit="1" customWidth="1"/>
    <col min="6" max="6" width="12" bestFit="1" customWidth="1"/>
    <col min="7" max="7" width="15.5546875" bestFit="1" customWidth="1"/>
    <col min="8" max="8" width="14.21875" bestFit="1" customWidth="1"/>
    <col min="12" max="12" width="13.109375" bestFit="1" customWidth="1"/>
    <col min="13" max="13" width="12" bestFit="1" customWidth="1"/>
  </cols>
  <sheetData>
    <row r="3" spans="1:5" x14ac:dyDescent="0.3">
      <c r="A3" s="7" t="s">
        <v>10945</v>
      </c>
      <c r="B3" s="26" t="s">
        <v>10944</v>
      </c>
      <c r="D3" s="25" t="s">
        <v>11</v>
      </c>
      <c r="E3" s="25" t="s">
        <v>18</v>
      </c>
    </row>
    <row r="4" spans="1:5" x14ac:dyDescent="0.3">
      <c r="A4" s="8" t="s">
        <v>358</v>
      </c>
      <c r="B4" s="26">
        <v>19510.639999999992</v>
      </c>
      <c r="D4" t="str">
        <f>A4</f>
        <v>Alabama</v>
      </c>
      <c r="E4" s="29">
        <f>GETPIVOTDATA("Sales",$A$3,"State",A4)</f>
        <v>19510.639999999992</v>
      </c>
    </row>
    <row r="5" spans="1:5" x14ac:dyDescent="0.3">
      <c r="A5" s="9" t="s">
        <v>310</v>
      </c>
      <c r="B5" s="27">
        <v>35282.000999999997</v>
      </c>
      <c r="D5" t="str">
        <f t="shared" ref="D5:D52" si="0">A5</f>
        <v>Arizona</v>
      </c>
      <c r="E5" s="29">
        <f t="shared" ref="E5:E52" si="1">GETPIVOTDATA("Sales",$A$3,"State",A5)</f>
        <v>35282.000999999997</v>
      </c>
    </row>
    <row r="6" spans="1:5" x14ac:dyDescent="0.3">
      <c r="A6" s="9" t="s">
        <v>1707</v>
      </c>
      <c r="B6" s="27">
        <v>11678.129999999997</v>
      </c>
      <c r="D6" t="str">
        <f t="shared" si="0"/>
        <v>Arkansas</v>
      </c>
      <c r="E6" s="29">
        <f t="shared" si="1"/>
        <v>11678.129999999997</v>
      </c>
    </row>
    <row r="7" spans="1:5" x14ac:dyDescent="0.3">
      <c r="A7" s="9" t="s">
        <v>43</v>
      </c>
      <c r="B7" s="27">
        <v>457687.63150000101</v>
      </c>
      <c r="D7" t="str">
        <f t="shared" si="0"/>
        <v>California</v>
      </c>
      <c r="E7" s="29">
        <f t="shared" si="1"/>
        <v>457687.63150000101</v>
      </c>
    </row>
    <row r="8" spans="1:5" x14ac:dyDescent="0.3">
      <c r="A8" s="9" t="s">
        <v>457</v>
      </c>
      <c r="B8" s="27">
        <v>32108.117999999995</v>
      </c>
      <c r="D8" t="str">
        <f t="shared" si="0"/>
        <v>Colorado</v>
      </c>
      <c r="E8" s="29">
        <f t="shared" si="1"/>
        <v>32108.117999999995</v>
      </c>
    </row>
    <row r="9" spans="1:5" x14ac:dyDescent="0.3">
      <c r="A9" s="9" t="s">
        <v>747</v>
      </c>
      <c r="B9" s="27">
        <v>13384.356999999996</v>
      </c>
      <c r="D9" t="str">
        <f t="shared" si="0"/>
        <v>Connecticut</v>
      </c>
      <c r="E9" s="29">
        <f t="shared" si="1"/>
        <v>13384.356999999996</v>
      </c>
    </row>
    <row r="10" spans="1:5" x14ac:dyDescent="0.3">
      <c r="A10" s="9" t="s">
        <v>245</v>
      </c>
      <c r="B10" s="27">
        <v>27451.068999999992</v>
      </c>
      <c r="D10" t="str">
        <f t="shared" si="0"/>
        <v>Delaware</v>
      </c>
      <c r="E10" s="29">
        <f t="shared" si="1"/>
        <v>27451.068999999992</v>
      </c>
    </row>
    <row r="11" spans="1:5" x14ac:dyDescent="0.3">
      <c r="A11" s="9" t="s">
        <v>3034</v>
      </c>
      <c r="B11" s="27">
        <v>2865.0199999999995</v>
      </c>
      <c r="D11" t="str">
        <f t="shared" si="0"/>
        <v>District of Columbia</v>
      </c>
      <c r="E11" s="29">
        <f t="shared" si="1"/>
        <v>2865.0199999999995</v>
      </c>
    </row>
    <row r="12" spans="1:5" x14ac:dyDescent="0.3">
      <c r="A12" s="9" t="s">
        <v>54</v>
      </c>
      <c r="B12" s="27">
        <v>89473.707999999999</v>
      </c>
      <c r="D12" t="str">
        <f t="shared" si="0"/>
        <v>Florida</v>
      </c>
      <c r="E12" s="29">
        <f t="shared" si="1"/>
        <v>89473.707999999999</v>
      </c>
    </row>
    <row r="13" spans="1:5" x14ac:dyDescent="0.3">
      <c r="A13" s="9" t="s">
        <v>1272</v>
      </c>
      <c r="B13" s="27">
        <v>49095.840000000004</v>
      </c>
      <c r="D13" t="str">
        <f t="shared" si="0"/>
        <v>Georgia</v>
      </c>
      <c r="E13" s="29">
        <f t="shared" si="1"/>
        <v>49095.840000000004</v>
      </c>
    </row>
    <row r="14" spans="1:5" x14ac:dyDescent="0.3">
      <c r="A14" s="9" t="s">
        <v>6260</v>
      </c>
      <c r="B14" s="27">
        <v>4382.4860000000017</v>
      </c>
      <c r="D14" t="str">
        <f t="shared" si="0"/>
        <v>Idaho</v>
      </c>
      <c r="E14" s="29">
        <f t="shared" si="1"/>
        <v>4382.4860000000017</v>
      </c>
    </row>
    <row r="15" spans="1:5" x14ac:dyDescent="0.3">
      <c r="A15" s="9" t="s">
        <v>211</v>
      </c>
      <c r="B15" s="27">
        <v>80166.10099999985</v>
      </c>
      <c r="D15" t="str">
        <f t="shared" si="0"/>
        <v>Illinois</v>
      </c>
      <c r="E15" s="29">
        <f t="shared" si="1"/>
        <v>80166.10099999985</v>
      </c>
    </row>
    <row r="16" spans="1:5" x14ac:dyDescent="0.3">
      <c r="A16" s="9" t="s">
        <v>254</v>
      </c>
      <c r="B16" s="27">
        <v>53555.360000000001</v>
      </c>
      <c r="D16" t="str">
        <f t="shared" si="0"/>
        <v>Indiana</v>
      </c>
      <c r="E16" s="29">
        <f t="shared" si="1"/>
        <v>53555.360000000001</v>
      </c>
    </row>
    <row r="17" spans="1:5" x14ac:dyDescent="0.3">
      <c r="A17" s="9" t="s">
        <v>489</v>
      </c>
      <c r="B17" s="27">
        <v>4579.7599999999993</v>
      </c>
      <c r="D17" t="str">
        <f t="shared" si="0"/>
        <v>Iowa</v>
      </c>
      <c r="E17" s="29">
        <f t="shared" si="1"/>
        <v>4579.7599999999993</v>
      </c>
    </row>
    <row r="18" spans="1:5" x14ac:dyDescent="0.3">
      <c r="A18" s="9" t="s">
        <v>4530</v>
      </c>
      <c r="B18" s="27">
        <v>2914.31</v>
      </c>
      <c r="D18" t="str">
        <f t="shared" si="0"/>
        <v>Kansas</v>
      </c>
      <c r="E18" s="29">
        <f t="shared" si="1"/>
        <v>2914.31</v>
      </c>
    </row>
    <row r="19" spans="1:5" x14ac:dyDescent="0.3">
      <c r="A19" s="9" t="s">
        <v>29</v>
      </c>
      <c r="B19" s="27">
        <v>36591.749999999971</v>
      </c>
      <c r="D19" t="str">
        <f t="shared" si="0"/>
        <v>Kentucky</v>
      </c>
      <c r="E19" s="29">
        <f t="shared" si="1"/>
        <v>36591.749999999971</v>
      </c>
    </row>
    <row r="20" spans="1:5" x14ac:dyDescent="0.3">
      <c r="A20" s="9" t="s">
        <v>736</v>
      </c>
      <c r="B20" s="27">
        <v>9217.0299999999988</v>
      </c>
      <c r="D20" t="str">
        <f t="shared" si="0"/>
        <v>Louisiana</v>
      </c>
      <c r="E20" s="29">
        <f t="shared" si="1"/>
        <v>9217.0299999999988</v>
      </c>
    </row>
    <row r="21" spans="1:5" x14ac:dyDescent="0.3">
      <c r="A21" s="9" t="s">
        <v>5235</v>
      </c>
      <c r="B21" s="27">
        <v>1270.53</v>
      </c>
      <c r="D21" t="str">
        <f t="shared" si="0"/>
        <v>Maine</v>
      </c>
      <c r="E21" s="29">
        <f t="shared" si="1"/>
        <v>1270.53</v>
      </c>
    </row>
    <row r="22" spans="1:5" x14ac:dyDescent="0.3">
      <c r="A22" s="9" t="s">
        <v>2735</v>
      </c>
      <c r="B22" s="27">
        <v>23705.523000000005</v>
      </c>
      <c r="D22" t="str">
        <f t="shared" si="0"/>
        <v>Maryland</v>
      </c>
      <c r="E22" s="29">
        <f t="shared" si="1"/>
        <v>23705.523000000005</v>
      </c>
    </row>
    <row r="23" spans="1:5" x14ac:dyDescent="0.3">
      <c r="A23" s="9" t="s">
        <v>1245</v>
      </c>
      <c r="B23" s="27">
        <v>28634.43399999999</v>
      </c>
      <c r="D23" t="str">
        <f t="shared" si="0"/>
        <v>Massachusetts</v>
      </c>
      <c r="E23" s="29">
        <f t="shared" si="1"/>
        <v>28634.43399999999</v>
      </c>
    </row>
    <row r="24" spans="1:5" x14ac:dyDescent="0.3">
      <c r="A24" s="9" t="s">
        <v>238</v>
      </c>
      <c r="B24" s="27">
        <v>76269.614000000016</v>
      </c>
      <c r="D24" t="str">
        <f t="shared" si="0"/>
        <v>Michigan</v>
      </c>
      <c r="E24" s="29">
        <f t="shared" si="1"/>
        <v>76269.614000000016</v>
      </c>
    </row>
    <row r="25" spans="1:5" x14ac:dyDescent="0.3">
      <c r="A25" s="9" t="s">
        <v>229</v>
      </c>
      <c r="B25" s="27">
        <v>29863.149999999994</v>
      </c>
      <c r="D25" t="str">
        <f t="shared" si="0"/>
        <v>Minnesota</v>
      </c>
      <c r="E25" s="29">
        <f t="shared" si="1"/>
        <v>29863.149999999994</v>
      </c>
    </row>
    <row r="26" spans="1:5" x14ac:dyDescent="0.3">
      <c r="A26" s="9" t="s">
        <v>1487</v>
      </c>
      <c r="B26" s="27">
        <v>10771.34</v>
      </c>
      <c r="D26" t="str">
        <f t="shared" si="0"/>
        <v>Mississippi</v>
      </c>
      <c r="E26" s="29">
        <f t="shared" si="1"/>
        <v>10771.34</v>
      </c>
    </row>
    <row r="27" spans="1:5" x14ac:dyDescent="0.3">
      <c r="A27" s="9" t="s">
        <v>596</v>
      </c>
      <c r="B27" s="27">
        <v>22205.149999999998</v>
      </c>
      <c r="D27" t="str">
        <f t="shared" si="0"/>
        <v>Missouri</v>
      </c>
      <c r="E27" s="29">
        <f t="shared" si="1"/>
        <v>22205.149999999998</v>
      </c>
    </row>
    <row r="28" spans="1:5" x14ac:dyDescent="0.3">
      <c r="A28" s="9" t="s">
        <v>1762</v>
      </c>
      <c r="B28" s="27">
        <v>5589.3519999999971</v>
      </c>
      <c r="D28" t="str">
        <f t="shared" si="0"/>
        <v>Montana</v>
      </c>
      <c r="E28" s="29">
        <f t="shared" si="1"/>
        <v>5589.3519999999971</v>
      </c>
    </row>
    <row r="29" spans="1:5" x14ac:dyDescent="0.3">
      <c r="A29" s="9" t="s">
        <v>138</v>
      </c>
      <c r="B29" s="27">
        <v>7464.9299999999985</v>
      </c>
      <c r="D29" t="str">
        <f t="shared" si="0"/>
        <v>Nebraska</v>
      </c>
      <c r="E29" s="29">
        <f t="shared" si="1"/>
        <v>7464.9299999999985</v>
      </c>
    </row>
    <row r="30" spans="1:5" x14ac:dyDescent="0.3">
      <c r="A30" s="9" t="s">
        <v>1392</v>
      </c>
      <c r="B30" s="27">
        <v>16729.101999999999</v>
      </c>
      <c r="D30" t="str">
        <f t="shared" si="0"/>
        <v>Nevada</v>
      </c>
      <c r="E30" s="29">
        <f t="shared" si="1"/>
        <v>16729.101999999999</v>
      </c>
    </row>
    <row r="31" spans="1:5" x14ac:dyDescent="0.3">
      <c r="A31" s="9" t="s">
        <v>2694</v>
      </c>
      <c r="B31" s="27">
        <v>7292.5239999999994</v>
      </c>
      <c r="D31" t="str">
        <f t="shared" si="0"/>
        <v>New Hampshire</v>
      </c>
      <c r="E31" s="29">
        <f t="shared" si="1"/>
        <v>7292.5239999999994</v>
      </c>
    </row>
    <row r="32" spans="1:5" x14ac:dyDescent="0.3">
      <c r="A32" s="9" t="s">
        <v>788</v>
      </c>
      <c r="B32" s="27">
        <v>35764.312000000013</v>
      </c>
      <c r="D32" t="str">
        <f t="shared" si="0"/>
        <v>New Jersey</v>
      </c>
      <c r="E32" s="29">
        <f t="shared" si="1"/>
        <v>35764.312000000013</v>
      </c>
    </row>
    <row r="33" spans="1:5" x14ac:dyDescent="0.3">
      <c r="A33" s="9" t="s">
        <v>668</v>
      </c>
      <c r="B33" s="27">
        <v>4783.5220000000008</v>
      </c>
      <c r="D33" t="str">
        <f t="shared" si="0"/>
        <v>New Mexico</v>
      </c>
      <c r="E33" s="29">
        <f t="shared" si="1"/>
        <v>4783.5220000000008</v>
      </c>
    </row>
    <row r="34" spans="1:5" x14ac:dyDescent="0.3">
      <c r="A34" s="9" t="s">
        <v>267</v>
      </c>
      <c r="B34" s="27">
        <v>310876.27099999978</v>
      </c>
      <c r="D34" t="str">
        <f t="shared" si="0"/>
        <v>New York</v>
      </c>
      <c r="E34" s="29">
        <f t="shared" si="1"/>
        <v>310876.27099999978</v>
      </c>
    </row>
    <row r="35" spans="1:5" x14ac:dyDescent="0.3">
      <c r="A35" s="9" t="s">
        <v>88</v>
      </c>
      <c r="B35" s="27">
        <v>55603.163999999968</v>
      </c>
      <c r="D35" t="str">
        <f t="shared" si="0"/>
        <v>North Carolina</v>
      </c>
      <c r="E35" s="29">
        <f t="shared" si="1"/>
        <v>55603.163999999968</v>
      </c>
    </row>
    <row r="36" spans="1:5" x14ac:dyDescent="0.3">
      <c r="A36" s="9" t="s">
        <v>7449</v>
      </c>
      <c r="B36" s="27">
        <v>919.91</v>
      </c>
      <c r="D36" t="str">
        <f t="shared" si="0"/>
        <v>North Dakota</v>
      </c>
      <c r="E36" s="29">
        <f t="shared" si="1"/>
        <v>919.91</v>
      </c>
    </row>
    <row r="37" spans="1:5" x14ac:dyDescent="0.3">
      <c r="A37" s="9" t="s">
        <v>498</v>
      </c>
      <c r="B37" s="27">
        <v>78258.135999999926</v>
      </c>
      <c r="D37" t="str">
        <f t="shared" si="0"/>
        <v>Ohio</v>
      </c>
      <c r="E37" s="29">
        <f t="shared" si="1"/>
        <v>78258.135999999926</v>
      </c>
    </row>
    <row r="38" spans="1:5" x14ac:dyDescent="0.3">
      <c r="A38" s="9" t="s">
        <v>649</v>
      </c>
      <c r="B38" s="27">
        <v>19683.390000000003</v>
      </c>
      <c r="D38" t="str">
        <f t="shared" si="0"/>
        <v>Oklahoma</v>
      </c>
      <c r="E38" s="29">
        <f t="shared" si="1"/>
        <v>19683.390000000003</v>
      </c>
    </row>
    <row r="39" spans="1:5" x14ac:dyDescent="0.3">
      <c r="A39" s="9" t="s">
        <v>420</v>
      </c>
      <c r="B39" s="27">
        <v>17431.149999999991</v>
      </c>
      <c r="D39" t="str">
        <f t="shared" si="0"/>
        <v>Oregon</v>
      </c>
      <c r="E39" s="29">
        <f t="shared" si="1"/>
        <v>17431.149999999991</v>
      </c>
    </row>
    <row r="40" spans="1:5" x14ac:dyDescent="0.3">
      <c r="A40" s="9" t="s">
        <v>147</v>
      </c>
      <c r="B40" s="27">
        <v>116511.91400000003</v>
      </c>
      <c r="D40" t="str">
        <f t="shared" si="0"/>
        <v>Pennsylvania</v>
      </c>
      <c r="E40" s="29">
        <f t="shared" si="1"/>
        <v>116511.91400000003</v>
      </c>
    </row>
    <row r="41" spans="1:5" x14ac:dyDescent="0.3">
      <c r="A41" s="9" t="s">
        <v>1399</v>
      </c>
      <c r="B41" s="27">
        <v>22627.955999999995</v>
      </c>
      <c r="D41" t="str">
        <f t="shared" si="0"/>
        <v>Rhode Island</v>
      </c>
      <c r="E41" s="29">
        <f t="shared" si="1"/>
        <v>22627.955999999995</v>
      </c>
    </row>
    <row r="42" spans="1:5" x14ac:dyDescent="0.3">
      <c r="A42" s="9" t="s">
        <v>383</v>
      </c>
      <c r="B42" s="27">
        <v>8481.7099999999991</v>
      </c>
      <c r="D42" t="str">
        <f t="shared" si="0"/>
        <v>South Carolina</v>
      </c>
      <c r="E42" s="29">
        <f t="shared" si="1"/>
        <v>8481.7099999999991</v>
      </c>
    </row>
    <row r="43" spans="1:5" x14ac:dyDescent="0.3">
      <c r="A43" s="9" t="s">
        <v>5326</v>
      </c>
      <c r="B43" s="27">
        <v>1315.5600000000002</v>
      </c>
      <c r="D43" t="str">
        <f t="shared" si="0"/>
        <v>South Dakota</v>
      </c>
      <c r="E43" s="29">
        <f t="shared" si="1"/>
        <v>1315.5600000000002</v>
      </c>
    </row>
    <row r="44" spans="1:5" x14ac:dyDescent="0.3">
      <c r="A44" s="9" t="s">
        <v>335</v>
      </c>
      <c r="B44" s="27">
        <v>30661.872999999981</v>
      </c>
      <c r="D44" t="str">
        <f t="shared" si="0"/>
        <v>Tennessee</v>
      </c>
      <c r="E44" s="29">
        <f t="shared" si="1"/>
        <v>30661.872999999981</v>
      </c>
    </row>
    <row r="45" spans="1:5" x14ac:dyDescent="0.3">
      <c r="A45" s="9" t="s">
        <v>104</v>
      </c>
      <c r="B45" s="27">
        <v>170188.04580000002</v>
      </c>
      <c r="D45" t="str">
        <f t="shared" si="0"/>
        <v>Texas</v>
      </c>
      <c r="E45" s="29">
        <f t="shared" si="1"/>
        <v>170188.04580000002</v>
      </c>
    </row>
    <row r="46" spans="1:5" x14ac:dyDescent="0.3">
      <c r="A46" s="9" t="s">
        <v>121</v>
      </c>
      <c r="B46" s="27">
        <v>11220.055999999999</v>
      </c>
      <c r="D46" t="str">
        <f t="shared" si="0"/>
        <v>Utah</v>
      </c>
      <c r="E46" s="29">
        <f t="shared" si="1"/>
        <v>11220.055999999999</v>
      </c>
    </row>
    <row r="47" spans="1:5" x14ac:dyDescent="0.3">
      <c r="A47" s="9" t="s">
        <v>5203</v>
      </c>
      <c r="B47" s="27">
        <v>8929.369999999999</v>
      </c>
      <c r="D47" t="str">
        <f t="shared" si="0"/>
        <v>Vermont</v>
      </c>
      <c r="E47" s="29">
        <f t="shared" si="1"/>
        <v>8929.369999999999</v>
      </c>
    </row>
    <row r="48" spans="1:5" x14ac:dyDescent="0.3">
      <c r="A48" s="9" t="s">
        <v>319</v>
      </c>
      <c r="B48" s="27">
        <v>70636.719999999987</v>
      </c>
      <c r="D48" t="str">
        <f t="shared" si="0"/>
        <v>Virginia</v>
      </c>
      <c r="E48" s="29">
        <f t="shared" si="1"/>
        <v>70636.719999999987</v>
      </c>
    </row>
    <row r="49" spans="1:5" x14ac:dyDescent="0.3">
      <c r="A49" s="9" t="s">
        <v>96</v>
      </c>
      <c r="B49" s="27">
        <v>138641.26999999993</v>
      </c>
      <c r="D49" t="str">
        <f t="shared" si="0"/>
        <v>Washington</v>
      </c>
      <c r="E49" s="29">
        <f t="shared" si="1"/>
        <v>138641.26999999993</v>
      </c>
    </row>
    <row r="50" spans="1:5" x14ac:dyDescent="0.3">
      <c r="A50" s="9" t="s">
        <v>9726</v>
      </c>
      <c r="B50" s="27">
        <v>1209.8240000000001</v>
      </c>
      <c r="D50" t="str">
        <f t="shared" si="0"/>
        <v>West Virginia</v>
      </c>
      <c r="E50" s="29">
        <f t="shared" si="1"/>
        <v>1209.8240000000001</v>
      </c>
    </row>
    <row r="51" spans="1:5" x14ac:dyDescent="0.3">
      <c r="A51" s="9" t="s">
        <v>114</v>
      </c>
      <c r="B51" s="27">
        <v>32114.610000000019</v>
      </c>
      <c r="D51" t="str">
        <f t="shared" si="0"/>
        <v>Wisconsin</v>
      </c>
      <c r="E51" s="29">
        <f t="shared" si="1"/>
        <v>32114.610000000019</v>
      </c>
    </row>
    <row r="52" spans="1:5" x14ac:dyDescent="0.3">
      <c r="A52" s="9" t="s">
        <v>8542</v>
      </c>
      <c r="B52" s="27">
        <v>1603.1360000000002</v>
      </c>
      <c r="D52" t="str">
        <f t="shared" si="0"/>
        <v>Wyoming</v>
      </c>
      <c r="E52" s="29">
        <f t="shared" si="1"/>
        <v>1603.1360000000002</v>
      </c>
    </row>
    <row r="53" spans="1:5" x14ac:dyDescent="0.3">
      <c r="A53" s="10" t="s">
        <v>10946</v>
      </c>
      <c r="B53" s="28">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502E1-32C3-4A59-A384-CA8E48302829}">
  <dimension ref="B4:F13"/>
  <sheetViews>
    <sheetView workbookViewId="0">
      <selection activeCell="C11" sqref="C11"/>
    </sheetView>
  </sheetViews>
  <sheetFormatPr defaultRowHeight="14.4" x14ac:dyDescent="0.3"/>
  <cols>
    <col min="2" max="2" width="13.109375" bestFit="1" customWidth="1"/>
    <col min="3" max="3" width="11.6640625" bestFit="1" customWidth="1"/>
    <col min="5" max="5" width="15.44140625" customWidth="1"/>
    <col min="6" max="6" width="11.6640625" customWidth="1"/>
  </cols>
  <sheetData>
    <row r="4" spans="2:6" x14ac:dyDescent="0.3">
      <c r="E4" s="25" t="s">
        <v>15</v>
      </c>
      <c r="F4" s="25" t="s">
        <v>21</v>
      </c>
    </row>
    <row r="5" spans="2:6" x14ac:dyDescent="0.3">
      <c r="E5" s="8" t="str">
        <f>B10</f>
        <v>Technology</v>
      </c>
      <c r="F5" s="26">
        <f>GETPIVOTDATA("Profit",$B$9,"Category",B10)</f>
        <v>145454.9480999998</v>
      </c>
    </row>
    <row r="6" spans="2:6" x14ac:dyDescent="0.3">
      <c r="E6" s="8" t="str">
        <f t="shared" ref="E6:E8" si="0">B11</f>
        <v>Office Supplies</v>
      </c>
      <c r="F6" s="26">
        <f t="shared" ref="F6:F7" si="1">GETPIVOTDATA("Profit",$B$9,"Category",B11)</f>
        <v>122490.8008000001</v>
      </c>
    </row>
    <row r="7" spans="2:6" x14ac:dyDescent="0.3">
      <c r="E7" s="8" t="str">
        <f t="shared" si="0"/>
        <v>Furniture</v>
      </c>
      <c r="F7" s="26">
        <f t="shared" si="1"/>
        <v>18451.272799999992</v>
      </c>
    </row>
    <row r="8" spans="2:6" x14ac:dyDescent="0.3">
      <c r="E8" s="8" t="str">
        <f t="shared" si="0"/>
        <v>Grand Total</v>
      </c>
      <c r="F8" s="26">
        <f>GETPIVOTDATA("Profit",$B$9)</f>
        <v>286397.02169999992</v>
      </c>
    </row>
    <row r="9" spans="2:6" x14ac:dyDescent="0.3">
      <c r="B9" s="7" t="s">
        <v>10945</v>
      </c>
      <c r="C9" s="26" t="s">
        <v>10943</v>
      </c>
      <c r="E9" s="8"/>
    </row>
    <row r="10" spans="2:6" x14ac:dyDescent="0.3">
      <c r="B10" s="8" t="s">
        <v>71</v>
      </c>
      <c r="C10" s="26">
        <v>145454.9480999998</v>
      </c>
    </row>
    <row r="11" spans="2:6" x14ac:dyDescent="0.3">
      <c r="B11" s="9" t="s">
        <v>46</v>
      </c>
      <c r="C11" s="27">
        <v>122490.8008000001</v>
      </c>
    </row>
    <row r="12" spans="2:6" x14ac:dyDescent="0.3">
      <c r="B12" s="9" t="s">
        <v>32</v>
      </c>
      <c r="C12" s="27">
        <v>18451.272799999992</v>
      </c>
    </row>
    <row r="13" spans="2:6" x14ac:dyDescent="0.3">
      <c r="B13" s="10" t="s">
        <v>10946</v>
      </c>
      <c r="C13" s="28">
        <v>286397.02169999992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8FC8D-09AE-40B0-B238-34DA92787D80}">
  <dimension ref="B2:O21"/>
  <sheetViews>
    <sheetView workbookViewId="0">
      <selection activeCell="E23" sqref="E23"/>
    </sheetView>
  </sheetViews>
  <sheetFormatPr defaultRowHeight="14.4" x14ac:dyDescent="0.3"/>
  <cols>
    <col min="2" max="2" width="12.44140625" bestFit="1" customWidth="1"/>
    <col min="3" max="3" width="12" bestFit="1" customWidth="1"/>
    <col min="4" max="4" width="11" bestFit="1" customWidth="1"/>
    <col min="5" max="5" width="12.44140625" bestFit="1" customWidth="1"/>
    <col min="6" max="6" width="11.6640625" bestFit="1" customWidth="1"/>
    <col min="7" max="7" width="12"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2.6640625" bestFit="1" customWidth="1"/>
    <col min="16" max="16" width="8.5546875" customWidth="1"/>
    <col min="17" max="17" width="9.88671875" customWidth="1"/>
  </cols>
  <sheetData>
    <row r="2" spans="2:15" x14ac:dyDescent="0.3">
      <c r="B2" s="7" t="s">
        <v>10945</v>
      </c>
      <c r="C2" s="6" t="s">
        <v>10944</v>
      </c>
      <c r="E2" s="7" t="s">
        <v>10945</v>
      </c>
      <c r="F2" s="6" t="s">
        <v>10943</v>
      </c>
      <c r="H2" s="7" t="s">
        <v>10945</v>
      </c>
      <c r="I2" s="33" t="s">
        <v>10960</v>
      </c>
      <c r="K2" s="7" t="s">
        <v>10945</v>
      </c>
      <c r="L2" s="33" t="s">
        <v>10959</v>
      </c>
      <c r="N2" s="7" t="s">
        <v>10945</v>
      </c>
      <c r="O2" s="33" t="s">
        <v>10961</v>
      </c>
    </row>
    <row r="3" spans="2:15" x14ac:dyDescent="0.3">
      <c r="B3" s="8" t="s">
        <v>10947</v>
      </c>
      <c r="C3" s="31">
        <v>95365.937600000019</v>
      </c>
      <c r="E3" s="8" t="s">
        <v>10947</v>
      </c>
      <c r="F3" s="31">
        <v>9199.2699999999986</v>
      </c>
      <c r="H3" s="8" t="s">
        <v>10947</v>
      </c>
      <c r="I3" s="33">
        <v>1500</v>
      </c>
      <c r="K3" s="8" t="s">
        <v>10947</v>
      </c>
      <c r="L3" s="33">
        <v>387</v>
      </c>
      <c r="N3" s="8" t="s">
        <v>10947</v>
      </c>
      <c r="O3" s="15">
        <v>9.6462848596792869E-2</v>
      </c>
    </row>
    <row r="4" spans="2:15" x14ac:dyDescent="0.3">
      <c r="B4" s="9" t="s">
        <v>10948</v>
      </c>
      <c r="C4" s="32">
        <v>60172.649400000024</v>
      </c>
      <c r="E4" s="9" t="s">
        <v>10948</v>
      </c>
      <c r="F4" s="32">
        <v>10288.898699999991</v>
      </c>
      <c r="H4" s="9" t="s">
        <v>10948</v>
      </c>
      <c r="I4" s="34">
        <v>1068</v>
      </c>
      <c r="K4" s="9" t="s">
        <v>10948</v>
      </c>
      <c r="L4" s="34">
        <v>301</v>
      </c>
      <c r="N4" s="36" t="s">
        <v>10948</v>
      </c>
      <c r="O4" s="16">
        <v>0.17098962406664425</v>
      </c>
    </row>
    <row r="5" spans="2:15" x14ac:dyDescent="0.3">
      <c r="B5" s="9" t="s">
        <v>10949</v>
      </c>
      <c r="C5" s="32">
        <v>199252.98399999991</v>
      </c>
      <c r="E5" s="9" t="s">
        <v>10949</v>
      </c>
      <c r="F5" s="32">
        <v>26806.573700000015</v>
      </c>
      <c r="H5" s="9" t="s">
        <v>10949</v>
      </c>
      <c r="I5" s="34">
        <v>2491</v>
      </c>
      <c r="K5" s="9" t="s">
        <v>10949</v>
      </c>
      <c r="L5" s="34">
        <v>680</v>
      </c>
      <c r="N5" s="9" t="s">
        <v>10949</v>
      </c>
      <c r="O5" s="16">
        <v>0.13453536886554246</v>
      </c>
    </row>
    <row r="6" spans="2:15" x14ac:dyDescent="0.3">
      <c r="B6" s="9" t="s">
        <v>10950</v>
      </c>
      <c r="C6" s="32">
        <v>141851.5674</v>
      </c>
      <c r="E6" s="9" t="s">
        <v>10950</v>
      </c>
      <c r="F6" s="32">
        <v>13437.806799999998</v>
      </c>
      <c r="H6" s="9" t="s">
        <v>10950</v>
      </c>
      <c r="I6" s="34">
        <v>2441</v>
      </c>
      <c r="K6" s="9" t="s">
        <v>10950</v>
      </c>
      <c r="L6" s="34">
        <v>663</v>
      </c>
      <c r="N6" s="9" t="s">
        <v>10950</v>
      </c>
      <c r="O6" s="16">
        <v>9.4731465053942004E-2</v>
      </c>
    </row>
    <row r="7" spans="2:15" x14ac:dyDescent="0.3">
      <c r="B7" s="9" t="s">
        <v>10951</v>
      </c>
      <c r="C7" s="32">
        <v>156122.28669999994</v>
      </c>
      <c r="E7" s="9" t="s">
        <v>10951</v>
      </c>
      <c r="F7" s="32">
        <v>22308.51279999999</v>
      </c>
      <c r="H7" s="9" t="s">
        <v>10951</v>
      </c>
      <c r="I7" s="34">
        <v>2850</v>
      </c>
      <c r="K7" s="9" t="s">
        <v>10951</v>
      </c>
      <c r="L7" s="34">
        <v>750</v>
      </c>
      <c r="N7" s="9" t="s">
        <v>10951</v>
      </c>
      <c r="O7" s="16">
        <v>0.14289127626517142</v>
      </c>
    </row>
    <row r="8" spans="2:15" x14ac:dyDescent="0.3">
      <c r="B8" s="9" t="s">
        <v>10952</v>
      </c>
      <c r="C8" s="32">
        <v>147082.61130000011</v>
      </c>
      <c r="E8" s="9" t="s">
        <v>10952</v>
      </c>
      <c r="F8" s="32">
        <v>20899.334500000012</v>
      </c>
      <c r="H8" s="9" t="s">
        <v>10952</v>
      </c>
      <c r="I8" s="34">
        <v>2644</v>
      </c>
      <c r="K8" s="9" t="s">
        <v>10952</v>
      </c>
      <c r="L8" s="34">
        <v>709</v>
      </c>
      <c r="N8" s="9" t="s">
        <v>10952</v>
      </c>
      <c r="O8" s="16">
        <v>0.1420924901678027</v>
      </c>
    </row>
    <row r="9" spans="2:15" x14ac:dyDescent="0.3">
      <c r="B9" s="9" t="s">
        <v>10953</v>
      </c>
      <c r="C9" s="32">
        <v>149580.83800000031</v>
      </c>
      <c r="E9" s="9" t="s">
        <v>10953</v>
      </c>
      <c r="F9" s="32">
        <v>13535.38299999998</v>
      </c>
      <c r="H9" s="9" t="s">
        <v>10953</v>
      </c>
      <c r="I9" s="34">
        <v>2705</v>
      </c>
      <c r="K9" s="9" t="s">
        <v>10953</v>
      </c>
      <c r="L9" s="34">
        <v>708</v>
      </c>
      <c r="N9" s="9" t="s">
        <v>10953</v>
      </c>
      <c r="O9" s="16">
        <v>9.0488749635163512E-2</v>
      </c>
    </row>
    <row r="10" spans="2:15" x14ac:dyDescent="0.3">
      <c r="B10" s="9" t="s">
        <v>10954</v>
      </c>
      <c r="C10" s="32">
        <v>159589.45099999988</v>
      </c>
      <c r="E10" s="9" t="s">
        <v>10954</v>
      </c>
      <c r="F10" s="32">
        <v>21896.715399999972</v>
      </c>
      <c r="H10" s="9" t="s">
        <v>10954</v>
      </c>
      <c r="I10" s="34">
        <v>2796</v>
      </c>
      <c r="K10" s="9" t="s">
        <v>10954</v>
      </c>
      <c r="L10" s="34">
        <v>710</v>
      </c>
      <c r="N10" s="9" t="s">
        <v>10954</v>
      </c>
      <c r="O10" s="16">
        <v>0.13720653378273723</v>
      </c>
    </row>
    <row r="11" spans="2:15" x14ac:dyDescent="0.3">
      <c r="B11" s="9" t="s">
        <v>10955</v>
      </c>
      <c r="C11" s="32">
        <v>309770.09970000025</v>
      </c>
      <c r="E11" s="9" t="s">
        <v>10955</v>
      </c>
      <c r="F11" s="32">
        <v>37293.192500000034</v>
      </c>
      <c r="H11" s="9" t="s">
        <v>10955</v>
      </c>
      <c r="I11" s="34">
        <v>5073</v>
      </c>
      <c r="K11" s="9" t="s">
        <v>10955</v>
      </c>
      <c r="L11" s="34">
        <v>1386</v>
      </c>
      <c r="N11" s="9" t="s">
        <v>10955</v>
      </c>
      <c r="O11" s="16">
        <v>0.12038990379031732</v>
      </c>
    </row>
    <row r="12" spans="2:15" x14ac:dyDescent="0.3">
      <c r="B12" s="9" t="s">
        <v>10956</v>
      </c>
      <c r="C12" s="32">
        <v>197115.20170000009</v>
      </c>
      <c r="E12" s="9" t="s">
        <v>10956</v>
      </c>
      <c r="F12" s="32">
        <v>31469.663800000035</v>
      </c>
      <c r="H12" s="9" t="s">
        <v>10956</v>
      </c>
      <c r="I12" s="34">
        <v>3095</v>
      </c>
      <c r="K12" s="9" t="s">
        <v>10956</v>
      </c>
      <c r="L12" s="34">
        <v>817</v>
      </c>
      <c r="N12" s="9" t="s">
        <v>10956</v>
      </c>
      <c r="O12" s="16">
        <v>0.15965112547684351</v>
      </c>
    </row>
    <row r="13" spans="2:15" x14ac:dyDescent="0.3">
      <c r="B13" s="9" t="s">
        <v>10957</v>
      </c>
      <c r="C13" s="32">
        <v>349120.07400000008</v>
      </c>
      <c r="E13" s="9" t="s">
        <v>10957</v>
      </c>
      <c r="F13" s="32">
        <v>35825.536599999927</v>
      </c>
      <c r="H13" s="9" t="s">
        <v>10957</v>
      </c>
      <c r="I13" s="34">
        <v>5741</v>
      </c>
      <c r="K13" s="9" t="s">
        <v>10957</v>
      </c>
      <c r="L13" s="34">
        <v>1462</v>
      </c>
      <c r="N13" s="9" t="s">
        <v>10957</v>
      </c>
      <c r="O13" s="16">
        <v>0.10261666191099604</v>
      </c>
    </row>
    <row r="14" spans="2:15" x14ac:dyDescent="0.3">
      <c r="B14" s="9" t="s">
        <v>10958</v>
      </c>
      <c r="C14" s="32">
        <v>332177.15950000001</v>
      </c>
      <c r="E14" s="9" t="s">
        <v>10958</v>
      </c>
      <c r="F14" s="32">
        <v>43436.13390000003</v>
      </c>
      <c r="H14" s="9" t="s">
        <v>10958</v>
      </c>
      <c r="I14" s="34">
        <v>5469</v>
      </c>
      <c r="K14" s="9" t="s">
        <v>10958</v>
      </c>
      <c r="L14" s="34">
        <v>1421</v>
      </c>
      <c r="N14" s="9" t="s">
        <v>10958</v>
      </c>
      <c r="O14" s="16">
        <v>0.13076195234308405</v>
      </c>
    </row>
    <row r="15" spans="2:15" x14ac:dyDescent="0.3">
      <c r="B15" s="10" t="s">
        <v>10946</v>
      </c>
      <c r="C15" s="30">
        <v>2297200.8603000008</v>
      </c>
      <c r="E15" s="10" t="s">
        <v>10946</v>
      </c>
      <c r="F15" s="30">
        <v>286397.02169999998</v>
      </c>
      <c r="H15" s="10" t="s">
        <v>10946</v>
      </c>
      <c r="I15" s="35">
        <v>37873</v>
      </c>
      <c r="K15" s="10" t="s">
        <v>10946</v>
      </c>
      <c r="L15" s="35">
        <v>9994</v>
      </c>
      <c r="N15" s="10" t="s">
        <v>10946</v>
      </c>
      <c r="O15" s="17">
        <v>0.12467217240315856</v>
      </c>
    </row>
    <row r="21" spans="2:15" x14ac:dyDescent="0.3">
      <c r="B21" s="37" t="s">
        <v>18</v>
      </c>
      <c r="C21" s="39">
        <f>GETPIVOTDATA("Sales",$B$2)</f>
        <v>2297200.8603000008</v>
      </c>
      <c r="E21" s="37" t="s">
        <v>21</v>
      </c>
      <c r="F21" s="39">
        <f>GETPIVOTDATA("Profit",$E$2)</f>
        <v>286397.02169999998</v>
      </c>
      <c r="H21" s="37" t="s">
        <v>19</v>
      </c>
      <c r="I21" s="40">
        <f>GETPIVOTDATA("Quantity",$H$2)</f>
        <v>37873</v>
      </c>
      <c r="K21" s="37" t="s">
        <v>10962</v>
      </c>
      <c r="L21" s="40">
        <f>GETPIVOTDATA("Order ID",$K$2)</f>
        <v>9994</v>
      </c>
      <c r="N21" s="37" t="s">
        <v>10963</v>
      </c>
      <c r="O21" s="38">
        <f>GETPIVOTDATA("margin",$N$2)</f>
        <v>0.12467217240315856</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9B146-ED6F-4C6A-9B4A-1AF964996956}">
  <dimension ref="A2:F8"/>
  <sheetViews>
    <sheetView workbookViewId="0">
      <selection activeCell="F8" sqref="F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2.6640625" bestFit="1" customWidth="1"/>
    <col min="7" max="7" width="18" bestFit="1" customWidth="1"/>
  </cols>
  <sheetData>
    <row r="2" spans="1:6" x14ac:dyDescent="0.3">
      <c r="A2" s="7" t="s">
        <v>10945</v>
      </c>
      <c r="B2" s="41" t="s">
        <v>10944</v>
      </c>
      <c r="C2" s="43" t="s">
        <v>10943</v>
      </c>
      <c r="D2" s="43" t="s">
        <v>10960</v>
      </c>
      <c r="E2" s="43" t="s">
        <v>10959</v>
      </c>
      <c r="F2" s="42" t="s">
        <v>10961</v>
      </c>
    </row>
    <row r="3" spans="1:6" x14ac:dyDescent="0.3">
      <c r="A3" s="8" t="s">
        <v>10964</v>
      </c>
      <c r="B3" s="41">
        <v>484247.49810000096</v>
      </c>
      <c r="C3" s="43">
        <v>49543.974100000007</v>
      </c>
      <c r="D3" s="43">
        <v>7581</v>
      </c>
      <c r="E3" s="43">
        <v>1993</v>
      </c>
      <c r="F3" s="42">
        <v>0.10231126499236715</v>
      </c>
    </row>
    <row r="4" spans="1:6" x14ac:dyDescent="0.3">
      <c r="A4" s="9" t="s">
        <v>10965</v>
      </c>
      <c r="B4" s="47">
        <v>470532.50899999985</v>
      </c>
      <c r="C4" s="48">
        <v>61618.603700000051</v>
      </c>
      <c r="D4" s="48">
        <v>7979</v>
      </c>
      <c r="E4" s="48">
        <v>2102</v>
      </c>
      <c r="F4" s="49">
        <v>0.13095504034557592</v>
      </c>
    </row>
    <row r="5" spans="1:6" x14ac:dyDescent="0.3">
      <c r="A5" s="9" t="s">
        <v>10966</v>
      </c>
      <c r="B5" s="47">
        <v>608473.83000000066</v>
      </c>
      <c r="C5" s="48">
        <v>81726.930800000177</v>
      </c>
      <c r="D5" s="48">
        <v>9810</v>
      </c>
      <c r="E5" s="48">
        <v>2580</v>
      </c>
      <c r="F5" s="49">
        <v>0.13431461924993568</v>
      </c>
    </row>
    <row r="6" spans="1:6" x14ac:dyDescent="0.3">
      <c r="A6" s="44" t="s">
        <v>10967</v>
      </c>
      <c r="B6" s="50">
        <v>733947.0231999997</v>
      </c>
      <c r="C6" s="51">
        <v>93507.513099999967</v>
      </c>
      <c r="D6" s="51">
        <v>12503</v>
      </c>
      <c r="E6" s="51">
        <v>3319</v>
      </c>
      <c r="F6" s="52">
        <v>0.12740362743390987</v>
      </c>
    </row>
    <row r="8" spans="1:6" ht="16.8" x14ac:dyDescent="0.4">
      <c r="B8" s="45">
        <f>(GETPIVOTDATA("Sum of Sales",$A$2,"Years (Order Date)",2014)/GETPIVOTDATA("Sum of Sales",$A$2,"Years (Order Date)",2013))-1</f>
        <v>0.20620967905883303</v>
      </c>
      <c r="C8" s="46">
        <f>(GETPIVOTDATA("Sum of Profit",$A$2,"Years (Order Date)",2014)/GETPIVOTDATA("Sum of Profit",$A$2,"Years (Order Date)",2013))-1</f>
        <v>0.14414565902185772</v>
      </c>
      <c r="D8" s="46">
        <f>(GETPIVOTDATA("Sum of Quantity",$A$2,"Years (Order Date)",2014)/GETPIVOTDATA("Sum of Quantity",$A$2,"Years (Order Date)",2013))-1</f>
        <v>0.27451580020387367</v>
      </c>
      <c r="E8" s="46">
        <f>(GETPIVOTDATA("Count of Order ID",$A$2,"Years (Order Date)",2014)/GETPIVOTDATA("Count of Order ID",$A$2,"Years (Order Date)",2013))-1</f>
        <v>0.2864341085271318</v>
      </c>
      <c r="F8" s="46">
        <f>(GETPIVOTDATA("Sum of margin",$A$2,"Years (Order Date)",2014)/GETPIVOTDATA("Sum of margin",$A$2,"Years (Order Date)",2013))-1</f>
        <v>-5.1453757264990463E-2</v>
      </c>
    </row>
  </sheetData>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A9A29DFB-1003-454C-B3DC-A6511F11095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365814F-5DFF-475F-A93F-E361DCB4AD1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Ecommerce data</vt:lpstr>
      <vt:lpstr>Sample Questions with insights</vt:lpstr>
      <vt:lpstr>Report</vt:lpstr>
      <vt:lpstr>Sales &amp; Profit combo chart</vt:lpstr>
      <vt:lpstr>Top 5 subcategory wise sales</vt:lpstr>
      <vt:lpstr>Category wise sales</vt:lpstr>
      <vt:lpstr>Sales by state</vt:lpstr>
      <vt:lpstr>Category wise profit</vt:lpstr>
      <vt:lpstr>KPIs</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Parul Bansal</cp:lastModifiedBy>
  <dcterms:created xsi:type="dcterms:W3CDTF">2015-06-05T18:17:20Z</dcterms:created>
  <dcterms:modified xsi:type="dcterms:W3CDTF">2024-06-12T07:36:36Z</dcterms:modified>
</cp:coreProperties>
</file>