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bansa\Downloads\"/>
    </mc:Choice>
  </mc:AlternateContent>
  <xr:revisionPtr revIDLastSave="0" documentId="13_ncr:1_{92B90B3D-6B33-4D56-A6E0-7E99145CF824}" xr6:coauthVersionLast="47" xr6:coauthVersionMax="47" xr10:uidLastSave="{00000000-0000-0000-0000-000000000000}"/>
  <bookViews>
    <workbookView xWindow="-108" yWindow="-108" windowWidth="23256" windowHeight="12456" firstSheet="1" activeTab="1" xr2:uid="{00000000-000D-0000-FFFF-FFFF00000000}"/>
  </bookViews>
  <sheets>
    <sheet name="Ecommerce data" sheetId="1" r:id="rId1"/>
    <sheet name="Sample Questions with insights" sheetId="3" r:id="rId2"/>
    <sheet name="Report" sheetId="11" r:id="rId3"/>
    <sheet name="Sales &amp; Profit combo chart" sheetId="5" r:id="rId4"/>
    <sheet name="Top 5 subcategory wise sales" sheetId="6" r:id="rId5"/>
    <sheet name="Category wise sales" sheetId="7" r:id="rId6"/>
    <sheet name="Sales by state" sheetId="4" r:id="rId7"/>
    <sheet name="Category wise profit" sheetId="9" r:id="rId8"/>
    <sheet name="KPIs" sheetId="8" r:id="rId9"/>
    <sheet name="KPI YOY" sheetId="10" r:id="rId10"/>
  </sheets>
  <definedNames>
    <definedName name="_xlchart.v1.0" hidden="1">'Category wise profit'!$E$5:$E$8</definedName>
    <definedName name="_xlchart.v1.1" hidden="1">'Category wise profit'!$F$4</definedName>
    <definedName name="_xlchart.v1.14" hidden="1">'Category wise profit'!$E$5:$E$8</definedName>
    <definedName name="_xlchart.v1.15" hidden="1">'Category wise profit'!$F$4</definedName>
    <definedName name="_xlchart.v1.16" hidden="1">'Category wise profit'!$F$5:$F$8</definedName>
    <definedName name="_xlchart.v1.2" hidden="1">'Category wise profit'!$F$5:$F$8</definedName>
    <definedName name="_xlchart.v1.7" hidden="1">'Category wise profit'!$E$5:$E$8</definedName>
    <definedName name="_xlchart.v1.8" hidden="1">'Category wise profit'!$F$4</definedName>
    <definedName name="_xlchart.v1.9" hidden="1">'Category wise profit'!$F$5:$F$8</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3" hidden="1">'Sales by state'!$D$3</definedName>
    <definedName name="_xlchart.v5.4" hidden="1">'Sales by state'!$D$4:$D$52</definedName>
    <definedName name="_xlchart.v5.5" hidden="1">'Sales by state'!$E$3</definedName>
    <definedName name="_xlchart.v5.6" hidden="1">'Sales by state'!$E$4:$E$52</definedName>
    <definedName name="Slicer_Region">#N/A</definedName>
    <definedName name="Slicer_Segment">#N/A</definedName>
    <definedName name="Slicer_Year">#N/A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4" l="1"/>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4" i="4"/>
  <c r="E6" i="9"/>
  <c r="E7" i="9"/>
  <c r="E8" i="9"/>
  <c r="E5" i="9"/>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C8" i="10"/>
  <c r="E11" i="4"/>
  <c r="E8" i="4"/>
  <c r="E7" i="4"/>
  <c r="E38" i="4"/>
  <c r="C21" i="8"/>
  <c r="E47" i="4"/>
  <c r="E44" i="4"/>
  <c r="E19" i="4"/>
  <c r="E27" i="4"/>
  <c r="E29" i="4"/>
  <c r="L21" i="8"/>
  <c r="E36" i="4"/>
  <c r="E33" i="4"/>
  <c r="E31" i="4"/>
  <c r="E51" i="4"/>
  <c r="E39" i="4"/>
  <c r="E45" i="4"/>
  <c r="O21" i="8"/>
  <c r="E40" i="4"/>
  <c r="E10" i="4"/>
  <c r="B8" i="10"/>
  <c r="E6" i="4"/>
  <c r="F8" i="10"/>
  <c r="E32" i="4"/>
  <c r="E18" i="4"/>
  <c r="E35" i="4"/>
  <c r="F21" i="8"/>
  <c r="E30" i="4"/>
  <c r="E24" i="4"/>
  <c r="D8" i="10"/>
  <c r="E42" i="4"/>
  <c r="E37" i="4"/>
  <c r="E22" i="4"/>
  <c r="E43" i="4"/>
  <c r="E28" i="4"/>
  <c r="E26" i="4"/>
  <c r="E23" i="4"/>
  <c r="E20" i="4"/>
  <c r="E52" i="4"/>
  <c r="E5" i="4"/>
  <c r="E50" i="4"/>
  <c r="E12" i="4"/>
  <c r="E9" i="4"/>
  <c r="E4" i="4"/>
  <c r="E17" i="4"/>
  <c r="E48" i="4"/>
  <c r="E25" i="4"/>
  <c r="E41" i="4"/>
  <c r="E49" i="4"/>
  <c r="E46" i="4"/>
  <c r="I21" i="8"/>
  <c r="E14" i="4"/>
  <c r="E8" i="10"/>
  <c r="E21" i="4"/>
  <c r="E15" i="4"/>
  <c r="E34" i="4"/>
  <c r="E16" i="4"/>
  <c r="E13" i="4"/>
  <c r="F5" i="9"/>
  <c r="F8" i="9"/>
  <c r="F7" i="9"/>
  <c r="F6" i="9"/>
</calcChain>
</file>

<file path=xl/sharedStrings.xml><?xml version="1.0" encoding="utf-8"?>
<sst xmlns="http://schemas.openxmlformats.org/spreadsheetml/2006/main" count="130149" uniqueCount="10970">
  <si>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</si>
  <si>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</si>
  <si>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</si>
  <si>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</si>
  <si>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</si>
  <si>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</si>
  <si>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</si>
  <si>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</si>
  <si>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</si>
  <si>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</si>
  <si>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</si>
  <si>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</si>
  <si>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</si>
  <si>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</si>
  <si>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</si>
  <si>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</si>
  <si>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</si>
  <si>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</si>
  <si>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</si>
  <si>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</si>
  <si>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</si>
  <si>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</si>
  <si>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</si>
  <si>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</si>
  <si>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</si>
  <si>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</si>
  <si>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</si>
  <si>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</si>
  <si>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</si>
  <si>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</si>
  <si>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</si>
  <si>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</si>
  <si>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</si>
  <si>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</si>
  <si>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</si>
  <si>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</si>
  <si>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</si>
  <si>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</si>
  <si>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</si>
  <si>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</si>
  <si>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</si>
  <si>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</si>
  <si>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</si>
  <si>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</si>
  <si>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</si>
  <si>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</si>
  <si>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</si>
  <si>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</si>
  <si>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</si>
  <si>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</si>
  <si>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</si>
  <si>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</si>
  <si>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</si>
  <si>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</si>
  <si>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</si>
  <si>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</si>
  <si>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</si>
  <si>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</si>
  <si>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</si>
  <si>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</si>
  <si>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</si>
  <si>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</si>
  <si>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</si>
  <si>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</si>
  <si>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</si>
  <si>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</si>
  <si>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</si>
  <si>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</si>
  <si>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</si>
  <si>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</si>
  <si>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</si>
  <si>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</si>
  <si>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</si>
  <si>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</si>
  <si>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</si>
  <si>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</si>
  <si>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</si>
  <si>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</si>
  <si>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</si>
  <si>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</si>
  <si>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</si>
  <si>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</si>
  <si>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</si>
  <si>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</si>
  <si>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</si>
  <si>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</si>
  <si>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</si>
  <si>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</si>
  <si>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</si>
  <si>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</si>
  <si>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</si>
  <si>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</si>
  <si>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</si>
  <si>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</si>
  <si>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</si>
  <si>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</si>
  <si>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</si>
  <si>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</si>
  <si>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</si>
  <si>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</si>
  <si>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</si>
  <si>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</si>
  <si>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</si>
  <si>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</si>
  <si>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</si>
  <si>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</si>
  <si>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</si>
  <si>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</si>
  <si>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</si>
  <si>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</si>
  <si>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</si>
  <si>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</si>
  <si>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</si>
  <si>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</si>
  <si>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</si>
  <si>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</si>
  <si>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</si>
  <si>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</si>
  <si>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</si>
  <si>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</si>
  <si>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</si>
  <si>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</si>
  <si>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</si>
  <si>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</si>
  <si>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</si>
  <si>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</si>
  <si>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</si>
  <si>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</si>
  <si>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</si>
  <si>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</si>
  <si>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</si>
  <si>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</si>
  <si>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</si>
  <si>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</si>
  <si>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</si>
  <si>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</si>
  <si>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</si>
  <si>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</si>
  <si>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</si>
  <si>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</si>
  <si>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</si>
  <si>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</si>
  <si>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</si>
  <si>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</si>
  <si>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</si>
  <si>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</si>
  <si>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</si>
  <si>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</si>
  <si>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</si>
  <si>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</si>
  <si>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</si>
  <si>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</si>
  <si>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</si>
  <si>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</si>
  <si>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</si>
  <si>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</si>
  <si>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</si>
  <si>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</si>
  <si>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</si>
  <si>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</si>
  <si>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</si>
  <si>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</si>
  <si>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</si>
  <si>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</si>
  <si>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</si>
  <si>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</si>
  <si>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</si>
  <si>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</si>
  <si>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</si>
  <si>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</si>
  <si>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</si>
  <si>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</si>
  <si>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</si>
  <si>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</si>
  <si>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</si>
  <si>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</si>
  <si>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</si>
  <si>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</si>
  <si>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</si>
  <si>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</si>
  <si>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</si>
  <si>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</si>
  <si>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</si>
  <si>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</si>
  <si>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</si>
  <si>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</si>
  <si>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</si>
  <si>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</si>
  <si>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</si>
  <si>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</si>
  <si>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</si>
  <si>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</si>
  <si>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</si>
  <si>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</si>
  <si>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</si>
  <si>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</si>
  <si>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</si>
  <si>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</si>
  <si>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</si>
  <si>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</si>
  <si>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</si>
  <si>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</si>
  <si>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</si>
  <si>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</si>
  <si>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</si>
  <si>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</si>
  <si>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</si>
  <si>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</si>
  <si>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</si>
  <si>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</si>
  <si>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</si>
  <si>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</si>
  <si>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</si>
  <si>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</si>
  <si>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</si>
  <si>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</si>
  <si>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</si>
  <si>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</si>
  <si>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</si>
  <si>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</si>
  <si>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</si>
  <si>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</si>
  <si>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</si>
  <si>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</si>
  <si>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</si>
  <si>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</si>
  <si>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</si>
  <si>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</si>
  <si>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</si>
  <si>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</si>
  <si>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</si>
  <si>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</si>
  <si>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</si>
  <si>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</si>
  <si>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</si>
  <si>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</si>
  <si>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</si>
  <si>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</si>
  <si>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</si>
  <si>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</si>
  <si>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</si>
  <si>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</si>
  <si>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</si>
  <si>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</si>
  <si>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</si>
  <si>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</si>
  <si>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</si>
  <si>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</si>
  <si>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</si>
  <si>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</si>
  <si>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</si>
  <si>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</si>
  <si>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</si>
  <si>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</si>
  <si>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</si>
  <si>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</si>
  <si>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</si>
  <si>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</si>
  <si>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</si>
  <si>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</si>
  <si>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</si>
  <si>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</si>
  <si>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</si>
  <si>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</si>
  <si>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</si>
  <si>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</si>
  <si>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</si>
  <si>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</si>
  <si>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</si>
  <si>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</si>
  <si>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</si>
  <si>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</si>
  <si>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</si>
  <si>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</si>
  <si>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</si>
  <si>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</si>
  <si>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</si>
  <si>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</si>
  <si>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</si>
  <si>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</si>
  <si>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</si>
  <si>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</si>
  <si>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</si>
  <si>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</si>
  <si>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</si>
  <si>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</si>
  <si>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</si>
  <si>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</si>
  <si>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</si>
  <si>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</si>
  <si>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</si>
  <si>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</si>
  <si>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</si>
  <si>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</si>
  <si>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</si>
  <si>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</si>
  <si>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</si>
  <si>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</si>
  <si>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</si>
  <si>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</si>
  <si>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</si>
  <si>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</si>
  <si>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</si>
  <si>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</si>
  <si>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</si>
  <si>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</si>
  <si>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</si>
  <si>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</si>
  <si>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</si>
  <si>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</si>
  <si>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</si>
  <si>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</si>
  <si>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</si>
  <si>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</si>
  <si>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</si>
  <si>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</si>
  <si>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</si>
  <si>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</si>
  <si>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</si>
  <si>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</si>
  <si>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</si>
  <si>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</si>
  <si>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</si>
  <si>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</si>
  <si>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</si>
  <si>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</si>
  <si>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</si>
  <si>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</si>
  <si>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</si>
  <si>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</si>
  <si>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</si>
  <si>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</si>
  <si>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</si>
  <si>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</si>
  <si>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</si>
  <si>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</si>
  <si>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</si>
  <si>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</si>
  <si>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</si>
  <si>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</si>
  <si>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</si>
  <si>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</si>
  <si>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</si>
  <si>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</si>
  <si>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</si>
  <si>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</si>
  <si>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</si>
  <si>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</si>
  <si>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</si>
  <si>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</si>
  <si>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</si>
  <si>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</si>
  <si>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</si>
  <si>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</si>
  <si>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</si>
  <si>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</si>
  <si>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</si>
  <si>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</si>
  <si>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</si>
  <si>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</si>
  <si>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</si>
  <si>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</si>
  <si>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</si>
  <si>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</si>
  <si>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</si>
  <si>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</si>
  <si>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</si>
  <si>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</si>
  <si>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</si>
  <si>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</si>
  <si>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</si>
  <si>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</si>
  <si>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</si>
  <si>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</si>
  <si>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</si>
  <si>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</si>
  <si>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</si>
  <si>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</si>
  <si>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</si>
  <si>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</si>
  <si>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</si>
  <si>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</si>
  <si>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</si>
  <si>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</si>
  <si>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</si>
  <si>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</si>
  <si>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</si>
  <si>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</si>
  <si>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</si>
  <si>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</si>
  <si>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</si>
  <si>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</si>
  <si>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</si>
  <si>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</si>
  <si>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</si>
  <si>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</si>
  <si>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</si>
  <si>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</si>
  <si>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</si>
  <si>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</si>
  <si>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</si>
  <si>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</si>
  <si>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</si>
  <si>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</si>
  <si>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</si>
  <si>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</si>
  <si>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</si>
  <si>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</si>
  <si>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</si>
  <si>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</si>
  <si>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</si>
  <si>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</si>
  <si>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</si>
  <si>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</si>
  <si>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</si>
  <si>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</si>
  <si>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</si>
  <si>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</si>
  <si>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</si>
  <si>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</si>
  <si>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</si>
  <si>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</si>
  <si>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</si>
  <si>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</si>
  <si>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</si>
  <si>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</si>
  <si>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</si>
  <si>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</si>
  <si>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</si>
  <si>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</si>
  <si>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</si>
  <si>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</si>
  <si>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</si>
  <si>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</si>
  <si>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</si>
  <si>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</si>
  <si>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</si>
  <si>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</si>
  <si>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</si>
  <si>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</si>
  <si>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</si>
  <si>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</si>
  <si>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</si>
  <si>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</si>
  <si>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</si>
  <si>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</si>
  <si>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</si>
  <si>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</si>
  <si>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</si>
  <si>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</si>
  <si>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</si>
  <si>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</si>
  <si>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</si>
  <si>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</si>
  <si>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</si>
  <si>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</si>
  <si>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</si>
  <si>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</si>
  <si>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</si>
  <si>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</si>
  <si>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</si>
  <si>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</si>
  <si>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</si>
  <si>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</si>
  <si>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</si>
  <si>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</si>
  <si>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</si>
  <si>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</si>
  <si>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</si>
  <si>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</si>
  <si>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</si>
  <si>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</si>
  <si>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</si>
  <si>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</si>
  <si>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</si>
  <si>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</si>
  <si>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</si>
  <si>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</si>
  <si>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</si>
  <si>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</si>
  <si>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</si>
  <si>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</si>
  <si>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</si>
  <si>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</si>
  <si>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</si>
  <si>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</si>
  <si>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</si>
  <si>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</si>
  <si>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</si>
  <si>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</si>
  <si>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</si>
  <si>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</si>
  <si>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</si>
  <si>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</si>
  <si>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</si>
  <si>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</si>
  <si>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</si>
  <si>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</si>
  <si>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</si>
  <si>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</si>
  <si>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</si>
  <si>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</si>
  <si>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</si>
  <si>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</si>
  <si>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</si>
  <si>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</si>
  <si>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</si>
  <si>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</si>
  <si>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</si>
  <si>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</si>
  <si>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</si>
  <si>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</si>
  <si>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</si>
  <si>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</si>
  <si>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</si>
  <si>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</si>
  <si>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</si>
  <si>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</si>
  <si>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</si>
  <si>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</si>
  <si>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</si>
  <si>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</si>
  <si>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</si>
  <si>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</si>
  <si>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</si>
  <si>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</si>
  <si>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</si>
  <si>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</si>
  <si>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</si>
  <si>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</si>
  <si>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</si>
  <si>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</si>
  <si>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</si>
  <si>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</si>
  <si>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</si>
  <si>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</si>
  <si>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</si>
  <si>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</si>
  <si>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</si>
  <si>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</si>
  <si>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</si>
  <si>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</si>
  <si>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</si>
  <si>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</si>
  <si>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</si>
  <si>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</si>
  <si>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</si>
  <si>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</si>
  <si>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</si>
  <si>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</si>
  <si>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</si>
  <si>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</si>
  <si>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</si>
  <si>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</si>
  <si>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</si>
  <si>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</si>
  <si>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</si>
  <si>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</si>
  <si>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</si>
  <si>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</si>
  <si>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</si>
  <si>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</si>
  <si>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</si>
  <si>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</si>
  <si>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</si>
  <si>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</si>
  <si>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</si>
  <si>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</si>
  <si>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</si>
  <si>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</si>
  <si>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</si>
  <si>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</si>
  <si>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</si>
  <si>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</si>
  <si>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</si>
  <si>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</si>
  <si>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</si>
  <si>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</si>
  <si>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</si>
  <si>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</si>
  <si>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</si>
  <si>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</si>
  <si>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</si>
  <si>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</si>
  <si>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</si>
  <si>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</si>
  <si>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</si>
  <si>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</si>
  <si>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</si>
  <si>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</si>
  <si>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</si>
  <si>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</si>
  <si>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</si>
  <si>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</si>
  <si>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</si>
  <si>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</si>
  <si>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</si>
  <si>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</si>
  <si>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</si>
  <si>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</si>
  <si>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</si>
  <si>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</si>
  <si>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</si>
  <si>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</si>
  <si>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</si>
  <si>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</si>
  <si>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</si>
  <si>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</si>
  <si>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</si>
  <si>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</si>
  <si>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</si>
  <si>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</si>
  <si>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</si>
  <si>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</si>
  <si>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</si>
  <si>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</si>
  <si>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</si>
  <si>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</si>
  <si>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</si>
  <si>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</si>
  <si>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</si>
  <si>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</si>
  <si>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</si>
  <si>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</si>
  <si>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</si>
  <si>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</si>
  <si>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</si>
  <si>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</si>
  <si>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</si>
  <si>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</si>
  <si>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</si>
  <si>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</si>
  <si>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</si>
  <si>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</si>
  <si>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</si>
  <si>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</si>
  <si>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</si>
  <si>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</si>
  <si>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</si>
  <si>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</si>
  <si>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</si>
  <si>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</si>
  <si>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</si>
  <si>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</si>
  <si>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</si>
  <si>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</si>
  <si>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</si>
  <si>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</si>
  <si>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</si>
  <si>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</si>
  <si>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</si>
  <si>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</si>
  <si>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</si>
  <si>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</si>
  <si>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</si>
  <si>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</si>
  <si>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</si>
  <si>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</si>
  <si>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</si>
  <si>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</si>
  <si>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</si>
  <si>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</si>
  <si>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</si>
  <si>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</si>
  <si>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</si>
  <si>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</si>
  <si>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</si>
  <si>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</si>
  <si>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</si>
  <si>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</si>
  <si>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</si>
  <si>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</si>
  <si>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</si>
  <si>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</si>
  <si>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</si>
  <si>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</si>
  <si>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</si>
  <si>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</si>
  <si>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</si>
  <si>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</si>
  <si>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</si>
  <si>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</si>
  <si>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</si>
  <si>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</si>
  <si>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</si>
  <si>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</si>
  <si>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</si>
  <si>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</si>
  <si>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</si>
  <si>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</si>
  <si>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</si>
  <si>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</si>
  <si>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</si>
  <si>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</si>
  <si>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</si>
  <si>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</si>
  <si>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</si>
  <si>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</si>
  <si>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</si>
  <si>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</si>
  <si>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</si>
  <si>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</si>
  <si>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</si>
  <si>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</si>
  <si>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</si>
  <si>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</si>
  <si>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</si>
  <si>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</si>
  <si>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</si>
  <si>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</si>
  <si>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</si>
  <si>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</si>
  <si>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</si>
  <si>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</si>
  <si>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</si>
  <si>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</si>
  <si>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</si>
  <si>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</si>
  <si>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</si>
  <si>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</si>
  <si>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</si>
  <si>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</si>
  <si>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</si>
  <si>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</si>
  <si>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</si>
  <si>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</si>
  <si>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</si>
  <si>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</si>
  <si>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</si>
  <si>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</si>
  <si>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</si>
  <si>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</si>
  <si>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</si>
  <si>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</si>
  <si>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</si>
  <si>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</si>
  <si>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</si>
  <si>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</si>
  <si>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</si>
  <si>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</si>
  <si>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</si>
  <si>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</si>
  <si>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</si>
  <si>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</si>
  <si>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</si>
  <si>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</si>
  <si>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</si>
  <si>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</si>
  <si>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</si>
  <si>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</si>
  <si>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</si>
  <si>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</si>
  <si>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</si>
  <si>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</si>
  <si>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</si>
  <si>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</si>
  <si>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</si>
  <si>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</si>
  <si>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</si>
  <si>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</si>
  <si>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</si>
  <si>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</si>
  <si>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</si>
  <si>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</si>
  <si>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</si>
  <si>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</si>
  <si>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</si>
  <si>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</si>
  <si>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</si>
  <si>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</si>
  <si>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</si>
  <si>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</si>
  <si>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</si>
  <si>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</si>
  <si>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</si>
  <si>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</si>
  <si>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</si>
  <si>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</si>
  <si>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</si>
  <si>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</si>
  <si>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</si>
  <si>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</si>
  <si>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</si>
  <si>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</si>
  <si>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</si>
  <si>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</si>
  <si>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</si>
  <si>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</si>
  <si>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</si>
  <si>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</si>
  <si>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</si>
  <si>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</si>
  <si>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</si>
  <si>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</si>
  <si>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</si>
  <si>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</si>
  <si>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</si>
  <si>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</si>
  <si>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</si>
  <si>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</si>
  <si>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</si>
  <si>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</si>
  <si>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</si>
  <si>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</si>
  <si>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</si>
  <si>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</si>
  <si>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</si>
  <si>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</si>
  <si>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</si>
  <si>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</si>
  <si>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</si>
  <si>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</si>
  <si>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</si>
  <si>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</si>
  <si>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</si>
  <si>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</si>
  <si>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</si>
  <si>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</si>
  <si>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</si>
  <si>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</si>
  <si>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</si>
  <si>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</si>
  <si>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</si>
  <si>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</si>
  <si>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</si>
  <si>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</si>
  <si>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</si>
  <si>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</si>
  <si>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</si>
  <si>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</si>
  <si>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</si>
  <si>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</si>
  <si>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</si>
  <si>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</si>
  <si>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</si>
  <si>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</si>
  <si>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</si>
  <si>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</si>
  <si>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</si>
  <si>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</si>
  <si>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</si>
  <si>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</si>
  <si>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</si>
  <si>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</si>
  <si>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</si>
  <si>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</si>
  <si>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</si>
  <si>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</si>
  <si>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</si>
  <si>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</si>
  <si>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</si>
  <si>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</si>
  <si>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</si>
  <si>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</si>
  <si>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</si>
  <si>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</si>
  <si>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</si>
  <si>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</si>
  <si>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</si>
  <si>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</si>
  <si>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</si>
  <si>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</si>
  <si>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</si>
  <si>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</si>
  <si>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</si>
  <si>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</si>
  <si>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</si>
  <si>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</si>
  <si>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</si>
  <si>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</si>
  <si>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</si>
  <si>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</si>
  <si>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</si>
  <si>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</si>
  <si>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</si>
  <si>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</si>
  <si>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</si>
  <si>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</si>
  <si>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</si>
  <si>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</si>
  <si>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</si>
  <si>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</si>
  <si>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</si>
  <si>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</si>
  <si>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</si>
  <si>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</si>
  <si>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</si>
  <si>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</si>
  <si>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</si>
  <si>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</si>
  <si>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</si>
  <si>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</si>
  <si>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</si>
  <si>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</si>
  <si>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</si>
  <si>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</si>
  <si>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</si>
  <si>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</si>
  <si>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</si>
  <si>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</si>
  <si>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</si>
  <si>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</si>
  <si>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</si>
  <si>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</si>
  <si>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</si>
  <si>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</si>
  <si>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</si>
  <si>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</si>
  <si>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</si>
  <si>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</si>
  <si>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</si>
  <si>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</si>
  <si>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</si>
  <si>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</si>
  <si>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</si>
  <si>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</si>
  <si>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</si>
  <si>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</si>
  <si>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</si>
  <si>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</si>
  <si>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</si>
  <si>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</si>
  <si>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</si>
  <si>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</si>
  <si>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</si>
  <si>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</si>
  <si>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</si>
  <si>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</si>
  <si>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</si>
  <si>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</si>
  <si>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</si>
  <si>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</si>
  <si>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</si>
  <si>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</si>
  <si>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</si>
  <si>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</si>
  <si>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</si>
  <si>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</si>
  <si>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</si>
  <si>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</si>
  <si>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</si>
  <si>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</si>
  <si>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</si>
  <si>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</si>
  <si>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</si>
  <si>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</si>
  <si>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</si>
  <si>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</si>
  <si>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</si>
  <si>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</si>
  <si>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</si>
  <si>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</si>
  <si>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</si>
  <si>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</si>
  <si>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</si>
  <si>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</si>
  <si>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</si>
  <si>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</si>
  <si>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</si>
  <si>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</si>
  <si>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</si>
  <si>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</si>
  <si>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</si>
  <si>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</si>
  <si>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</si>
  <si>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</si>
  <si>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</si>
  <si>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</si>
  <si>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</si>
  <si>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</si>
  <si>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</si>
  <si>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</si>
  <si>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</si>
  <si>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</si>
  <si>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</si>
  <si>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</si>
  <si>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</si>
  <si>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</si>
  <si>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</si>
  <si>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</si>
  <si>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</si>
  <si>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</si>
  <si>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</si>
  <si>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</si>
  <si>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</si>
  <si>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</si>
  <si>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</si>
  <si>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</si>
  <si>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</si>
  <si>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</si>
  <si>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</si>
  <si>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</si>
  <si>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</si>
  <si>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</si>
  <si>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</si>
  <si>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</si>
  <si>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</si>
  <si>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</si>
  <si>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</si>
  <si>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</si>
  <si>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</si>
  <si>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</si>
  <si>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</si>
  <si>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</si>
  <si>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</si>
  <si>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</si>
  <si>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</si>
  <si>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</si>
  <si>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</si>
  <si>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</si>
  <si>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</si>
  <si>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</si>
  <si>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</si>
  <si>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</si>
  <si>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</si>
  <si>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</si>
  <si>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</si>
  <si>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</si>
  <si>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</si>
  <si>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</si>
  <si>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</si>
  <si>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</si>
  <si>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</si>
  <si>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</si>
  <si>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</si>
  <si>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</si>
  <si>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</si>
  <si>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</si>
  <si>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</si>
  <si>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</si>
  <si>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</si>
  <si>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</si>
  <si>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</si>
  <si>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</si>
  <si>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</si>
  <si>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</si>
  <si>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</si>
  <si>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</si>
  <si>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</si>
  <si>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</si>
  <si>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</si>
  <si>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</si>
  <si>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</si>
  <si>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</si>
  <si>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</si>
  <si>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</si>
  <si>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</si>
  <si>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</si>
  <si>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</si>
  <si>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</si>
  <si>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</si>
  <si>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</si>
  <si>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</si>
  <si>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</si>
  <si>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</si>
  <si>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</si>
  <si>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</si>
  <si>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</si>
  <si>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</si>
  <si>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</si>
  <si>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</si>
  <si>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</si>
  <si>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</si>
  <si>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</si>
  <si>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</si>
  <si>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</si>
  <si>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</si>
  <si>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</si>
  <si>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</si>
  <si>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</si>
  <si>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</si>
  <si>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</si>
  <si>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</si>
  <si>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</si>
  <si>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</si>
  <si>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</si>
  <si>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</si>
  <si>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</si>
  <si>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</si>
  <si>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</si>
  <si>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</si>
  <si>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</si>
  <si>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</si>
  <si>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</si>
  <si>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</si>
  <si>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</si>
  <si>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</si>
  <si>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</si>
  <si>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</si>
  <si>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</si>
  <si>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</si>
  <si>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</si>
  <si>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</si>
  <si>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</si>
  <si>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</si>
  <si>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</si>
  <si>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</si>
  <si>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</si>
  <si>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</si>
  <si>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</si>
  <si>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</si>
  <si>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</si>
  <si>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</si>
  <si>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</si>
  <si>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</si>
  <si>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</si>
  <si>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</si>
  <si>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</si>
  <si>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</si>
  <si>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</si>
  <si>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</si>
  <si>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</si>
  <si>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</si>
  <si>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</si>
  <si>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</si>
  <si>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</si>
  <si>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</si>
  <si>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</si>
  <si>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</si>
  <si>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</si>
  <si>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</si>
  <si>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</si>
  <si>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</si>
  <si>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</si>
  <si>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</si>
  <si>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</si>
  <si>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</si>
  <si>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</si>
  <si>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</si>
  <si>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</si>
  <si>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</si>
  <si>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</si>
  <si>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</si>
  <si>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</si>
  <si>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</si>
  <si>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</si>
  <si>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</si>
  <si>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</si>
  <si>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</si>
  <si>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</si>
  <si>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</si>
  <si>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</si>
  <si>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</si>
  <si>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</si>
  <si>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</si>
  <si>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</si>
  <si>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</si>
  <si>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</si>
  <si>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</si>
  <si>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</si>
  <si>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</si>
  <si>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</si>
  <si>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</si>
  <si>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</si>
  <si>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</si>
  <si>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</si>
  <si>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</si>
  <si>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</si>
  <si>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</si>
  <si>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</si>
  <si>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</si>
  <si>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</si>
  <si>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</si>
  <si>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</si>
  <si>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</si>
  <si>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</si>
  <si>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</si>
  <si>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</si>
  <si>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</si>
  <si>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</si>
  <si>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</si>
  <si>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</si>
  <si>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</si>
  <si>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</si>
  <si>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</si>
  <si>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</si>
  <si>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</si>
  <si>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</si>
  <si>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</si>
  <si>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</si>
  <si>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</si>
  <si>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</si>
  <si>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</si>
  <si>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</si>
  <si>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</si>
  <si>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</si>
  <si>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</si>
  <si>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</si>
  <si>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</si>
  <si>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</si>
  <si>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</si>
  <si>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</si>
  <si>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</si>
  <si>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</si>
  <si>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</si>
  <si>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</si>
  <si>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</si>
  <si>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</si>
  <si>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</si>
  <si>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</si>
  <si>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</si>
  <si>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</si>
  <si>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</si>
  <si>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</si>
  <si>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</si>
  <si>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</si>
  <si>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</si>
  <si>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</si>
  <si>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</si>
  <si>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</si>
  <si>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</si>
  <si>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</si>
  <si>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</si>
  <si>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</si>
  <si>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</si>
  <si>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</si>
  <si>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</si>
  <si>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</si>
  <si>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</si>
  <si>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</si>
  <si>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</si>
  <si>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</si>
  <si>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</si>
  <si>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</si>
  <si>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</si>
  <si>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</si>
  <si>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</si>
  <si>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</si>
  <si>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</si>
  <si>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</si>
  <si>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</si>
  <si>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</si>
  <si>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</si>
  <si>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</si>
  <si>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</si>
  <si>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</si>
  <si>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</si>
  <si>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</si>
  <si>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</si>
  <si>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</si>
  <si>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</si>
  <si>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</si>
  <si>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</si>
  <si>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</si>
  <si>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</si>
  <si>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</si>
  <si>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</si>
  <si>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</si>
  <si>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</si>
  <si>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</si>
  <si>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</si>
  <si>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</si>
  <si>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</si>
  <si>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</si>
  <si>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</si>
  <si>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</si>
  <si>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</si>
  <si>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</si>
  <si>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</si>
  <si>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</si>
  <si>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</si>
  <si>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</si>
  <si>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</si>
  <si>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</si>
  <si>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</si>
  <si>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</si>
  <si>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</si>
  <si>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</si>
  <si>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</si>
  <si>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</si>
  <si>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</si>
  <si>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</si>
  <si>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</si>
  <si>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</si>
  <si>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</si>
  <si>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</si>
  <si>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</si>
  <si>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</si>
  <si>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</si>
  <si>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</si>
  <si>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</si>
  <si>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</si>
  <si>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</si>
  <si>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</si>
  <si>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</si>
  <si>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</si>
  <si>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</si>
  <si>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</si>
  <si>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</si>
  <si>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</si>
  <si>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</si>
  <si>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</si>
  <si>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</si>
  <si>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</si>
  <si>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</si>
  <si>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</si>
  <si>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</si>
  <si>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</si>
  <si>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</si>
  <si>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</si>
  <si>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</si>
  <si>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</si>
  <si>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</si>
  <si>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</si>
  <si>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</si>
  <si>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</si>
  <si>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</si>
  <si>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</si>
  <si>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</si>
  <si>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</si>
  <si>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</si>
  <si>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</si>
  <si>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</si>
  <si>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</si>
  <si>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</si>
  <si>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</si>
  <si>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</si>
  <si>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</si>
  <si>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</si>
  <si>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</si>
  <si>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</si>
  <si>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</si>
  <si>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</si>
  <si>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</si>
  <si>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</si>
  <si>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</si>
  <si>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</si>
  <si>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</si>
  <si>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</si>
  <si>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</si>
  <si>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</si>
  <si>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</si>
  <si>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</si>
  <si>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</si>
  <si>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</si>
  <si>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</si>
  <si>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</si>
  <si>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</si>
  <si>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</si>
  <si>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</si>
  <si>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</si>
  <si>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</si>
  <si>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</si>
  <si>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</si>
  <si>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</si>
  <si>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</si>
  <si>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</si>
  <si>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</si>
  <si>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</si>
  <si>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</si>
  <si>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</si>
  <si>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</si>
  <si>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</si>
  <si>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</si>
  <si>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</si>
  <si>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</si>
  <si>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</si>
  <si>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</si>
  <si>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</si>
  <si>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</si>
  <si>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</si>
  <si>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</si>
  <si>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</si>
  <si>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</si>
  <si>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</si>
  <si>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</si>
  <si>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</si>
  <si>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</si>
  <si>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</si>
  <si>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</si>
  <si>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</si>
  <si>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</si>
  <si>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</si>
  <si>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</si>
  <si>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</si>
  <si>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</si>
  <si>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</si>
  <si>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</si>
  <si>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</si>
  <si>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</si>
  <si>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</si>
  <si>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</si>
  <si>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</si>
  <si>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</si>
  <si>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</si>
  <si>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</si>
  <si>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</si>
  <si>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</si>
  <si>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</si>
  <si>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</si>
  <si>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</si>
  <si>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</si>
  <si>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</si>
  <si>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</si>
  <si>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</si>
  <si>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</si>
  <si>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</si>
  <si>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</si>
  <si>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</si>
  <si>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</si>
  <si>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</si>
  <si>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</si>
  <si>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</si>
  <si>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</si>
  <si>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</si>
  <si>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</si>
  <si>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</si>
  <si>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</si>
  <si>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</si>
  <si>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</si>
  <si>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</si>
  <si>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</si>
  <si>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</si>
  <si>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</si>
  <si>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</si>
  <si>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</si>
  <si>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</si>
  <si>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</si>
  <si>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</si>
  <si>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</si>
  <si>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</si>
  <si>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</si>
  <si>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</si>
  <si>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</si>
  <si>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</si>
  <si>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</si>
  <si>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</si>
  <si>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</si>
  <si>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</si>
  <si>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</si>
  <si>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</si>
  <si>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</si>
  <si>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</si>
  <si>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</si>
  <si>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</si>
  <si>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</si>
  <si>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</si>
  <si>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</si>
  <si>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</si>
  <si>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</si>
  <si>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</si>
  <si>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</si>
  <si>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</si>
  <si>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</si>
  <si>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</si>
  <si>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</si>
  <si>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</si>
  <si>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</si>
  <si>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</si>
  <si>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</si>
  <si>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</si>
  <si>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</si>
  <si>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</si>
  <si>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</si>
  <si>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</si>
  <si>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</si>
  <si>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</si>
  <si>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</si>
  <si>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</si>
  <si>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</si>
  <si>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</si>
  <si>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</si>
  <si>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</si>
  <si>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</si>
  <si>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</si>
  <si>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</si>
  <si>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</si>
  <si>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</si>
  <si>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</si>
  <si>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</si>
  <si>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</si>
  <si>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</si>
  <si>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</si>
  <si>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</si>
  <si>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</si>
  <si>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</si>
  <si>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</si>
  <si>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</si>
  <si>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</si>
  <si>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</si>
  <si>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</si>
  <si>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</si>
  <si>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</si>
  <si>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</si>
  <si>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</si>
  <si>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</si>
  <si>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</si>
  <si>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</si>
  <si>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</si>
  <si>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</si>
  <si>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</si>
  <si>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</si>
  <si>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</si>
  <si>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</si>
  <si>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</si>
  <si>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</si>
  <si>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</si>
  <si>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</si>
  <si>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</si>
  <si>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</si>
  <si>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</si>
  <si>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</si>
  <si>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</si>
  <si>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</si>
  <si>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</si>
  <si>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</si>
  <si>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</si>
  <si>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</si>
  <si>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</si>
  <si>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</si>
  <si>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</si>
  <si>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</si>
  <si>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</si>
  <si>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</si>
  <si>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</si>
  <si>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</si>
  <si>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</si>
  <si>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</si>
  <si>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</si>
  <si>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</si>
  <si>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</si>
  <si>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</si>
  <si>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</si>
  <si>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</si>
  <si>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</si>
  <si>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</si>
  <si>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</si>
  <si>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</si>
  <si>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</si>
  <si>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</si>
  <si>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</si>
  <si>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</si>
  <si>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</si>
  <si>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</si>
  <si>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</si>
  <si>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</si>
  <si>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</si>
  <si>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</si>
  <si>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</si>
  <si>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</si>
  <si>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</si>
  <si>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</si>
  <si>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</si>
  <si>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</si>
  <si>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</si>
  <si>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</si>
  <si>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</si>
  <si>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</si>
  <si>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</si>
  <si>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</si>
  <si>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</si>
  <si>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</si>
  <si>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</si>
  <si>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</si>
  <si>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</si>
  <si>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</si>
  <si>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</si>
  <si>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</si>
  <si>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</si>
  <si>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</si>
  <si>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</si>
  <si>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</si>
  <si>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</si>
  <si>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</si>
  <si>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</si>
  <si>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</si>
  <si>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</si>
  <si>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</si>
  <si>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</si>
  <si>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</si>
  <si>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</si>
  <si>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</si>
  <si>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</si>
  <si>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</si>
  <si>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</si>
  <si>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</si>
  <si>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</si>
  <si>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</si>
  <si>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</si>
  <si>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</si>
  <si>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</si>
  <si>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</si>
  <si>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</si>
  <si>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</si>
  <si>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</si>
  <si>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</si>
  <si>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</si>
  <si>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</si>
  <si>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</si>
  <si>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</si>
  <si>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</si>
  <si>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</si>
  <si>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</si>
  <si>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</si>
  <si>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</si>
  <si>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</si>
  <si>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</si>
  <si>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</si>
  <si>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</si>
  <si>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</si>
  <si>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</si>
  <si>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</si>
  <si>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</si>
  <si>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</si>
  <si>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</si>
  <si>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</si>
  <si>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</si>
  <si>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</si>
  <si>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</si>
  <si>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</si>
  <si>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</si>
  <si>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</si>
  <si>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</si>
  <si>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</si>
  <si>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</si>
  <si>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</si>
  <si>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</si>
  <si>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</si>
  <si>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</si>
  <si>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</si>
  <si>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</si>
  <si>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</si>
  <si>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</si>
  <si>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</si>
  <si>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</si>
  <si>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</si>
  <si>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</si>
  <si>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</si>
  <si>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</si>
  <si>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</si>
  <si>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</si>
  <si>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</si>
  <si>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</si>
  <si>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</si>
  <si>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</si>
  <si>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</si>
  <si>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</si>
  <si>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</si>
  <si>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</si>
  <si>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</si>
  <si>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</si>
  <si>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</si>
  <si>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</si>
  <si>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</si>
  <si>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</si>
  <si>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</si>
  <si>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</si>
  <si>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</si>
  <si>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</si>
  <si>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</si>
  <si>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</si>
  <si>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</si>
  <si>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</si>
  <si>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</si>
  <si>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</si>
  <si>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</si>
  <si>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</si>
  <si>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</si>
  <si>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</si>
  <si>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</si>
  <si>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</si>
  <si>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</si>
  <si>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</si>
  <si>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</si>
  <si>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</si>
  <si>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</si>
  <si>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</si>
  <si>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</si>
  <si>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</si>
  <si>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</si>
  <si>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</si>
  <si>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</si>
  <si>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</si>
  <si>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</si>
  <si>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</si>
  <si>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</si>
  <si>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</si>
  <si>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</si>
  <si>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</si>
  <si>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</si>
  <si>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</si>
  <si>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</si>
  <si>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</si>
  <si>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</si>
  <si>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</si>
  <si>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</si>
  <si>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</si>
  <si>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</si>
  <si>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</si>
  <si>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</si>
  <si>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</si>
  <si>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</si>
  <si>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</si>
  <si>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</si>
  <si>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</si>
  <si>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</si>
  <si>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</si>
  <si>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</si>
  <si>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</si>
  <si>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</si>
  <si>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</si>
  <si>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</si>
  <si>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</si>
  <si>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</si>
  <si>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</si>
  <si>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</si>
  <si>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</si>
  <si>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</si>
  <si>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</si>
  <si>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</si>
  <si>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</si>
  <si>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</si>
  <si>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</si>
  <si>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</si>
  <si>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</si>
  <si>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</si>
  <si>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</si>
  <si>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</si>
  <si>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</si>
  <si>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</si>
  <si>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</si>
  <si>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</si>
  <si>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</si>
  <si>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</si>
  <si>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</si>
  <si>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</si>
  <si>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</si>
  <si>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</si>
  <si>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</si>
  <si>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</si>
  <si>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</si>
  <si>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</si>
  <si>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</si>
  <si>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</si>
  <si>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</si>
  <si>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</si>
  <si>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</si>
  <si>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</si>
  <si>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</si>
  <si>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</si>
  <si>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</si>
  <si>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</si>
  <si>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</si>
  <si>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</si>
  <si>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</si>
  <si>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</si>
  <si>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</si>
  <si>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</si>
  <si>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</si>
  <si>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</si>
  <si>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</si>
  <si>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</si>
  <si>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</si>
  <si>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</si>
  <si>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</si>
  <si>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</si>
  <si>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</si>
  <si>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</si>
  <si>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</si>
  <si>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</si>
  <si>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</si>
  <si>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</si>
  <si>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</si>
  <si>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</si>
  <si>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</si>
  <si>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</si>
  <si>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</si>
  <si>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</si>
  <si>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</si>
  <si>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</si>
  <si>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</si>
  <si>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</si>
  <si>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</si>
  <si>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</si>
  <si>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</si>
  <si>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</si>
  <si>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</si>
  <si>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</si>
  <si>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</si>
  <si>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</si>
  <si>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</si>
  <si>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</si>
  <si>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</si>
  <si>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</si>
  <si>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</si>
  <si>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</si>
  <si>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</si>
  <si>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</si>
  <si>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</si>
  <si>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</si>
  <si>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</si>
  <si>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</si>
  <si>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</si>
  <si>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</si>
  <si>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</si>
  <si>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</si>
  <si>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</si>
  <si>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</si>
  <si>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</si>
  <si>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</si>
  <si>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</si>
  <si>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</si>
  <si>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</si>
  <si>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</si>
  <si>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</si>
  <si>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</si>
  <si>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</si>
  <si>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</si>
  <si>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</si>
  <si>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</si>
  <si>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</si>
  <si>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</si>
  <si>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</si>
  <si>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</si>
  <si>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</si>
  <si>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</si>
  <si>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</si>
  <si>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</si>
  <si>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</si>
  <si>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</si>
  <si>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</si>
  <si>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</si>
  <si>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</si>
  <si>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</si>
  <si>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</si>
  <si>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</si>
  <si>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</si>
  <si>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</si>
  <si>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</si>
  <si>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</si>
  <si>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</si>
  <si>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</si>
  <si>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</si>
  <si>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</si>
  <si>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</si>
  <si>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</si>
  <si>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</si>
  <si>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</si>
  <si>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</si>
  <si>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</si>
  <si>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</si>
  <si>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</si>
  <si>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</si>
  <si>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</si>
  <si>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</si>
  <si>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</si>
  <si>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</si>
  <si>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</si>
  <si>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</si>
  <si>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</si>
  <si>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</si>
  <si>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</si>
  <si>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</si>
  <si>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</si>
  <si>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</si>
  <si>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</si>
  <si>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</si>
  <si>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</si>
  <si>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</si>
  <si>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</si>
  <si>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</si>
  <si>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</si>
  <si>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</si>
  <si>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</si>
  <si>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</si>
  <si>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</si>
  <si>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</si>
  <si>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</si>
  <si>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</si>
  <si>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</si>
  <si>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</si>
  <si>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</si>
  <si>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</si>
  <si>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</si>
  <si>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</si>
  <si>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</si>
  <si>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</si>
  <si>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</si>
  <si>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</si>
  <si>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</si>
  <si>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</si>
  <si>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</si>
  <si>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</si>
  <si>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</si>
  <si>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</si>
  <si>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</si>
  <si>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</si>
  <si>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</si>
  <si>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</si>
  <si>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</si>
  <si>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</si>
  <si>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</si>
  <si>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</si>
  <si>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</si>
  <si>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</si>
  <si>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</si>
  <si>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</si>
  <si>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</si>
  <si>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</si>
  <si>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</si>
  <si>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</si>
  <si>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</si>
  <si>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</si>
  <si>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</si>
  <si>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</si>
  <si>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</si>
  <si>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</si>
  <si>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</si>
  <si>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</si>
  <si>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</si>
  <si>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</si>
  <si>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</si>
  <si>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</si>
  <si>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</si>
  <si>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</si>
  <si>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</si>
  <si>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</si>
  <si>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</si>
  <si>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</si>
  <si>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</si>
  <si>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</si>
  <si>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</si>
  <si>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</si>
  <si>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</si>
  <si>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</si>
  <si>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</si>
  <si>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</si>
  <si>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</si>
  <si>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</si>
  <si>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</si>
  <si>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</si>
  <si>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</si>
  <si>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</si>
  <si>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</si>
  <si>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</si>
  <si>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</si>
  <si>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</si>
  <si>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</si>
  <si>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</si>
  <si>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</si>
  <si>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</si>
  <si>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</si>
  <si>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</si>
  <si>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</si>
  <si>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</si>
  <si>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</si>
  <si>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</si>
  <si>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</si>
  <si>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</si>
  <si>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</si>
  <si>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</si>
  <si>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</si>
  <si>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</si>
  <si>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</si>
  <si>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</si>
  <si>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</si>
  <si>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</si>
  <si>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</si>
  <si>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</si>
  <si>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</si>
  <si>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</si>
  <si>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</si>
  <si>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</si>
  <si>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</si>
  <si>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</si>
  <si>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</si>
  <si>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</si>
  <si>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</si>
  <si>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</si>
  <si>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</si>
  <si>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</si>
  <si>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</si>
  <si>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</si>
  <si>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</si>
  <si>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</si>
  <si>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</si>
  <si>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</si>
  <si>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</si>
  <si>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</si>
  <si>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</si>
  <si>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</si>
  <si>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</si>
  <si>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</si>
  <si>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</si>
  <si>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</si>
  <si>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</si>
  <si>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</si>
  <si>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</si>
  <si>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</si>
  <si>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</si>
  <si>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</si>
  <si>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</si>
  <si>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</si>
  <si>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</si>
  <si>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</si>
  <si>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</si>
  <si>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</si>
  <si>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</si>
  <si>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</si>
  <si>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</si>
  <si>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</si>
  <si>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</si>
  <si>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</si>
  <si>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</si>
  <si>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</si>
  <si>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</si>
  <si>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</si>
  <si>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</si>
  <si>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</si>
  <si>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</si>
  <si>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</si>
  <si>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</si>
  <si>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</si>
  <si>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</si>
  <si>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</si>
  <si>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</si>
  <si>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</si>
  <si>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</si>
  <si>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</si>
  <si>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</si>
  <si>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</si>
  <si>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</si>
  <si>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</si>
  <si>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</si>
  <si>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</si>
  <si>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</si>
  <si>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</si>
  <si>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</si>
  <si>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</si>
  <si>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</si>
  <si>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</si>
  <si>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</si>
  <si>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</si>
  <si>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</si>
  <si>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</si>
  <si>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</si>
  <si>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</si>
  <si>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</si>
  <si>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</si>
  <si>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</si>
  <si>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</si>
  <si>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</si>
  <si>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</si>
  <si>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</si>
  <si>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</si>
  <si>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</si>
  <si>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</si>
  <si>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</si>
  <si>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</si>
  <si>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</si>
  <si>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</si>
  <si>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</si>
  <si>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</si>
  <si>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</si>
  <si>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</si>
  <si>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</si>
  <si>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</si>
  <si>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</si>
  <si>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</si>
  <si>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</si>
  <si>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</si>
  <si>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</si>
  <si>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</si>
  <si>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</si>
  <si>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</si>
  <si>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</si>
  <si>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</si>
  <si>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</si>
  <si>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</si>
  <si>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</si>
  <si>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</si>
  <si>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</si>
  <si>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</si>
  <si>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</si>
  <si>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</si>
  <si>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</si>
  <si>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</si>
  <si>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</si>
  <si>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</si>
  <si>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</si>
  <si>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</si>
  <si>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</si>
  <si>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</si>
  <si>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</si>
  <si>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</si>
  <si>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</si>
  <si>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</si>
  <si>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</si>
  <si>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</si>
  <si>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</si>
  <si>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</si>
  <si>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</si>
  <si>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</si>
  <si>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</si>
  <si>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</si>
  <si>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</si>
  <si>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</si>
  <si>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</si>
  <si>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</si>
  <si>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</si>
  <si>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</si>
  <si>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</si>
  <si>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</si>
  <si>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</si>
  <si>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</si>
  <si>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</si>
  <si>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</si>
  <si>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</si>
  <si>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</si>
  <si>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</si>
  <si>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</si>
  <si>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</si>
  <si>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</si>
  <si>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</si>
  <si>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</si>
  <si>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</si>
  <si>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</si>
  <si>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</si>
  <si>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</si>
  <si>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</si>
  <si>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</si>
  <si>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</si>
  <si>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</si>
  <si>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</si>
  <si>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</si>
  <si>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</si>
  <si>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</si>
  <si>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</si>
  <si>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</si>
  <si>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</si>
  <si>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</si>
  <si>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</si>
  <si>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</si>
  <si>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</si>
  <si>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</si>
  <si>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</si>
  <si>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</si>
  <si>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</si>
  <si>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</si>
  <si>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</si>
  <si>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</si>
  <si>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</si>
  <si>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</si>
  <si>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</si>
  <si>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</si>
  <si>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</si>
  <si>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</si>
  <si>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</si>
  <si>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</si>
  <si>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</si>
  <si>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</si>
  <si>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</si>
  <si>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</si>
  <si>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</si>
  <si>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</si>
  <si>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</si>
  <si>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</si>
  <si>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</si>
  <si>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</si>
  <si>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</si>
  <si>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</si>
  <si>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</si>
  <si>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</si>
  <si>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</si>
  <si>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</si>
  <si>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</si>
  <si>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</si>
  <si>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</si>
  <si>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</si>
  <si>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</si>
  <si>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</si>
  <si>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</si>
  <si>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</si>
  <si>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</si>
  <si>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</si>
  <si>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</si>
  <si>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</si>
  <si>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</si>
  <si>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</si>
  <si>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</si>
  <si>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</si>
  <si>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</si>
  <si>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</si>
  <si>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</si>
  <si>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</si>
  <si>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</si>
  <si>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</si>
  <si>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</si>
  <si>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</si>
  <si>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</si>
  <si>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</si>
  <si>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</si>
  <si>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</si>
  <si>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</si>
  <si>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</si>
  <si>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</si>
  <si>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</si>
  <si>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</si>
  <si>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</si>
  <si>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</si>
  <si>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</si>
  <si>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</si>
  <si>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</si>
  <si>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</si>
  <si>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</si>
  <si>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</si>
  <si>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</si>
  <si>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</si>
  <si>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</si>
  <si>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</si>
  <si>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</si>
  <si>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</si>
  <si>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</si>
  <si>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</si>
  <si>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</si>
  <si>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</si>
  <si>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</si>
  <si>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</si>
  <si>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</si>
  <si>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</si>
  <si>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</si>
  <si>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</si>
  <si>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</si>
  <si>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</si>
  <si>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</si>
  <si>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</si>
  <si>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</si>
  <si>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</si>
  <si>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</si>
  <si>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</si>
  <si>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</si>
  <si>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</si>
  <si>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</si>
  <si>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</si>
  <si>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</si>
  <si>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</si>
  <si>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</si>
  <si>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</si>
  <si>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</si>
  <si>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</si>
  <si>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</si>
  <si>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</si>
  <si>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</si>
  <si>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</si>
  <si>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</si>
  <si>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</si>
  <si>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</si>
  <si>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</si>
  <si>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</si>
  <si>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</si>
  <si>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</si>
  <si>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</si>
  <si>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</si>
  <si>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</si>
  <si>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</si>
  <si>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</si>
  <si>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</si>
  <si>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</si>
  <si>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</si>
  <si>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</si>
  <si>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</si>
  <si>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</si>
  <si>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</si>
  <si>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</si>
  <si>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</si>
  <si>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</si>
  <si>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</si>
  <si>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</si>
  <si>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</si>
  <si>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</si>
  <si>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</si>
  <si>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</si>
  <si>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</si>
  <si>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</si>
  <si>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</si>
  <si>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</si>
  <si>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</si>
  <si>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</si>
  <si>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</si>
  <si>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</si>
  <si>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</si>
  <si>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</si>
  <si>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</si>
  <si>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</si>
  <si>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</si>
  <si>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</si>
  <si>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</si>
  <si>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</si>
  <si>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</si>
  <si>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</si>
  <si>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</si>
  <si>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</si>
  <si>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</si>
  <si>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</si>
  <si>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</si>
  <si>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</si>
  <si>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</si>
  <si>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</si>
  <si>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</si>
  <si>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</si>
  <si>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</si>
  <si>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</si>
  <si>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</si>
  <si>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</si>
  <si>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</si>
  <si>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</si>
  <si>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</si>
  <si>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</si>
  <si>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</si>
  <si>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</si>
  <si>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</si>
  <si>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</si>
  <si>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</si>
  <si>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</si>
  <si>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</si>
  <si>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</si>
  <si>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</si>
  <si>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</si>
  <si>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</si>
  <si>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</si>
  <si>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</si>
  <si>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</si>
  <si>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</si>
  <si>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</si>
  <si>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</si>
  <si>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</si>
  <si>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</si>
  <si>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</si>
  <si>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</si>
  <si>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</si>
  <si>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</si>
  <si>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</si>
  <si>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</si>
  <si>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</si>
  <si>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</si>
  <si>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</si>
  <si>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</si>
  <si>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</si>
  <si>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</si>
  <si>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</si>
  <si>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</si>
  <si>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</si>
  <si>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</si>
  <si>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</si>
  <si>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</si>
  <si>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</si>
  <si>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</si>
  <si>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</si>
  <si>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</si>
  <si>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</si>
  <si>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</si>
  <si>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</si>
  <si>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</si>
  <si>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</si>
  <si>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</si>
  <si>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</si>
  <si>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</si>
  <si>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</si>
  <si>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</si>
  <si>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</si>
  <si>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</si>
  <si>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</si>
  <si>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</si>
  <si>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</si>
  <si>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</si>
  <si>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</si>
  <si>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</si>
  <si>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</si>
  <si>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</si>
  <si>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</si>
  <si>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</si>
  <si>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</si>
  <si>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</si>
  <si>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</si>
  <si>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</si>
  <si>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</si>
  <si>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</si>
  <si>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</si>
  <si>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</si>
  <si>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</si>
  <si>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</si>
  <si>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</si>
  <si>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</si>
  <si>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</si>
  <si>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</si>
  <si>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</si>
  <si>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</si>
  <si>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</si>
  <si>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</si>
  <si>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</si>
  <si>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</si>
  <si>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</si>
  <si>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</si>
  <si>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</si>
  <si>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</si>
  <si>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</si>
  <si>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</si>
  <si>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</si>
  <si>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</si>
  <si>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</si>
  <si>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</si>
  <si>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</si>
  <si>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</si>
  <si>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</si>
  <si>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</si>
  <si>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</si>
  <si>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</si>
  <si>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</si>
  <si>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</si>
  <si>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</si>
  <si>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</si>
  <si>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</si>
  <si>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</si>
  <si>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</si>
  <si>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</si>
  <si>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</si>
  <si>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</si>
  <si>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</si>
  <si>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</si>
  <si>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</si>
  <si>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</si>
  <si>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</si>
  <si>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</si>
  <si>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</si>
  <si>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</si>
  <si>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</si>
  <si>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</si>
  <si>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</si>
  <si>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</si>
  <si>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</si>
  <si>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</si>
  <si>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</si>
  <si>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</si>
  <si>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</si>
  <si>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</si>
  <si>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</si>
  <si>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</si>
  <si>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</si>
  <si>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</si>
  <si>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</si>
  <si>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</si>
  <si>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</si>
  <si>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</si>
  <si>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</si>
  <si>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</si>
  <si>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</si>
  <si>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</si>
  <si>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</si>
  <si>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</si>
  <si>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</si>
  <si>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</si>
  <si>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</si>
  <si>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</si>
  <si>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</si>
  <si>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</si>
  <si>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</si>
  <si>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</si>
  <si>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</si>
  <si>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</si>
  <si>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</si>
  <si>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</si>
  <si>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</si>
  <si>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</si>
  <si>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</si>
  <si>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</si>
  <si>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</si>
  <si>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</si>
  <si>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</si>
  <si>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</si>
  <si>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</si>
  <si>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</si>
  <si>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</si>
  <si>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</si>
  <si>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</si>
  <si>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</si>
  <si>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</si>
  <si>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</si>
  <si>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</si>
  <si>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</si>
  <si>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</si>
  <si>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</si>
  <si>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</si>
  <si>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</si>
  <si>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</si>
  <si>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</si>
  <si>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</si>
  <si>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</si>
  <si>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</si>
  <si>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</si>
  <si>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</si>
  <si>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</si>
  <si>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</si>
  <si>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</si>
  <si>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</si>
  <si>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</si>
  <si>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</si>
  <si>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</si>
  <si>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</si>
  <si>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</si>
  <si>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</si>
  <si>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</si>
  <si>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</si>
  <si>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</si>
  <si>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</si>
  <si>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</si>
  <si>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</si>
  <si>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</si>
  <si>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</si>
  <si>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</si>
  <si>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</si>
  <si>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</si>
  <si>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</si>
  <si>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</si>
  <si>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</si>
  <si>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</si>
  <si>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</si>
  <si>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</si>
  <si>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</si>
  <si>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</si>
  <si>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</si>
  <si>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</si>
  <si>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</si>
  <si>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</si>
  <si>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</si>
  <si>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</si>
  <si>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</si>
  <si>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</si>
  <si>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</si>
  <si>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</si>
  <si>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</si>
  <si>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</si>
  <si>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</si>
  <si>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</si>
  <si>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</si>
  <si>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</si>
  <si>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</si>
  <si>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</si>
  <si>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</si>
  <si>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</si>
  <si>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</si>
  <si>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</si>
  <si>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</si>
  <si>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</si>
  <si>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</si>
  <si>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</si>
  <si>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</si>
  <si>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</si>
  <si>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</si>
  <si>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</si>
  <si>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</si>
  <si>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</si>
  <si>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</si>
  <si>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</si>
  <si>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</si>
  <si>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</si>
  <si>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</si>
  <si>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</si>
  <si>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</si>
  <si>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</si>
  <si>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</si>
  <si>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</si>
  <si>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</si>
  <si>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</si>
  <si>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</si>
  <si>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</si>
  <si>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</si>
  <si>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</si>
  <si>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</si>
  <si>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</si>
  <si>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</si>
  <si>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</si>
  <si>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</si>
  <si>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</si>
  <si>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</si>
  <si>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</si>
  <si>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</si>
  <si>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</si>
  <si>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</si>
  <si>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</si>
  <si>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</si>
  <si>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</si>
  <si>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</si>
  <si>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</si>
  <si>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</si>
  <si>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</si>
  <si>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</si>
  <si>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</si>
  <si>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</si>
  <si>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</si>
  <si>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</si>
  <si>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</si>
  <si>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</si>
  <si>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</si>
  <si>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</si>
  <si>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</si>
  <si>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</si>
  <si>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</si>
  <si>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</si>
  <si>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</si>
  <si>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</si>
  <si>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</si>
  <si>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</si>
  <si>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</si>
  <si>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</si>
  <si>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</si>
  <si>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</si>
  <si>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</si>
  <si>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</si>
  <si>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</si>
  <si>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</si>
  <si>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</si>
  <si>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</si>
  <si>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</si>
  <si>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</si>
  <si>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</si>
  <si>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</si>
  <si>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</si>
  <si>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</si>
  <si>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</si>
  <si>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</si>
  <si>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</si>
  <si>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</si>
  <si>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</si>
  <si>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</si>
  <si>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</si>
  <si>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</si>
  <si>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</si>
  <si>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</si>
  <si>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</si>
  <si>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</si>
  <si>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</si>
  <si>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</si>
  <si>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</si>
  <si>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</si>
  <si>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</si>
  <si>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</si>
  <si>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</si>
  <si>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</si>
  <si>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</si>
  <si>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</si>
  <si>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</si>
  <si>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</si>
  <si>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</si>
  <si>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</si>
  <si>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</si>
  <si>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</si>
  <si>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</si>
  <si>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</si>
  <si>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</si>
  <si>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</si>
  <si>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</si>
  <si>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</si>
  <si>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</si>
  <si>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</si>
  <si>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</si>
  <si>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</si>
  <si>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</si>
  <si>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</si>
  <si>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</si>
  <si>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</si>
  <si>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</si>
  <si>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</si>
  <si>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</si>
  <si>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</si>
  <si>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</si>
  <si>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</si>
  <si>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</si>
  <si>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</si>
  <si>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</si>
  <si>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</si>
  <si>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</si>
  <si>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</si>
  <si>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</si>
  <si>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</si>
  <si>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</si>
  <si>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</si>
  <si>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</si>
  <si>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</si>
  <si>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</si>
  <si>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</si>
  <si>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</si>
  <si>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</si>
  <si>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</si>
  <si>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</si>
  <si>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</si>
  <si>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</si>
  <si>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</si>
  <si>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</si>
  <si>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</si>
  <si>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</si>
  <si>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</si>
  <si>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</si>
  <si>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</si>
  <si>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</si>
  <si>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</si>
  <si>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</si>
  <si>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</si>
  <si>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</si>
  <si>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</si>
  <si>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</si>
  <si>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</si>
  <si>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</si>
  <si>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</si>
  <si>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</si>
  <si>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</si>
  <si>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</si>
  <si>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</si>
  <si>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</si>
  <si>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</si>
  <si>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</si>
  <si>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</si>
  <si>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</si>
  <si>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</si>
  <si>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</si>
  <si>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</si>
  <si>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</si>
  <si>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</si>
  <si>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</si>
  <si>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</si>
  <si>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</si>
  <si>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</si>
  <si>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</si>
  <si>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</si>
  <si>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</si>
  <si>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</si>
  <si>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</si>
  <si>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</si>
  <si>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</si>
  <si>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</si>
  <si>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</si>
  <si>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</si>
  <si>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</si>
  <si>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</si>
  <si>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</si>
  <si>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</si>
  <si>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</si>
  <si>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</si>
  <si>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</si>
  <si>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</si>
  <si>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</si>
  <si>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</si>
  <si>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</si>
  <si>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</si>
  <si>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</si>
  <si>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</si>
  <si>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</si>
  <si>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</si>
  <si>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</si>
  <si>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</si>
  <si>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</si>
  <si>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</si>
  <si>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</si>
  <si>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</si>
  <si>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</si>
  <si>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</si>
  <si>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</si>
  <si>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</si>
  <si>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</si>
  <si>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</si>
  <si>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</si>
  <si>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</si>
  <si>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</si>
  <si>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</si>
  <si>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</si>
  <si>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</si>
  <si>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</si>
  <si>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</si>
  <si>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</si>
  <si>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</si>
  <si>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</si>
  <si>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</si>
  <si>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</si>
  <si>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</si>
  <si>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</si>
  <si>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</si>
  <si>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</si>
  <si>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</si>
  <si>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</si>
  <si>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</si>
  <si>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</si>
  <si>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</si>
  <si>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</si>
  <si>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</si>
  <si>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</si>
  <si>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</si>
  <si>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</si>
  <si>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</si>
  <si>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</si>
  <si>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</si>
  <si>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</si>
  <si>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</si>
  <si>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</si>
  <si>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</si>
  <si>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</si>
  <si>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</si>
  <si>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</si>
  <si>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</si>
  <si>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</si>
  <si>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</si>
  <si>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</si>
  <si>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</si>
  <si>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</si>
  <si>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</si>
  <si>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</si>
  <si>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</si>
  <si>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</si>
  <si>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</si>
  <si>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</si>
  <si>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</si>
  <si>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</si>
  <si>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</si>
  <si>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</si>
  <si>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</si>
  <si>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</si>
  <si>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</si>
  <si>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</si>
  <si>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</si>
  <si>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</si>
  <si>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</si>
  <si>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</si>
  <si>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</si>
  <si>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</si>
  <si>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</si>
  <si>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</si>
  <si>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</si>
  <si>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</si>
  <si>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</si>
  <si>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</si>
  <si>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</si>
  <si>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</si>
  <si>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</si>
  <si>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</si>
  <si>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</si>
  <si>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</si>
  <si>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</si>
  <si>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</si>
  <si>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</si>
  <si>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</si>
  <si>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</si>
  <si>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</si>
  <si>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</si>
  <si>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</si>
  <si>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</si>
  <si>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</si>
  <si>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</si>
  <si>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</si>
  <si>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</si>
  <si>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</si>
  <si>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</si>
  <si>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</si>
  <si>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</si>
  <si>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</si>
  <si>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</si>
  <si>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</si>
  <si>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</si>
  <si>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</si>
  <si>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</si>
  <si>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</si>
  <si>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</si>
  <si>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</si>
  <si>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</si>
  <si>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</si>
  <si>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</si>
  <si>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</si>
  <si>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</si>
  <si>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</si>
  <si>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</si>
  <si>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</si>
  <si>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</si>
  <si>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</si>
  <si>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</si>
  <si>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</si>
  <si>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</si>
  <si>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</si>
  <si>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</si>
  <si>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</si>
  <si>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</si>
  <si>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</si>
  <si>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</si>
  <si>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</si>
  <si>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</si>
  <si>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</si>
  <si>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</si>
  <si>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</si>
  <si>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</si>
  <si>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</si>
  <si>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</si>
  <si>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</si>
  <si>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</si>
  <si>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</si>
  <si>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</si>
  <si>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</si>
  <si>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</si>
  <si>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</si>
  <si>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</si>
  <si>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</si>
  <si>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</si>
  <si>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</si>
  <si>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</si>
  <si>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</si>
  <si>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</si>
  <si>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</si>
  <si>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</si>
  <si>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</si>
  <si>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</si>
  <si>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</si>
  <si>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</si>
  <si>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</si>
  <si>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</si>
  <si>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</si>
  <si>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</si>
  <si>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</si>
  <si>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</si>
  <si>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</si>
  <si>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</si>
  <si>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</si>
  <si>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</si>
  <si>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</si>
  <si>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</si>
  <si>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</si>
  <si>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</si>
  <si>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</si>
  <si>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</si>
  <si>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</si>
  <si>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</si>
  <si>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</si>
  <si>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</si>
  <si>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</si>
  <si>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</si>
  <si>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</si>
  <si>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</si>
  <si>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</si>
  <si>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</si>
  <si>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</si>
  <si>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</si>
  <si>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</si>
  <si>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</si>
  <si>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</si>
  <si>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</si>
  <si>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</si>
  <si>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</si>
  <si>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</si>
  <si>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</si>
  <si>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</si>
  <si>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</si>
  <si>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</si>
  <si>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</si>
  <si>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</si>
  <si>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</si>
  <si>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</si>
  <si>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</si>
  <si>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</si>
  <si>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</si>
  <si>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</si>
  <si>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</si>
  <si>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</si>
  <si>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</si>
  <si>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</si>
  <si>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</si>
  <si>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</si>
  <si>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</si>
  <si>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</si>
  <si>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</si>
  <si>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</si>
  <si>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</si>
  <si>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</si>
  <si>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</si>
  <si>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</si>
  <si>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</si>
  <si>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</si>
  <si>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</si>
  <si>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</si>
  <si>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</si>
  <si>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</si>
  <si>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</si>
  <si>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</si>
  <si>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</si>
  <si>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</si>
  <si>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</si>
  <si>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</si>
  <si>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</si>
  <si>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</si>
  <si>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</si>
  <si>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</si>
  <si>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</si>
  <si>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</si>
  <si>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</si>
  <si>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</si>
  <si>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</si>
  <si>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</si>
  <si>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</si>
  <si>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</si>
  <si>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</si>
  <si>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</si>
  <si>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</si>
  <si>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</si>
  <si>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</si>
  <si>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</si>
  <si>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</si>
  <si>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</si>
  <si>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</si>
  <si>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</si>
  <si>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</si>
  <si>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</si>
  <si>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</si>
  <si>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</si>
  <si>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</si>
  <si>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</si>
  <si>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</si>
  <si>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</si>
  <si>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</si>
  <si>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</si>
  <si>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</si>
  <si>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</si>
  <si>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</si>
  <si>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</si>
  <si>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</si>
  <si>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</si>
  <si>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</si>
  <si>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</si>
  <si>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</si>
  <si>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</si>
  <si>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</si>
  <si>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</si>
  <si>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</si>
  <si>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</si>
  <si>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</si>
  <si>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</si>
  <si>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</si>
  <si>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</si>
  <si>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</si>
  <si>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</si>
  <si>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</si>
  <si>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</si>
  <si>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</si>
  <si>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</si>
  <si>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</si>
  <si>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</si>
  <si>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</si>
  <si>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</si>
  <si>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</si>
  <si>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</si>
  <si>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</si>
  <si>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</si>
  <si>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</si>
  <si>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</si>
  <si>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</si>
  <si>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</si>
  <si>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</si>
  <si>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</si>
  <si>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</si>
  <si>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</si>
  <si>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</si>
  <si>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</si>
  <si>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</si>
  <si>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</si>
  <si>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</si>
  <si>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</si>
  <si>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</si>
  <si>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</si>
  <si>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</si>
  <si>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</si>
  <si>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</si>
  <si>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</si>
  <si>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</si>
  <si>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</si>
  <si>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</si>
  <si>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</si>
  <si>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</si>
  <si>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</si>
  <si>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</si>
  <si>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</si>
  <si>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</si>
  <si>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</si>
  <si>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</si>
  <si>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</si>
  <si>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</si>
  <si>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</si>
  <si>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</si>
  <si>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</si>
  <si>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</si>
  <si>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</si>
  <si>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</si>
  <si>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</si>
  <si>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</si>
  <si>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</si>
  <si>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</si>
  <si>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</si>
  <si>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</si>
  <si>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</si>
  <si>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</si>
  <si>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</si>
  <si>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</si>
  <si>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</si>
  <si>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</si>
  <si>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</si>
  <si>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</si>
  <si>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</si>
  <si>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</si>
  <si>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</si>
  <si>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</si>
  <si>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</si>
  <si>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</si>
  <si>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</si>
  <si>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</si>
  <si>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</si>
  <si>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</si>
  <si>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</si>
  <si>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</si>
  <si>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</si>
  <si>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</si>
  <si>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</si>
  <si>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</si>
  <si>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</si>
  <si>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</si>
  <si>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</si>
  <si>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</si>
  <si>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</si>
  <si>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</si>
  <si>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</si>
  <si>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</si>
  <si>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</si>
  <si>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</si>
  <si>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</si>
  <si>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</si>
  <si>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</si>
  <si>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</si>
  <si>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</si>
  <si>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</si>
  <si>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</si>
  <si>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</si>
  <si>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</si>
  <si>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</si>
  <si>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</si>
  <si>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</si>
  <si>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</si>
  <si>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</si>
  <si>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</si>
  <si>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</si>
  <si>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</si>
  <si>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</si>
  <si>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</si>
  <si>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</si>
  <si>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</si>
  <si>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</si>
  <si>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</si>
  <si>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</si>
  <si>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</si>
  <si>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</si>
  <si>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</si>
  <si>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</si>
  <si>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</si>
  <si>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</si>
  <si>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</si>
  <si>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</si>
  <si>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</si>
  <si>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</si>
  <si>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</si>
  <si>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</si>
  <si>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</si>
  <si>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</si>
  <si>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</si>
  <si>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</si>
  <si>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</si>
  <si>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</si>
  <si>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</si>
  <si>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</si>
  <si>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</si>
  <si>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</si>
  <si>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</si>
  <si>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</si>
  <si>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</si>
  <si>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</si>
  <si>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</si>
  <si>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</si>
  <si>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</si>
  <si>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</si>
  <si>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</si>
  <si>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</si>
  <si>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</si>
  <si>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</si>
  <si>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</si>
  <si>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</si>
  <si>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</si>
  <si>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</si>
  <si>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</si>
  <si>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</si>
  <si>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</si>
  <si>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</si>
  <si>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</si>
  <si>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</si>
  <si>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</si>
  <si>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</si>
  <si>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</si>
  <si>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</si>
  <si>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</si>
  <si>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</si>
  <si>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</si>
  <si>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</si>
  <si>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</si>
  <si>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</si>
  <si>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</si>
  <si>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</si>
  <si>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</si>
  <si>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</si>
  <si>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</si>
  <si>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</si>
  <si>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</si>
  <si>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</si>
  <si>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</si>
  <si>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</si>
  <si>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</si>
  <si>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</si>
  <si>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</si>
  <si>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</si>
  <si>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</si>
  <si>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</si>
  <si>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</si>
  <si>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</si>
  <si>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</si>
  <si>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</si>
  <si>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</si>
  <si>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</si>
  <si>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</si>
  <si>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</si>
  <si>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</si>
  <si>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</si>
  <si>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</si>
  <si>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</si>
  <si>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</si>
  <si>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</si>
  <si>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</si>
  <si>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</si>
  <si>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</si>
  <si>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</si>
  <si>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</si>
  <si>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</si>
  <si>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</si>
  <si>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</si>
  <si>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</si>
  <si>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</si>
  <si>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</si>
  <si>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</si>
  <si>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</si>
  <si>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</si>
  <si>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</si>
  <si>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</si>
  <si>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</si>
  <si>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</si>
  <si>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</si>
  <si>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</si>
  <si>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</si>
  <si>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</si>
  <si>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</si>
  <si>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</si>
  <si>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</si>
  <si>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</si>
  <si>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</si>
  <si>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</si>
  <si>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</si>
  <si>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</si>
  <si>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</si>
  <si>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</si>
  <si>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</si>
  <si>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</si>
  <si>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</si>
  <si>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</si>
  <si>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</si>
  <si>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</si>
  <si>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</si>
  <si>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</si>
  <si>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</si>
  <si>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</si>
  <si>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</si>
  <si>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</si>
  <si>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</si>
  <si>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</si>
  <si>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</si>
  <si>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</si>
  <si>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</si>
  <si>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</si>
  <si>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</si>
  <si>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</si>
  <si>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</si>
  <si>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</si>
  <si>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</si>
  <si>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</si>
  <si>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</si>
  <si>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</si>
  <si>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</si>
  <si>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</si>
  <si>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</si>
  <si>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</si>
  <si>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</si>
  <si>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</si>
  <si>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</si>
  <si>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</si>
  <si>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</si>
  <si>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</si>
  <si>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</si>
  <si>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</si>
  <si>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</si>
  <si>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</si>
  <si>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</si>
  <si>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</si>
  <si>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</si>
  <si>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</si>
  <si>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</si>
  <si>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</si>
  <si>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</si>
  <si>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</si>
  <si>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</si>
  <si>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</si>
  <si>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</si>
  <si>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</si>
  <si>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</si>
  <si>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</si>
  <si>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</si>
  <si>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</si>
  <si>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</si>
  <si>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</si>
  <si>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</si>
  <si>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</si>
  <si>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</si>
  <si>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</si>
  <si>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</si>
  <si>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</si>
  <si>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</si>
  <si>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</si>
  <si>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</si>
  <si>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</si>
  <si>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</si>
  <si>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</si>
  <si>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</si>
  <si>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</si>
  <si>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</si>
  <si>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</si>
  <si>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</si>
  <si>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</si>
  <si>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</si>
  <si>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</si>
  <si>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</si>
  <si>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</si>
  <si>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</si>
  <si>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</si>
  <si>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</si>
  <si>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</si>
  <si>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</si>
  <si>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</si>
  <si>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</si>
  <si>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</si>
  <si>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</si>
  <si>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</si>
  <si>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</si>
  <si>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</si>
  <si>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</si>
  <si>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</si>
  <si>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</si>
  <si>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</si>
  <si>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</si>
  <si>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</si>
  <si>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</si>
  <si>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</si>
  <si>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</si>
  <si>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</si>
  <si>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</si>
  <si>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</si>
  <si>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</si>
  <si>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</si>
  <si>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</si>
  <si>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</si>
  <si>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</si>
  <si>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</si>
  <si>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</si>
  <si>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</si>
  <si>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</si>
  <si>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</si>
  <si>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</si>
  <si>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</si>
  <si>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</si>
  <si>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</si>
  <si>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</si>
  <si>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</si>
  <si>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</si>
  <si>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</si>
  <si>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</si>
  <si>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</si>
  <si>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</si>
  <si>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</si>
  <si>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</si>
  <si>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</si>
  <si>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</si>
  <si>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</si>
  <si>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</si>
  <si>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</si>
  <si>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</si>
  <si>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</si>
  <si>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</si>
  <si>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</si>
  <si>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</si>
  <si>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</si>
  <si>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</si>
  <si>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</si>
  <si>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</si>
  <si>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</si>
  <si>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</si>
  <si>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</si>
  <si>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</si>
  <si>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</si>
  <si>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</si>
  <si>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</si>
  <si>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</si>
  <si>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</si>
  <si>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</si>
  <si>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</si>
  <si>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</si>
  <si>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</si>
  <si>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</si>
  <si>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</si>
  <si>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</si>
  <si>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</si>
  <si>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</si>
  <si>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</si>
  <si>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</si>
  <si>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</si>
  <si>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</si>
  <si>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</si>
  <si>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</si>
  <si>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</si>
  <si>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</si>
  <si>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</si>
  <si>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</si>
  <si>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</si>
  <si>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</si>
  <si>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</si>
  <si>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</si>
  <si>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</si>
  <si>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</si>
  <si>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</si>
  <si>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</si>
  <si>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</si>
  <si>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</si>
  <si>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</si>
  <si>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</si>
  <si>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</si>
  <si>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</si>
  <si>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</si>
  <si>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</si>
  <si>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</si>
  <si>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</si>
  <si>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</si>
  <si>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</si>
  <si>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</si>
  <si>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</si>
  <si>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</si>
  <si>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</si>
  <si>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</si>
  <si>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</si>
  <si>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</si>
  <si>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</si>
  <si>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</si>
  <si>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</si>
  <si>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</si>
  <si>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</si>
  <si>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</si>
  <si>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</si>
  <si>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</si>
  <si>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</si>
  <si>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</si>
  <si>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</si>
  <si>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</si>
  <si>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</si>
  <si>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</si>
  <si>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</si>
  <si>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</si>
  <si>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</si>
  <si>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</si>
  <si>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</si>
  <si>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</si>
  <si>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</si>
  <si>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</si>
  <si>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</si>
  <si>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</si>
  <si>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</si>
  <si>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</si>
  <si>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</si>
  <si>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</si>
  <si>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</si>
  <si>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</si>
  <si>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</si>
  <si>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</si>
  <si>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</si>
  <si>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</si>
  <si>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</si>
  <si>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</si>
  <si>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</si>
  <si>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</si>
  <si>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</si>
  <si>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</si>
  <si>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</si>
  <si>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</si>
  <si>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</si>
  <si>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</si>
  <si>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</si>
  <si>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</si>
  <si>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</si>
  <si>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</si>
  <si>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</si>
  <si>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</si>
  <si>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</si>
  <si>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</si>
  <si>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</si>
  <si>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</si>
  <si>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</si>
  <si>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</si>
  <si>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</si>
  <si>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</si>
  <si>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</si>
  <si>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</si>
  <si>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</si>
  <si>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</si>
  <si>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</si>
  <si>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</si>
  <si>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</si>
  <si>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</si>
  <si>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</si>
  <si>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</si>
  <si>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</si>
  <si>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</si>
  <si>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</si>
  <si>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</si>
  <si>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</si>
  <si>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</si>
  <si>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</si>
  <si>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</si>
  <si>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</si>
  <si>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</si>
  <si>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</si>
  <si>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</si>
  <si>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</si>
  <si>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</si>
  <si>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</si>
  <si>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</si>
  <si>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</si>
  <si>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</si>
  <si>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</si>
  <si>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</si>
  <si>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</si>
  <si>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</si>
  <si>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</si>
  <si>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</si>
  <si>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</si>
  <si>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</si>
  <si>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</si>
  <si>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</si>
  <si>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</si>
  <si>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</si>
  <si>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</si>
  <si>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</si>
  <si>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</si>
  <si>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</si>
  <si>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</si>
  <si>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</si>
  <si>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</si>
  <si>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</si>
  <si>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</si>
  <si>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</si>
  <si>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</si>
  <si>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</si>
  <si>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</si>
  <si>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</si>
  <si>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</si>
  <si>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</si>
  <si>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</si>
  <si>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</si>
  <si>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</si>
  <si>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</si>
  <si>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</si>
  <si>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</si>
  <si>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</si>
  <si>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</si>
  <si>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</si>
  <si>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</si>
  <si>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</si>
  <si>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</si>
  <si>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</si>
  <si>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</si>
  <si>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</si>
  <si>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</si>
  <si>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</si>
  <si>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</si>
  <si>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</si>
  <si>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</si>
  <si>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</si>
  <si>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</si>
  <si>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</si>
  <si>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</si>
  <si>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</si>
  <si>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</si>
  <si>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</si>
  <si>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</si>
  <si>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</si>
  <si>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</si>
  <si>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</si>
  <si>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</si>
  <si>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</si>
  <si>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</si>
  <si>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</si>
  <si>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</si>
  <si>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</si>
  <si>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</si>
  <si>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</si>
  <si>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</si>
  <si>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</si>
  <si>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</si>
  <si>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</si>
  <si>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</si>
  <si>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</si>
  <si>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</si>
  <si>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</si>
  <si>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</si>
  <si>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</si>
  <si>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</si>
  <si>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</si>
  <si>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</si>
  <si>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</si>
  <si>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</si>
  <si>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</si>
  <si>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</si>
  <si>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</si>
  <si>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</si>
  <si>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</si>
  <si>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</si>
  <si>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</si>
  <si>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</si>
  <si>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</si>
  <si>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</si>
  <si>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</si>
  <si>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</si>
  <si>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</si>
  <si>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</si>
  <si>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</si>
  <si>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</si>
  <si>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</si>
  <si>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</si>
  <si>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</si>
  <si>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</si>
  <si>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</si>
  <si>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</si>
  <si>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</si>
  <si>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</si>
  <si>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</si>
  <si>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</si>
  <si>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</si>
  <si>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</si>
  <si>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</si>
  <si>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</si>
  <si>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</si>
  <si>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</si>
  <si>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</si>
  <si>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</si>
  <si>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</si>
  <si>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</si>
  <si>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</si>
  <si>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</si>
  <si>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</si>
  <si>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</si>
  <si>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</si>
  <si>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</si>
  <si>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</si>
  <si>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</si>
  <si>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</si>
  <si>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</si>
  <si>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</si>
  <si>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</si>
  <si>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</si>
  <si>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</si>
  <si>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</si>
  <si>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</si>
  <si>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</si>
  <si>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</si>
  <si>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</si>
  <si>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</si>
  <si>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</si>
  <si>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</si>
  <si>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</si>
  <si>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</si>
  <si>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</si>
  <si>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</si>
  <si>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</si>
  <si>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</si>
  <si>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</si>
  <si>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</si>
  <si>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</si>
  <si>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</si>
  <si>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</si>
  <si>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</si>
  <si>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</si>
  <si>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</si>
  <si>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</si>
  <si>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</si>
  <si>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</si>
  <si>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</si>
  <si>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</si>
  <si>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</si>
  <si>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</si>
  <si>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</si>
  <si>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</si>
  <si>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</si>
  <si>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</si>
  <si>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</si>
  <si>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</si>
  <si>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</si>
  <si>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</si>
  <si>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</si>
  <si>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</si>
  <si>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</si>
  <si>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</si>
  <si>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</si>
  <si>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</si>
  <si>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</si>
  <si>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</si>
  <si>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</si>
  <si>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</si>
  <si>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</si>
  <si>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</si>
  <si>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</si>
  <si>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</si>
  <si>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</si>
  <si>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</si>
  <si>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</si>
  <si>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</si>
  <si>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</si>
  <si>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</si>
  <si>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</si>
  <si>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</si>
  <si>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</si>
  <si>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</si>
  <si>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</si>
  <si>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</si>
  <si>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</si>
  <si>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</si>
  <si>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</si>
  <si>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</si>
  <si>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</si>
  <si>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</si>
  <si>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</si>
  <si>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</si>
  <si>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</si>
  <si>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</si>
  <si>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</si>
  <si>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</si>
  <si>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</si>
  <si>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</si>
  <si>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</si>
  <si>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</si>
  <si>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</si>
  <si>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</si>
  <si>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</si>
  <si>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</si>
  <si>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</si>
  <si>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</si>
  <si>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</si>
  <si>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</si>
  <si>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</si>
  <si>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</si>
  <si>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</si>
  <si>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</si>
  <si>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</si>
  <si>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</si>
  <si>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</si>
  <si>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</si>
  <si>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</si>
  <si>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</si>
  <si>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</si>
  <si>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</si>
  <si>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</si>
  <si>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</si>
  <si>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</si>
  <si>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</si>
  <si>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</si>
  <si>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</si>
  <si>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</si>
  <si>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</si>
  <si>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</si>
  <si>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</si>
  <si>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</si>
  <si>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</si>
  <si>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</si>
  <si>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</si>
  <si>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</si>
  <si>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</si>
  <si>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</si>
  <si>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</si>
  <si>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</si>
  <si>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</si>
  <si>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</si>
  <si>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</si>
  <si>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</si>
  <si>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</si>
  <si>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</si>
  <si>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</si>
  <si>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</si>
  <si>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</si>
  <si>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</si>
  <si>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</si>
  <si>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</si>
  <si>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</si>
  <si>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</si>
  <si>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</si>
  <si>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</si>
  <si>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</si>
  <si>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</si>
  <si>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</si>
  <si>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</si>
  <si>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</si>
  <si>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</si>
  <si>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</si>
  <si>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</si>
  <si>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</si>
  <si>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</si>
  <si>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</si>
  <si>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</si>
  <si>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</si>
  <si>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</si>
  <si>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</si>
  <si>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</si>
  <si>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</si>
  <si>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</si>
  <si>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</si>
  <si>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</si>
  <si>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</si>
  <si>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</si>
  <si>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</si>
  <si>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</si>
  <si>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</si>
  <si>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</si>
  <si>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</si>
  <si>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</si>
  <si>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</si>
  <si>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</si>
  <si>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</si>
  <si>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</si>
  <si>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</si>
  <si>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</si>
  <si>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</si>
  <si>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</si>
  <si>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</si>
  <si>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</si>
  <si>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</si>
  <si>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</si>
  <si>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</si>
  <si>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</si>
  <si>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</si>
  <si>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</si>
  <si>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</si>
  <si>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</si>
  <si>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</si>
  <si>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</si>
  <si>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</si>
  <si>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</si>
  <si>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</si>
  <si>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</si>
  <si>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</si>
  <si>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</si>
  <si>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</si>
  <si>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</si>
  <si>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</si>
  <si>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</si>
  <si>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</si>
  <si>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</si>
  <si>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</si>
  <si>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</si>
  <si>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</si>
  <si>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</si>
  <si>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</si>
  <si>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</si>
  <si>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</si>
  <si>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</si>
  <si>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</si>
  <si>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</si>
  <si>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</si>
  <si>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</si>
  <si>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</si>
  <si>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</si>
  <si>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</si>
  <si>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</si>
  <si>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</si>
  <si>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</si>
  <si>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</si>
  <si>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</si>
  <si>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</si>
  <si>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</si>
  <si>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</si>
  <si>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</si>
  <si>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</si>
  <si>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</si>
  <si>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</si>
  <si>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</si>
  <si>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</si>
  <si>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</si>
  <si>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</si>
  <si>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</si>
  <si>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</si>
  <si>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</si>
  <si>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</si>
  <si>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</si>
  <si>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</si>
  <si>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</si>
  <si>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</si>
  <si>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</si>
  <si>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</si>
  <si>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</si>
  <si>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</si>
  <si>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</si>
  <si>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</si>
  <si>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</si>
  <si>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</si>
  <si>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</si>
  <si>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</si>
  <si>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</si>
  <si>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</si>
  <si>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</si>
  <si>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</si>
  <si>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</si>
  <si>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</si>
  <si>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</si>
  <si>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</si>
  <si>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</si>
  <si>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</si>
  <si>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</si>
  <si>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</si>
  <si>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</si>
  <si>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</si>
  <si>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</si>
  <si>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</si>
  <si>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</si>
  <si>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</si>
  <si>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</si>
  <si>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</si>
  <si>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</si>
  <si>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</si>
  <si>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</si>
  <si>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</si>
  <si>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</si>
  <si>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</si>
  <si>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</si>
  <si>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</si>
  <si>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</si>
  <si>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</si>
  <si>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</si>
  <si>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</si>
  <si>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</si>
  <si>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</si>
  <si>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</si>
  <si>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</si>
  <si>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</si>
  <si>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</si>
  <si>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</si>
  <si>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</si>
  <si>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</si>
  <si>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</si>
  <si>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</si>
  <si>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</si>
  <si>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</si>
  <si>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</si>
  <si>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</si>
  <si>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</si>
  <si>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</si>
  <si>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</si>
  <si>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</si>
  <si>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</si>
  <si>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</si>
  <si>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</si>
  <si>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</si>
  <si>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</si>
  <si>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</si>
  <si>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</si>
  <si>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</si>
  <si>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</si>
  <si>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</si>
  <si>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</si>
  <si>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</si>
  <si>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</si>
  <si>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</si>
  <si>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</si>
  <si>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</si>
  <si>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</si>
  <si>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</si>
  <si>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</si>
  <si>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</si>
  <si>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</si>
  <si>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</si>
  <si>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</si>
  <si>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</si>
  <si>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</si>
  <si>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</si>
  <si>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</si>
  <si>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</si>
  <si>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</si>
  <si>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</si>
  <si>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</si>
  <si>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</si>
  <si>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</si>
  <si>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</si>
  <si>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</si>
  <si>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</si>
  <si>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</si>
  <si>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</si>
  <si>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</si>
  <si>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</si>
  <si>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</si>
  <si>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</si>
  <si>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</si>
  <si>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</si>
  <si>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</si>
  <si>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</si>
  <si>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</si>
  <si>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</si>
  <si>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</si>
  <si>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</si>
  <si>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</si>
  <si>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</si>
  <si>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</si>
  <si>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</si>
  <si>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</si>
  <si>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</si>
  <si>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</si>
  <si>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</si>
  <si>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</si>
  <si>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</si>
  <si>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</si>
  <si>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</si>
  <si>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</si>
  <si>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</si>
  <si>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</si>
  <si>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</si>
  <si>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</si>
  <si>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</si>
  <si>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</si>
  <si>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</si>
  <si>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</si>
  <si>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</si>
  <si>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</si>
  <si>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</si>
  <si>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</si>
  <si>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</si>
  <si>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</si>
  <si>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</si>
  <si>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</si>
  <si>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</si>
  <si>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</si>
  <si>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</si>
  <si>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</si>
  <si>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</si>
  <si>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</si>
  <si>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</si>
  <si>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</si>
  <si>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</si>
  <si>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</si>
  <si>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</si>
  <si>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</si>
  <si>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</si>
  <si>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</si>
  <si>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</si>
  <si>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</si>
  <si>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</si>
  <si>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</si>
  <si>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</si>
  <si>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</si>
  <si>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</si>
  <si>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</si>
  <si>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</si>
  <si>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</si>
  <si>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</si>
  <si>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</si>
  <si>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</si>
  <si>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</si>
  <si>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</si>
  <si>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</si>
  <si>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</si>
  <si>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</si>
  <si>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</si>
  <si>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</si>
  <si>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</si>
  <si>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</si>
  <si>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</si>
  <si>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</si>
  <si>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</si>
  <si>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</si>
  <si>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</si>
  <si>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</si>
  <si>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</si>
  <si>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</si>
  <si>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</si>
  <si>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</si>
  <si>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</si>
  <si>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</si>
  <si>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</si>
  <si>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</si>
  <si>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</si>
  <si>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</si>
  <si>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</si>
  <si>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</si>
  <si>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</si>
  <si>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</si>
  <si>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</si>
  <si>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</si>
  <si>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</si>
  <si>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</si>
  <si>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</si>
  <si>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</si>
  <si>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</si>
  <si>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</si>
  <si>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</si>
  <si>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</si>
  <si>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</si>
  <si>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</si>
  <si>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</si>
  <si>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</si>
  <si>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</si>
  <si>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</si>
  <si>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</si>
  <si>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</si>
  <si>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</si>
  <si>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</si>
  <si>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</si>
  <si>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</si>
  <si>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</si>
  <si>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</si>
  <si>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</si>
  <si>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</si>
  <si>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</si>
  <si>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</si>
  <si>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</si>
  <si>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</si>
  <si>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</si>
  <si>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</si>
  <si>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</si>
  <si>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</si>
  <si>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</si>
  <si>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</si>
  <si>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</si>
  <si>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</si>
  <si>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</si>
  <si>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</si>
  <si>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</si>
  <si>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</si>
  <si>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</si>
  <si>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</si>
  <si>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</si>
  <si>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</si>
  <si>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</si>
  <si>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</si>
  <si>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</si>
  <si>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</si>
  <si>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</si>
  <si>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</si>
  <si>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</si>
  <si>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</si>
  <si>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</si>
  <si>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</si>
  <si>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</si>
  <si>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</si>
  <si>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</si>
  <si>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</si>
  <si>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</si>
  <si>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</si>
  <si>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</si>
  <si>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</si>
  <si>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</si>
  <si>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</si>
  <si>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</si>
  <si>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</si>
  <si>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</si>
  <si>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</si>
  <si>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</si>
  <si>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</si>
  <si>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</si>
  <si>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</si>
  <si>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</si>
  <si>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</si>
  <si>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</si>
  <si>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</si>
  <si>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</si>
  <si>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</si>
  <si>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</si>
  <si>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</si>
  <si>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</si>
  <si>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</si>
  <si>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</si>
  <si>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</si>
  <si>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</si>
  <si>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</si>
  <si>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</si>
  <si>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</si>
  <si>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</si>
  <si>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</si>
  <si>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</si>
  <si>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</si>
  <si>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</si>
  <si>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</si>
  <si>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</si>
  <si>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</si>
  <si>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</si>
  <si>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</si>
  <si>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</si>
  <si>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</si>
  <si>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</si>
  <si>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</si>
  <si>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</si>
  <si>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</si>
  <si>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</si>
  <si>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</si>
  <si>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</si>
  <si>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</si>
  <si>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</si>
  <si>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</si>
  <si>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</si>
  <si>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</si>
  <si>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</si>
  <si>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</si>
  <si>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</si>
  <si>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</si>
  <si>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</si>
  <si>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</si>
  <si>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</si>
  <si>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</si>
  <si>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</si>
  <si>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</si>
  <si>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</si>
  <si>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</si>
  <si>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</si>
  <si>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</si>
  <si>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</si>
  <si>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</si>
  <si>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</si>
  <si>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</si>
  <si>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</si>
  <si>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</si>
  <si>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</si>
  <si>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</si>
  <si>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</si>
  <si>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</si>
  <si>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</si>
  <si>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</si>
  <si>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</si>
  <si>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</si>
  <si>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</si>
  <si>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</si>
  <si>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</si>
  <si>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</si>
  <si>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</si>
  <si>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</si>
  <si>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</si>
  <si>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</si>
  <si>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</si>
  <si>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</si>
  <si>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</si>
  <si>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</si>
  <si>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</si>
  <si>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</si>
  <si>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</si>
  <si>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</si>
  <si>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</si>
  <si>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</si>
  <si>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</si>
  <si>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</si>
  <si>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</si>
  <si>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</si>
  <si>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</si>
  <si>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</si>
  <si>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</si>
  <si>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</si>
  <si>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</si>
  <si>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</si>
  <si>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</si>
  <si>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</si>
  <si>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</si>
  <si>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</si>
  <si>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</si>
  <si>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</si>
  <si>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</si>
  <si>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</si>
  <si>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</si>
  <si>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</si>
  <si>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</si>
  <si>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</si>
  <si>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</si>
  <si>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</si>
  <si>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</si>
  <si>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</si>
  <si>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</si>
  <si>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</si>
  <si>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</si>
  <si>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</si>
  <si>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</si>
  <si>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</si>
  <si>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</si>
  <si>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</si>
  <si>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</si>
  <si>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</si>
  <si>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</si>
  <si>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</si>
  <si>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</si>
  <si>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</si>
  <si>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</si>
  <si>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</si>
  <si>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</si>
  <si>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</si>
  <si>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</si>
  <si>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</si>
  <si>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</si>
  <si>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</si>
  <si>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</si>
  <si>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</si>
  <si>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</si>
  <si>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</si>
  <si>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</si>
  <si>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</si>
  <si>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</si>
  <si>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</si>
  <si>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</si>
  <si>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</si>
  <si>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</si>
  <si>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</si>
  <si>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</si>
  <si>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</si>
  <si>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</si>
  <si>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</si>
  <si>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</si>
  <si>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</si>
  <si>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</si>
  <si>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</si>
  <si>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</si>
  <si>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</si>
  <si>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</si>
  <si>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</si>
  <si>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</si>
  <si>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</si>
  <si>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</si>
  <si>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</si>
  <si>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</si>
  <si>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</si>
  <si>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</si>
  <si>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</si>
  <si>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</si>
  <si>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</si>
  <si>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</si>
  <si>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</si>
  <si>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</si>
  <si>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</si>
  <si>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</si>
  <si>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</si>
  <si>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</si>
  <si>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</si>
  <si>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</si>
  <si>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</si>
  <si>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</si>
  <si>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</si>
  <si>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</si>
  <si>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</si>
  <si>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</si>
  <si>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</si>
  <si>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</si>
  <si>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</si>
  <si>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</si>
  <si>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</si>
  <si>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</si>
  <si>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</si>
  <si>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</si>
  <si>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</si>
  <si>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</si>
  <si>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</si>
  <si>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</si>
  <si>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</si>
  <si>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</si>
  <si>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</si>
  <si>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</si>
  <si>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</si>
  <si>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</si>
  <si>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</si>
  <si>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</si>
  <si>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</si>
  <si>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</si>
  <si>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</si>
  <si>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</si>
  <si>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</si>
  <si>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</si>
  <si>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</si>
  <si>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</si>
  <si>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</si>
  <si>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</si>
  <si>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</si>
  <si>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</si>
  <si>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</si>
  <si>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</si>
  <si>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</si>
  <si>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</si>
  <si>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</si>
  <si>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</si>
  <si>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</si>
  <si>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</si>
  <si>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</si>
  <si>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</si>
  <si>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</si>
  <si>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</si>
  <si>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</si>
  <si>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</si>
  <si>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</si>
  <si>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</si>
  <si>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</si>
  <si>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</si>
  <si>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</si>
  <si>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</si>
  <si>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</si>
  <si>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</si>
  <si>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</si>
  <si>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</si>
  <si>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</si>
  <si>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</si>
  <si>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</si>
  <si>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</si>
  <si>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</si>
  <si>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</si>
  <si>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</si>
  <si>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</si>
  <si>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</si>
  <si>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</si>
  <si>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</si>
  <si>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</si>
  <si>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</si>
  <si>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</si>
  <si>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</si>
  <si>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</si>
  <si>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</si>
  <si>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</si>
  <si>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</si>
  <si>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</si>
  <si>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</si>
  <si>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</si>
  <si>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</si>
  <si>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</si>
  <si>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</si>
  <si>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</si>
  <si>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</si>
  <si>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</si>
  <si>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</si>
  <si>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</si>
  <si>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</si>
  <si>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</si>
  <si>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</si>
  <si>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</si>
  <si>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</si>
  <si>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</si>
  <si>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</si>
  <si>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</si>
  <si>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</si>
  <si>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</si>
  <si>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</si>
  <si>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</si>
  <si>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</si>
  <si>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</si>
  <si>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</si>
  <si>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</si>
  <si>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</si>
  <si>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</si>
  <si>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</si>
  <si>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</si>
  <si>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</si>
  <si>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</si>
  <si>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</si>
  <si>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</si>
  <si>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</si>
  <si>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</si>
  <si>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</si>
  <si>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</si>
  <si>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</si>
  <si>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</si>
  <si>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</si>
  <si>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</si>
  <si>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</si>
  <si>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</si>
  <si>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</si>
  <si>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</si>
  <si>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</si>
  <si>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</si>
  <si>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</si>
  <si>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</si>
  <si>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</si>
  <si>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</si>
  <si>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</si>
  <si>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</si>
  <si>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</si>
  <si>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</si>
  <si>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</si>
  <si>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</si>
  <si>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</si>
  <si>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</si>
  <si>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</si>
  <si>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</si>
  <si>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</si>
  <si>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</si>
  <si>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</si>
  <si>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</si>
  <si>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</si>
  <si>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</si>
  <si>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</si>
  <si>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</si>
  <si>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</si>
  <si>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</si>
  <si>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</si>
  <si>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</si>
  <si>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</si>
  <si>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</si>
  <si>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</si>
  <si>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</si>
  <si>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</si>
  <si>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</si>
  <si>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</si>
  <si>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</si>
  <si>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</si>
  <si>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</si>
  <si>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</si>
  <si>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</si>
  <si>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</si>
  <si>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</si>
  <si>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</si>
  <si>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</si>
  <si>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</si>
  <si>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</si>
  <si>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</si>
  <si>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</si>
  <si>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</si>
  <si>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</si>
  <si>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</si>
  <si>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</si>
  <si>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</si>
  <si>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</si>
  <si>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</si>
  <si>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</si>
  <si>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</si>
  <si>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</si>
  <si>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</si>
  <si>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</si>
  <si>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</si>
  <si>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</si>
  <si>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</si>
  <si>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</si>
  <si>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</si>
  <si>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</si>
  <si>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</si>
  <si>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</si>
  <si>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</si>
  <si>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</si>
  <si>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</si>
  <si>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</si>
  <si>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</si>
  <si>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</si>
  <si>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</si>
  <si>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</si>
  <si>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</si>
  <si>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</si>
  <si>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</si>
  <si>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</si>
  <si>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</si>
  <si>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</si>
  <si>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</si>
  <si>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</si>
  <si>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</si>
  <si>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</si>
  <si>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</si>
  <si>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</si>
  <si>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</si>
  <si>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</si>
  <si>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</si>
  <si>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</si>
  <si>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</si>
  <si>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</si>
  <si>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</si>
  <si>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</si>
  <si>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</si>
  <si>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</si>
  <si>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</si>
  <si>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</si>
  <si>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</si>
  <si>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</si>
  <si>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</si>
  <si>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</si>
  <si>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</si>
  <si>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</si>
  <si>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</si>
  <si>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</si>
  <si>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</si>
  <si>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</si>
  <si>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</si>
  <si>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</si>
  <si>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</si>
  <si>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</si>
  <si>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</si>
  <si>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</si>
  <si>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</si>
  <si>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</si>
  <si>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</si>
  <si>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</si>
  <si>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</si>
  <si>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</si>
  <si>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</si>
  <si>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</si>
  <si>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</si>
  <si>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</si>
  <si>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</si>
  <si>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</si>
  <si>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</si>
  <si>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</si>
  <si>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</si>
  <si>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</si>
  <si>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</si>
  <si>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</si>
  <si>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</si>
  <si>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</si>
  <si>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</si>
  <si>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</si>
  <si>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</si>
  <si>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</si>
  <si>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</si>
  <si>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</si>
  <si>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</si>
  <si>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</si>
  <si>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</si>
  <si>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</si>
  <si>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</si>
  <si>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</si>
  <si>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</si>
  <si>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</si>
  <si>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</si>
  <si>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</si>
  <si>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</si>
  <si>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</si>
  <si>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</si>
  <si>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</si>
  <si>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</si>
  <si>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</si>
  <si>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</si>
  <si>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</si>
  <si>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</si>
  <si>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</si>
  <si>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</si>
  <si>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</si>
  <si>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</si>
  <si>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</si>
  <si>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</si>
  <si>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</si>
  <si>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</si>
  <si>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</si>
  <si>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</si>
  <si>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</si>
  <si>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</si>
  <si>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</si>
  <si>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</si>
  <si>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</si>
  <si>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</si>
  <si>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</si>
  <si>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</si>
  <si>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</si>
  <si>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</si>
  <si>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</si>
  <si>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</si>
  <si>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</si>
  <si>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</si>
  <si>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</si>
  <si>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</si>
  <si>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</si>
  <si>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</si>
  <si>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</si>
  <si>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</si>
  <si>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</si>
  <si>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</si>
  <si>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</si>
  <si>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</si>
  <si>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</si>
  <si>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</si>
  <si>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</si>
  <si>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</si>
  <si>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</si>
  <si>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</si>
  <si>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</si>
  <si>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</si>
  <si>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</si>
  <si>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</si>
  <si>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</si>
  <si>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</si>
  <si>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</si>
  <si>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</si>
  <si>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</si>
  <si>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</si>
  <si>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</si>
  <si>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</si>
  <si>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</si>
  <si>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</si>
  <si>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</si>
  <si>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</si>
  <si>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</si>
  <si>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</si>
  <si>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</si>
  <si>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</si>
  <si>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</si>
  <si>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</si>
  <si>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</si>
  <si>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</si>
  <si>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</si>
  <si>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</si>
  <si>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</si>
  <si>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</si>
  <si>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</si>
  <si>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</si>
  <si>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</si>
  <si>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</si>
  <si>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</si>
  <si>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</si>
  <si>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</si>
  <si>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</si>
  <si>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</si>
  <si>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</si>
  <si>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</si>
  <si>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</si>
  <si>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</si>
  <si>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</si>
  <si>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</si>
  <si>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</si>
  <si>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</si>
  <si>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</si>
  <si>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</si>
  <si>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</si>
  <si>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</si>
  <si>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</si>
  <si>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</si>
  <si>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</si>
  <si>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</si>
  <si>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</si>
  <si>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</si>
  <si>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</si>
  <si>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</si>
  <si>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</si>
  <si>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</si>
  <si>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</si>
  <si>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</si>
  <si>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</si>
  <si>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</si>
  <si>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</si>
  <si>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</si>
  <si>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</si>
  <si>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</si>
  <si>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</si>
  <si>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</si>
  <si>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</si>
  <si>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</si>
  <si>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</si>
  <si>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</si>
  <si>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</si>
  <si>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</si>
  <si>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</si>
  <si>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</si>
  <si>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</si>
  <si>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</si>
  <si>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</si>
  <si>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</si>
  <si>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</si>
  <si>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</si>
  <si>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</si>
  <si>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</si>
  <si>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</si>
  <si>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</si>
  <si>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</si>
  <si>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</si>
  <si>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</si>
  <si>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</si>
  <si>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</si>
  <si>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</si>
  <si>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</si>
  <si>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</si>
  <si>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</si>
  <si>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</si>
  <si>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</si>
  <si>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</si>
  <si>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</si>
  <si>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</si>
  <si>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</si>
  <si>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</si>
  <si>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</si>
  <si>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</si>
  <si>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</si>
  <si>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</si>
  <si>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</si>
  <si>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</si>
  <si>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</si>
  <si>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</si>
  <si>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</si>
  <si>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</si>
  <si>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</si>
  <si>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</si>
  <si>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</si>
  <si>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</si>
  <si>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</si>
  <si>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</si>
  <si>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</si>
  <si>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</si>
  <si>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</si>
  <si>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</si>
  <si>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</si>
  <si>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</si>
  <si>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</si>
  <si>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</si>
  <si>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</si>
  <si>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</si>
  <si>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</si>
  <si>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</si>
  <si>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</si>
  <si>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</si>
  <si>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</si>
  <si>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</si>
  <si>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</si>
  <si>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</si>
  <si>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</si>
  <si>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</si>
  <si>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</si>
  <si>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</si>
  <si>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</si>
  <si>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</si>
  <si>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</si>
  <si>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</si>
  <si>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</si>
  <si>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</si>
  <si>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</si>
  <si>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</si>
  <si>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</si>
  <si>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</si>
  <si>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</si>
  <si>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</si>
  <si>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</si>
  <si>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</si>
  <si>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</si>
  <si>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</si>
  <si>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</si>
  <si>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</si>
  <si>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</si>
  <si>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</si>
  <si>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</si>
  <si>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</si>
  <si>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</si>
  <si>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</si>
  <si>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</si>
  <si>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</si>
  <si>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</si>
  <si>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</si>
  <si>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</si>
  <si>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</si>
  <si>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</si>
  <si>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</si>
  <si>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</si>
  <si>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</si>
  <si>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</si>
  <si>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</si>
  <si>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</si>
  <si>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</si>
  <si>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</si>
  <si>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</si>
  <si>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</si>
  <si>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</si>
  <si>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</si>
  <si>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</si>
  <si>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</si>
  <si>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</si>
  <si>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</si>
  <si>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</si>
  <si>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</si>
  <si>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</si>
  <si>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</si>
  <si>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</si>
  <si>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</si>
  <si>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</si>
  <si>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</si>
  <si>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</si>
  <si>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</si>
  <si>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</si>
  <si>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</si>
  <si>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</si>
  <si>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</si>
  <si>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</si>
  <si>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</si>
  <si>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</si>
  <si>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</si>
  <si>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</si>
  <si>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</si>
  <si>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</si>
  <si>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</si>
  <si>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</si>
  <si>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</si>
  <si>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</si>
  <si>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</si>
  <si>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</si>
  <si>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</si>
  <si>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</si>
  <si>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</si>
  <si>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</si>
  <si>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</si>
  <si>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</si>
  <si>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</si>
  <si>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</si>
  <si>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</si>
  <si>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</si>
  <si>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</si>
  <si>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</si>
  <si>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</si>
  <si>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</si>
  <si>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</si>
  <si>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</si>
  <si>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</si>
  <si>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</si>
  <si>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</si>
  <si>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</si>
  <si>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</si>
  <si>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</si>
  <si>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</si>
  <si>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</si>
  <si>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</si>
  <si>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</si>
  <si>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</si>
  <si>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</si>
  <si>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</si>
  <si>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</si>
  <si>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</si>
  <si>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</si>
  <si>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</si>
  <si>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</si>
  <si>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</si>
  <si>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</si>
  <si>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</si>
  <si>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</si>
  <si>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</si>
  <si>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</si>
  <si>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</si>
  <si>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</si>
  <si>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</si>
  <si>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</si>
  <si>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</si>
  <si>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</si>
  <si>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</si>
  <si>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</si>
  <si>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</si>
  <si>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</si>
  <si>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</si>
  <si>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</si>
  <si>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</si>
  <si>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</si>
  <si>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</si>
  <si>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</si>
  <si>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</si>
  <si>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</si>
  <si>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</si>
  <si>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</si>
  <si>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</si>
  <si>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</si>
  <si>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</si>
  <si>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</si>
  <si>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</si>
  <si>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</si>
  <si>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</si>
  <si>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</si>
  <si>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</si>
  <si>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</si>
  <si>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</si>
  <si>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</si>
  <si>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</si>
  <si>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</si>
  <si>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</si>
  <si>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</si>
  <si>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</si>
  <si>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</si>
  <si>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</si>
  <si>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</si>
  <si>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</si>
  <si>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</si>
  <si>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</si>
  <si>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</si>
  <si>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</si>
  <si>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</si>
  <si>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</si>
  <si>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</si>
  <si>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</si>
  <si>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</si>
  <si>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</si>
  <si>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</si>
  <si>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</si>
  <si>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</si>
  <si>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</si>
  <si>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</si>
  <si>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</si>
  <si>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</si>
  <si>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</si>
  <si>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</si>
  <si>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</si>
  <si>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</si>
  <si>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</si>
  <si>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</si>
  <si>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</si>
  <si>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</si>
  <si>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</si>
  <si>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</si>
  <si>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</si>
  <si>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</si>
  <si>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</si>
  <si>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</si>
  <si>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</si>
  <si>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</si>
  <si>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</si>
  <si>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</si>
  <si>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</si>
  <si>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</si>
  <si>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</si>
  <si>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</si>
  <si>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</si>
  <si>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</si>
  <si>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</si>
  <si>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</si>
  <si>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</si>
  <si>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</si>
  <si>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</si>
  <si>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</si>
  <si>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</si>
  <si>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</si>
  <si>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</si>
  <si>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</si>
  <si>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</si>
  <si>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</si>
  <si>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</si>
  <si>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</si>
  <si>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</si>
  <si>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</si>
  <si>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</si>
  <si>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</si>
  <si>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</si>
  <si>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</si>
  <si>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</si>
  <si>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</si>
  <si>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</si>
  <si>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</si>
  <si>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</si>
  <si>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</si>
  <si>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</si>
  <si>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</si>
  <si>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</si>
  <si>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</si>
  <si>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</si>
  <si>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</si>
  <si>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</si>
  <si>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</si>
  <si>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</si>
  <si>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</si>
  <si>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</si>
  <si>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</si>
  <si>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</si>
  <si>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</si>
  <si>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</si>
  <si>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</si>
  <si>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</si>
  <si>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</si>
  <si>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</si>
  <si>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</si>
  <si>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</si>
  <si>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</si>
  <si>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</si>
  <si>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</si>
  <si>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</si>
  <si>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</si>
  <si>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</si>
  <si>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</si>
  <si>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</si>
  <si>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</si>
  <si>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</si>
  <si>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</si>
  <si>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</si>
  <si>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</si>
  <si>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</si>
  <si>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</si>
  <si>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</si>
  <si>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</si>
  <si>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</si>
  <si>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</si>
  <si>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</si>
  <si>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</si>
  <si>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</si>
  <si>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</si>
  <si>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</si>
  <si>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</si>
  <si>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</si>
  <si>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</si>
  <si>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</si>
  <si>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</si>
  <si>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</si>
  <si>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</si>
  <si>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</si>
  <si>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</si>
  <si>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</si>
  <si>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</si>
  <si>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</si>
  <si>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</si>
  <si>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</si>
  <si>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</si>
  <si>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</si>
  <si>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</si>
  <si>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</si>
  <si>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</si>
  <si>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</si>
  <si>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</si>
  <si>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</si>
  <si>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</si>
  <si>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</si>
  <si>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</si>
  <si>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</si>
  <si>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</si>
  <si>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</si>
  <si>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</si>
  <si>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</si>
  <si>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</si>
  <si>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</si>
  <si>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</si>
  <si>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</si>
  <si>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</si>
  <si>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</si>
  <si>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</si>
  <si>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</si>
  <si>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</si>
  <si>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</si>
  <si>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</si>
  <si>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</si>
  <si>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</si>
  <si>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</si>
  <si>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</si>
  <si>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</si>
  <si>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</si>
  <si>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</si>
  <si>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</si>
  <si>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</si>
  <si>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</si>
  <si>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</si>
  <si>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</si>
  <si>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</si>
  <si>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</si>
  <si>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</si>
  <si>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</si>
  <si>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</si>
  <si>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</si>
  <si>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</si>
  <si>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</si>
  <si>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</si>
  <si>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</si>
  <si>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</si>
  <si>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</si>
  <si>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</si>
  <si>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</si>
  <si>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</si>
  <si>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</si>
  <si>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</si>
  <si>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</si>
  <si>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</si>
  <si>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</si>
  <si>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</si>
  <si>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</si>
  <si>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</si>
  <si>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</si>
  <si>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</si>
  <si>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</si>
  <si>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</si>
  <si>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</si>
  <si>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</si>
  <si>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</si>
  <si>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</si>
  <si>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</si>
  <si>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</si>
  <si>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</si>
  <si>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</si>
  <si>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</si>
  <si>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</si>
  <si>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</si>
  <si>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</si>
  <si>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</si>
  <si>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</si>
  <si>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</si>
  <si>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</si>
  <si>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</si>
  <si>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</si>
  <si>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</si>
  <si>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</si>
  <si>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</si>
  <si>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</si>
  <si>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</si>
  <si>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</si>
  <si>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</si>
  <si>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</si>
  <si>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</si>
  <si>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</si>
  <si>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</si>
  <si>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</si>
  <si>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</si>
  <si>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</si>
  <si>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</si>
  <si>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</si>
  <si>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</si>
  <si>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</si>
  <si>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</si>
  <si>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</si>
  <si>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</si>
  <si>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</si>
  <si>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</si>
  <si>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</si>
  <si>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</si>
  <si>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</si>
  <si>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</si>
  <si>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</si>
  <si>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</si>
  <si>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</si>
  <si>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</si>
  <si>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</si>
  <si>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</si>
  <si>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</si>
  <si>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</si>
  <si>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</si>
  <si>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</si>
  <si>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</si>
  <si>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</si>
  <si>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</si>
  <si>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</si>
  <si>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</si>
  <si>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</si>
  <si>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</si>
  <si>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</si>
  <si>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</si>
  <si>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</si>
  <si>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</si>
  <si>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</si>
  <si>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</si>
  <si>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</si>
  <si>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</si>
  <si>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</si>
  <si>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</si>
  <si>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</si>
  <si>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</si>
  <si>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</si>
  <si>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</si>
  <si>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</si>
  <si>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</si>
  <si>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</si>
  <si>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</si>
  <si>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</si>
  <si>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</si>
  <si>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</si>
  <si>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</si>
  <si>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</si>
  <si>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</si>
  <si>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</si>
  <si>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</si>
  <si>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</si>
  <si>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</si>
  <si>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</si>
  <si>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</si>
  <si>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</si>
  <si>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</si>
  <si>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</si>
  <si>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</si>
  <si>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</si>
  <si>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</si>
  <si>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</si>
  <si>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</si>
  <si>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</si>
  <si>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</si>
  <si>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</si>
  <si>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</si>
  <si>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</si>
  <si>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</si>
  <si>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</si>
  <si>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</si>
  <si>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</si>
  <si>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</si>
  <si>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</si>
  <si>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</si>
  <si>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</si>
  <si>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</si>
  <si>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</si>
  <si>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</si>
  <si>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</si>
  <si>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</si>
  <si>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</si>
  <si>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</si>
  <si>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</si>
  <si>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</si>
  <si>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</si>
  <si>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</si>
  <si>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</si>
  <si>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</si>
  <si>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</si>
  <si>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</si>
  <si>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</si>
  <si>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</si>
  <si>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</si>
  <si>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</si>
  <si>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</si>
  <si>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</si>
  <si>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</si>
  <si>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</si>
  <si>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</si>
  <si>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</si>
  <si>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</si>
  <si>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</si>
  <si>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</si>
  <si>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</si>
  <si>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</si>
  <si>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</si>
  <si>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</si>
  <si>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</si>
  <si>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</si>
  <si>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</si>
  <si>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</si>
  <si>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</si>
  <si>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</si>
  <si>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</si>
  <si>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</si>
  <si>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</si>
  <si>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</si>
  <si>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</si>
  <si>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</si>
  <si>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</si>
  <si>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</si>
  <si>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</si>
  <si>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</si>
  <si>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</si>
  <si>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</si>
  <si>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</si>
  <si>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</si>
  <si>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</si>
  <si>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</si>
  <si>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</si>
  <si>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</si>
  <si>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</si>
  <si>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</si>
  <si>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</si>
  <si>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</si>
  <si>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</si>
  <si>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</si>
  <si>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</si>
  <si>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</si>
  <si>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</si>
  <si>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</si>
  <si>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</si>
  <si>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</si>
  <si>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</si>
  <si>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</si>
  <si>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</si>
  <si>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</si>
  <si>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</si>
  <si>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</si>
  <si>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</si>
  <si>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</si>
  <si>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</si>
  <si>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</si>
  <si>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</si>
  <si>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</si>
  <si>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</si>
  <si>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</si>
  <si>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</si>
  <si>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</si>
  <si>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</si>
  <si>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</si>
  <si>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</si>
  <si>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</si>
  <si>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</si>
  <si>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</si>
  <si>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</si>
  <si>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</si>
  <si>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</si>
  <si>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</si>
  <si>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</si>
  <si>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</si>
  <si>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</si>
  <si>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</si>
  <si>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</si>
  <si>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</si>
  <si>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</si>
  <si>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</si>
  <si>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</si>
  <si>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</si>
  <si>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</si>
  <si>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</si>
  <si>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</si>
  <si>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</si>
  <si>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</si>
  <si>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</si>
  <si>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</si>
  <si>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</si>
  <si>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</si>
  <si>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</si>
  <si>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</si>
  <si>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</si>
  <si>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</si>
  <si>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</si>
  <si>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</si>
  <si>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</si>
  <si>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</si>
  <si>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</si>
  <si>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</si>
  <si>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</si>
  <si>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</si>
  <si>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</si>
  <si>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</si>
  <si>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</si>
  <si>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</si>
  <si>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</si>
  <si>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</si>
  <si>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</si>
  <si>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</si>
  <si>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</si>
  <si>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</si>
  <si>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</si>
  <si>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</si>
  <si>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</si>
  <si>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</si>
  <si>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</si>
  <si>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</si>
  <si>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</si>
  <si>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</si>
  <si>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</si>
  <si>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</si>
  <si>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</si>
  <si>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</si>
  <si>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</si>
  <si>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</si>
  <si>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</si>
  <si>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</si>
  <si>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</si>
  <si>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</si>
  <si>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</si>
  <si>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</si>
  <si>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</si>
  <si>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</si>
  <si>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</si>
  <si>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</si>
  <si>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</si>
  <si>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</si>
  <si>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</si>
  <si>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</si>
  <si>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</si>
  <si>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</si>
  <si>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</si>
  <si>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</si>
  <si>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</si>
  <si>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</si>
  <si>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</si>
  <si>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</si>
  <si>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</si>
  <si>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</si>
  <si>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</si>
  <si>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</si>
  <si>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</si>
  <si>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</si>
  <si>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</si>
  <si>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</si>
  <si>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</si>
  <si>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</si>
  <si>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</si>
  <si>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</si>
  <si>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</si>
  <si>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</si>
  <si>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</si>
  <si>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</si>
  <si>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</si>
  <si>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</si>
  <si>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</si>
  <si>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</si>
  <si>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</si>
  <si>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</si>
  <si>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</si>
  <si>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</si>
  <si>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</si>
  <si>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</si>
  <si>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</si>
  <si>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</si>
  <si>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</si>
  <si>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</si>
  <si>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</si>
  <si>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</si>
  <si>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</si>
  <si>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</si>
  <si>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</si>
  <si>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</si>
  <si>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</si>
  <si>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</si>
  <si>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</si>
  <si>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</si>
  <si>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</si>
  <si>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</si>
  <si>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</si>
  <si>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</si>
  <si>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</si>
  <si>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</si>
  <si>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</si>
  <si>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</si>
  <si>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</si>
  <si>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</si>
  <si>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</si>
  <si>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</si>
  <si>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</si>
  <si>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</si>
  <si>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</si>
  <si>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</si>
  <si>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</si>
  <si>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</si>
  <si>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</si>
  <si>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</si>
  <si>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</si>
  <si>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</si>
  <si>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</si>
  <si>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</si>
  <si>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</si>
  <si>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</si>
  <si>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</si>
  <si>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</si>
  <si>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</si>
  <si>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</si>
  <si>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</si>
  <si>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</si>
  <si>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</si>
  <si>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</si>
  <si>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</si>
  <si>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</si>
  <si>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</si>
  <si>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</si>
  <si>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</si>
  <si>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</si>
  <si>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</si>
  <si>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</si>
  <si>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</si>
  <si>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</si>
  <si>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</si>
  <si>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</si>
  <si>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</si>
  <si>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</si>
  <si>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</si>
  <si>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</si>
  <si>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</si>
  <si>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</si>
  <si>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</si>
  <si>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</si>
  <si>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</si>
  <si>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</si>
  <si>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</si>
  <si>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</si>
  <si>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</si>
  <si>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</si>
  <si>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</si>
  <si>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</si>
  <si>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</si>
  <si>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</si>
  <si>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</si>
  <si>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</si>
  <si>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</si>
  <si>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</si>
  <si>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</si>
  <si>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</si>
  <si>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</si>
  <si>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</si>
  <si>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</si>
  <si>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</si>
  <si>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</si>
  <si>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</si>
  <si>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</si>
  <si>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</si>
  <si>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</si>
  <si>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</si>
  <si>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</si>
  <si>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</si>
  <si>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</si>
  <si>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</si>
  <si>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</si>
  <si>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</si>
  <si>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</si>
  <si>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</si>
  <si>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</si>
  <si>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</si>
  <si>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</si>
  <si>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</si>
  <si>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</si>
  <si>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</si>
  <si>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</si>
  <si>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</si>
  <si>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</si>
  <si>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</si>
  <si>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</si>
  <si>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</si>
  <si>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</si>
  <si>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</si>
  <si>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</si>
  <si>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</si>
  <si>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</si>
  <si>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</si>
  <si>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</si>
  <si>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</si>
  <si>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</si>
  <si>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</si>
  <si>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</si>
  <si>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</si>
  <si>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</si>
  <si>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</si>
  <si>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</si>
  <si>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</si>
  <si>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</si>
  <si>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</si>
  <si>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</si>
  <si>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</si>
  <si>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</si>
  <si>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</si>
  <si>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</si>
  <si>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</si>
  <si>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</si>
  <si>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</si>
  <si>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</si>
  <si>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</si>
  <si>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</si>
  <si>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</si>
  <si>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</si>
  <si>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</si>
  <si>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</si>
  <si>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</si>
  <si>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</si>
  <si>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</si>
  <si>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</si>
  <si>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</si>
  <si>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</si>
  <si>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</si>
  <si>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</si>
  <si>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</si>
  <si>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</si>
  <si>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</si>
  <si>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</si>
  <si>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</si>
  <si>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</si>
  <si>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</si>
  <si>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</si>
  <si>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</si>
  <si>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</si>
  <si>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</si>
  <si>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</si>
  <si>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</si>
  <si>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</si>
  <si>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</si>
  <si>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</si>
  <si>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</si>
  <si>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</si>
  <si>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</si>
  <si>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</si>
  <si>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</si>
  <si>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</si>
  <si>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</si>
  <si>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</si>
  <si>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</si>
  <si>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</si>
  <si>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</si>
  <si>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</si>
  <si>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</si>
  <si>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</si>
  <si>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</si>
  <si>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</si>
  <si>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</si>
  <si>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</si>
  <si>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</si>
  <si>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</si>
  <si>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</si>
  <si>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</si>
  <si>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</si>
  <si>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</si>
  <si>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</si>
  <si>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</si>
  <si>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</si>
  <si>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</si>
  <si>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</si>
  <si>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</si>
  <si>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</si>
  <si>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</si>
  <si>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</si>
  <si>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</si>
  <si>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</si>
  <si>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</si>
  <si>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</si>
  <si>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</si>
  <si>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</si>
  <si>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</si>
  <si>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</si>
  <si>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</si>
  <si>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</si>
  <si>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</si>
  <si>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</si>
  <si>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</si>
  <si>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</si>
  <si>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</si>
  <si>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</si>
  <si>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</si>
  <si>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</si>
  <si>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</si>
  <si>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</si>
  <si>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</si>
  <si>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</si>
  <si>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</si>
  <si>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</si>
  <si>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</si>
  <si>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</si>
  <si>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</si>
  <si>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</si>
  <si>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</si>
  <si>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</si>
  <si>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</si>
  <si>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</si>
  <si>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</si>
  <si>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</si>
  <si>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</si>
  <si>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</si>
  <si>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</si>
  <si>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</si>
  <si>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</si>
  <si>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</si>
  <si>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</si>
  <si>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</si>
  <si>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</si>
  <si>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</si>
  <si>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</si>
  <si>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</si>
  <si>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</si>
  <si>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</si>
  <si>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</si>
  <si>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</si>
  <si>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</si>
  <si>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</si>
  <si>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</si>
  <si>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</si>
  <si>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</si>
  <si>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</si>
  <si>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</si>
  <si>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</si>
  <si>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</si>
  <si>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</si>
  <si>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</si>
  <si>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</si>
  <si>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</si>
  <si>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</si>
  <si>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</si>
  <si>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</si>
  <si>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</si>
  <si>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</si>
  <si>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</si>
  <si>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</si>
  <si>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</si>
  <si>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</si>
  <si>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</si>
  <si>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</si>
  <si>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</si>
  <si>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</si>
  <si>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</si>
  <si>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</si>
  <si>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</si>
  <si>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</si>
  <si>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</si>
  <si>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</si>
  <si>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</si>
  <si>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</si>
  <si>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</si>
  <si>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</si>
  <si>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</si>
  <si>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</si>
  <si>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</si>
  <si>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</si>
  <si>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</si>
  <si>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</si>
  <si>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</si>
  <si>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</si>
  <si>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</si>
  <si>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</si>
  <si>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</si>
  <si>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</si>
  <si>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</si>
  <si>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</si>
  <si>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</si>
  <si>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</si>
  <si>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</si>
  <si>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</si>
  <si>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</si>
  <si>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</si>
  <si>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</si>
  <si>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</si>
  <si>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</si>
  <si>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</si>
  <si>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</si>
  <si>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</si>
  <si>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</si>
  <si>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</si>
  <si>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</si>
  <si>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</si>
  <si>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</si>
  <si>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</si>
  <si>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</si>
  <si>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</si>
  <si>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</si>
  <si>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</si>
  <si>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</si>
  <si>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</si>
  <si>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</si>
  <si>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</si>
  <si>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</si>
  <si>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</si>
  <si>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</si>
  <si>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</si>
  <si>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</si>
  <si>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</si>
  <si>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</si>
  <si>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</si>
  <si>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</si>
  <si>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</si>
  <si>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</si>
  <si>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</si>
  <si>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</si>
  <si>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</si>
  <si>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</si>
  <si>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</si>
  <si>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</si>
  <si>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</si>
  <si>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</si>
  <si>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</si>
  <si>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</si>
  <si>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</si>
  <si>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</si>
  <si>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</si>
  <si>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</si>
  <si>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</si>
  <si>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</si>
  <si>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</si>
  <si>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</si>
  <si>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</si>
  <si>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</si>
  <si>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</si>
  <si>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</si>
  <si>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</si>
  <si>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</si>
  <si>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</si>
  <si>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</si>
  <si>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</si>
  <si>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</si>
  <si>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</si>
  <si>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</si>
  <si>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</si>
  <si>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</si>
  <si>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</si>
  <si>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</si>
  <si>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</si>
  <si>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</si>
  <si>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</si>
  <si>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</si>
  <si>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</si>
  <si>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</si>
  <si>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</si>
  <si>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</si>
  <si>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</si>
  <si>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</si>
  <si>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</si>
  <si>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</si>
  <si>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</si>
  <si>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</si>
  <si>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</si>
  <si>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</si>
  <si>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</si>
  <si>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</si>
  <si>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</si>
  <si>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</si>
  <si>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</si>
  <si>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</si>
  <si>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</si>
  <si>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</si>
  <si>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</si>
  <si>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</si>
  <si>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</si>
  <si>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</si>
  <si>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</si>
  <si>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</si>
  <si>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</si>
  <si>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</si>
  <si>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</si>
  <si>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</si>
  <si>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</si>
  <si>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</si>
  <si>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</si>
  <si>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</si>
  <si>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</si>
  <si>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</si>
  <si>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</si>
  <si>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</si>
  <si>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</si>
  <si>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</si>
  <si>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</si>
  <si>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</si>
  <si>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</si>
  <si>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</si>
  <si>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</si>
  <si>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</si>
  <si>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</si>
  <si>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</si>
  <si>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</si>
  <si>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</si>
  <si>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</si>
  <si>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</si>
  <si>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</si>
  <si>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</si>
  <si>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</si>
  <si>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</si>
  <si>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</si>
  <si>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</si>
  <si>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</si>
  <si>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</si>
  <si>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</si>
  <si>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</si>
  <si>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</si>
  <si>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</si>
  <si>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</si>
  <si>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</si>
  <si>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</si>
  <si>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</si>
  <si>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</si>
  <si>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</si>
  <si>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</si>
  <si>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</si>
  <si>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</si>
  <si>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</si>
  <si>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</si>
  <si>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</si>
  <si>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</si>
  <si>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</si>
  <si>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</si>
  <si>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</si>
  <si>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</si>
  <si>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</si>
  <si>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</si>
  <si>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</si>
  <si>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</si>
  <si>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</si>
  <si>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</si>
  <si>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</si>
  <si>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</si>
  <si>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</si>
  <si>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</si>
  <si>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</si>
  <si>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</si>
  <si>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</si>
  <si>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</si>
  <si>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</si>
  <si>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</si>
  <si>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</si>
  <si>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</si>
  <si>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</si>
  <si>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</si>
  <si>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</si>
  <si>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</si>
  <si>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</si>
  <si>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</si>
  <si>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</si>
  <si>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</si>
  <si>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</si>
  <si>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</si>
  <si>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</si>
  <si>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</si>
  <si>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</si>
  <si>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</si>
  <si>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</si>
  <si>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</si>
  <si>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</si>
  <si>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</si>
  <si>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</si>
  <si>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</si>
  <si>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</si>
  <si>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</si>
  <si>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</si>
  <si>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</si>
  <si>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</si>
  <si>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</si>
  <si>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</si>
  <si>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</si>
  <si>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</si>
  <si>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</si>
  <si>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</si>
  <si>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</si>
  <si>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</si>
  <si>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</si>
  <si>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</si>
  <si>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</si>
  <si>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</si>
  <si>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</si>
  <si>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</si>
  <si>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</si>
  <si>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</si>
  <si>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</si>
  <si>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</si>
  <si>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</si>
  <si>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</si>
  <si>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</si>
  <si>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</si>
  <si>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</si>
  <si>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</si>
  <si>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</si>
  <si>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</si>
  <si>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</si>
  <si>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</si>
  <si>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</si>
  <si>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</si>
  <si>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</si>
  <si>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</si>
  <si>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</si>
  <si>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</si>
  <si>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</si>
  <si>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</si>
  <si>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</si>
  <si>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</si>
  <si>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</si>
  <si>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</si>
  <si>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</si>
  <si>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</si>
  <si>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</si>
  <si>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</si>
  <si>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</si>
  <si>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</si>
  <si>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</si>
  <si>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</si>
  <si>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</si>
  <si>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</si>
  <si>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</si>
  <si>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</si>
  <si>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</si>
  <si>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</si>
  <si>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</si>
  <si>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</si>
  <si>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</si>
  <si>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</si>
  <si>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</si>
  <si>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</si>
  <si>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</si>
  <si>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</si>
  <si>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</si>
  <si>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</si>
  <si>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</si>
  <si>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</si>
  <si>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</si>
  <si>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</si>
  <si>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</si>
  <si>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</si>
  <si>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</si>
  <si>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</si>
  <si>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</si>
  <si>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</si>
  <si>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</si>
  <si>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</si>
  <si>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</si>
  <si>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</si>
  <si>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</si>
  <si>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</si>
  <si>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</si>
  <si>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</si>
  <si>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</si>
  <si>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</si>
  <si>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</si>
  <si>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</si>
  <si>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</si>
  <si>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</si>
  <si>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</si>
  <si>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</si>
  <si>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</si>
  <si>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</si>
  <si>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</si>
  <si>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</si>
  <si>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</si>
  <si>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</si>
  <si>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</si>
  <si>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</si>
  <si>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</si>
  <si>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</si>
  <si>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</si>
  <si>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</si>
  <si>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</si>
  <si>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</si>
  <si>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</si>
  <si>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</si>
  <si>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</si>
  <si>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</si>
  <si>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</si>
  <si>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</si>
  <si>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</si>
  <si>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</si>
  <si>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</si>
  <si>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</si>
  <si>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</si>
  <si>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</si>
  <si>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</si>
  <si>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</si>
  <si>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</si>
  <si>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</si>
  <si>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</si>
  <si>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</si>
  <si>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</si>
  <si>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</si>
  <si>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</si>
  <si>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</si>
  <si>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</si>
  <si>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</si>
  <si>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</si>
  <si>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</si>
  <si>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</si>
  <si>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</si>
  <si>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</si>
  <si>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</si>
  <si>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</si>
  <si>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</si>
  <si>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</si>
  <si>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</si>
  <si>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</si>
  <si>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</si>
  <si>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</si>
  <si>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</si>
  <si>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</si>
  <si>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</si>
  <si>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</si>
  <si>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</si>
  <si>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</si>
  <si>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</si>
  <si>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</si>
  <si>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</si>
  <si>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</si>
  <si>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</si>
  <si>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</si>
  <si>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</si>
  <si>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</si>
  <si>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</si>
  <si>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</si>
  <si>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</si>
  <si>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</si>
  <si>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</si>
  <si>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</si>
  <si>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</si>
  <si>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</si>
  <si>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</si>
  <si>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</si>
  <si>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</si>
  <si>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</si>
  <si>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</si>
  <si>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</si>
  <si>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</si>
  <si>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</si>
  <si>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</si>
  <si>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</si>
  <si>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</si>
  <si>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</si>
  <si>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</si>
  <si>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</si>
  <si>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</si>
  <si>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</si>
  <si>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</si>
  <si>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</si>
  <si>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</si>
  <si>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</si>
  <si>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</si>
  <si>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</si>
  <si>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</si>
  <si>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</si>
  <si>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</si>
  <si>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</si>
  <si>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</si>
  <si>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</si>
  <si>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</si>
  <si>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</si>
  <si>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</si>
  <si>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</si>
  <si>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</si>
  <si>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</si>
  <si>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</si>
  <si>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</si>
  <si>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</si>
  <si>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</si>
  <si>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</si>
  <si>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</si>
  <si>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</si>
  <si>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</si>
  <si>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</si>
  <si>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</si>
  <si>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</si>
  <si>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</si>
  <si>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</si>
  <si>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</si>
  <si>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</si>
  <si>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</si>
  <si>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</si>
  <si>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</si>
  <si>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</si>
  <si>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</si>
  <si>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</si>
  <si>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</si>
  <si>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</si>
  <si>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</si>
  <si>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</si>
  <si>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</si>
  <si>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</si>
  <si>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</si>
  <si>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</si>
  <si>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</si>
  <si>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</si>
  <si>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</si>
  <si>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</si>
  <si>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</si>
  <si>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</si>
  <si>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</si>
  <si>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</si>
  <si>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</si>
  <si>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</si>
  <si>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</si>
  <si>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</si>
  <si>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</si>
  <si>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</si>
  <si>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</si>
  <si>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</si>
  <si>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</si>
  <si>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</si>
  <si>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</si>
  <si>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</si>
  <si>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</si>
  <si>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</si>
  <si>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</si>
  <si>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</si>
  <si>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</si>
  <si>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</si>
  <si>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</si>
  <si>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</si>
  <si>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</si>
  <si>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</si>
  <si>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</si>
  <si>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</si>
  <si>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</si>
  <si>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</si>
  <si>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</si>
  <si>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</si>
  <si>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</si>
  <si>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</si>
  <si>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</si>
  <si>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</si>
  <si>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</si>
  <si>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</si>
  <si>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</si>
  <si>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</si>
  <si>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</si>
  <si>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</si>
  <si>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</si>
  <si>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</si>
  <si>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</si>
  <si>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</si>
  <si>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</si>
  <si>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</si>
  <si>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</si>
  <si>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</si>
  <si>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</si>
  <si>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</si>
  <si>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</si>
  <si>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</si>
  <si>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</si>
  <si>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</si>
  <si>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</si>
  <si>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</si>
  <si>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</si>
  <si>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</si>
  <si>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</si>
  <si>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</si>
  <si>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</si>
  <si>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</si>
  <si>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</si>
  <si>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</si>
  <si>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</si>
  <si>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</si>
  <si>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</si>
  <si>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</si>
  <si>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</si>
  <si>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</si>
  <si>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</si>
  <si>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</si>
  <si>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</si>
  <si>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</si>
  <si>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</si>
  <si>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</si>
  <si>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</si>
  <si>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</si>
  <si>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</si>
  <si>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</si>
  <si>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</si>
  <si>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</si>
  <si>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</si>
  <si>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</si>
  <si>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</si>
  <si>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</si>
  <si>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</si>
  <si>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</si>
  <si>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</si>
  <si>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</si>
  <si>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</si>
  <si>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</si>
  <si>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</si>
  <si>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</si>
  <si>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</si>
  <si>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</si>
  <si>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</si>
  <si>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</si>
  <si>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</si>
  <si>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</si>
  <si>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</si>
  <si>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</si>
  <si>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</si>
  <si>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</si>
  <si>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</si>
  <si>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</si>
  <si>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</si>
  <si>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</si>
  <si>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</si>
  <si>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</si>
  <si>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</si>
  <si>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</si>
  <si>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</si>
  <si>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</si>
  <si>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</si>
  <si>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</si>
  <si>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</si>
  <si>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</si>
  <si>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</si>
  <si>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</si>
  <si>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</si>
  <si>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</si>
  <si>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</si>
  <si>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</si>
  <si>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</si>
  <si>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</si>
  <si>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</si>
  <si>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</si>
  <si>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</si>
  <si>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</si>
  <si>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</si>
  <si>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</si>
  <si>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</si>
  <si>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</si>
  <si>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</si>
  <si>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</si>
  <si>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</si>
  <si>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</si>
  <si>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</si>
  <si>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</si>
  <si>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</si>
  <si>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</si>
  <si>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</si>
  <si>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</si>
  <si>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</si>
  <si>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</si>
  <si>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</si>
  <si>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</si>
  <si>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</si>
  <si>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</si>
  <si>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</si>
  <si>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</si>
  <si>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</si>
  <si>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</si>
  <si>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</si>
  <si>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</si>
  <si>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</si>
  <si>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</si>
  <si>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</si>
  <si>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</si>
  <si>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</si>
  <si>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</si>
  <si>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</si>
  <si>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</si>
  <si>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</si>
  <si>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</si>
  <si>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</si>
  <si>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</si>
  <si>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</si>
  <si>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</si>
  <si>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</si>
  <si>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</si>
  <si>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</si>
  <si>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</si>
  <si>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</si>
  <si>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</si>
  <si>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</si>
  <si>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</si>
  <si>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</si>
  <si>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</si>
  <si>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</si>
  <si>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</si>
  <si>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</si>
  <si>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</si>
  <si>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</si>
  <si>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</si>
  <si>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</si>
  <si>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</si>
  <si>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</si>
  <si>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</si>
  <si>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</si>
  <si>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</si>
  <si>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</si>
  <si>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</si>
  <si>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</si>
  <si>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</si>
  <si>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</si>
  <si>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</si>
  <si>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</si>
  <si>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</si>
  <si>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</si>
  <si>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</si>
  <si>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</si>
  <si>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</si>
  <si>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</si>
  <si>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</si>
  <si>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</si>
  <si>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</si>
  <si>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</si>
  <si>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</si>
  <si>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</si>
  <si>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</si>
  <si>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</si>
  <si>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</si>
  <si>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</si>
  <si>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</si>
  <si>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</si>
  <si>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</si>
  <si>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</si>
  <si>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</si>
  <si>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</si>
  <si>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</si>
  <si>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</si>
  <si>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</si>
  <si>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</si>
  <si>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</si>
  <si>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</si>
  <si>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</si>
  <si>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</si>
  <si>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</si>
  <si>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</si>
  <si>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</si>
  <si>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</si>
  <si>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</si>
  <si>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</si>
  <si>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</si>
  <si>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</si>
  <si>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</si>
  <si>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</si>
  <si>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</si>
  <si>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</si>
  <si>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</si>
  <si>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</si>
  <si>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</si>
  <si>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</si>
  <si>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</si>
  <si>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</si>
  <si>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</si>
  <si>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</si>
  <si>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</si>
  <si>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</si>
  <si>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</si>
  <si>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</si>
  <si>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</si>
  <si>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</si>
  <si>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</si>
  <si>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</si>
  <si>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</si>
  <si>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</si>
  <si>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</si>
  <si>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</si>
  <si>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</si>
  <si>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</si>
  <si>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</si>
  <si>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</si>
  <si>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</si>
  <si>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</si>
  <si>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</si>
  <si>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</si>
  <si>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</si>
  <si>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</si>
  <si>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</si>
  <si>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</si>
  <si>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</si>
  <si>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</si>
  <si>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</si>
  <si>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</si>
  <si>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</si>
  <si>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</si>
  <si>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</si>
  <si>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</si>
  <si>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</si>
  <si>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</si>
  <si>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</si>
  <si>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</si>
  <si>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</si>
  <si>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</si>
  <si>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</si>
  <si>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</si>
  <si>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</si>
  <si>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</si>
  <si>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</si>
  <si>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</si>
  <si>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</si>
  <si>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</si>
  <si>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</si>
  <si>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</si>
  <si>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</si>
  <si>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</si>
  <si>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</si>
  <si>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</si>
  <si>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</si>
  <si>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</si>
  <si>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</si>
  <si>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</si>
  <si>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</si>
  <si>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</si>
  <si>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</si>
  <si>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</si>
  <si>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</si>
  <si>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</si>
  <si>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</si>
  <si>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</si>
  <si>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</si>
  <si>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</si>
  <si>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</si>
  <si>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</si>
  <si>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</si>
  <si>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</si>
  <si>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</si>
  <si>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</si>
  <si>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</si>
  <si>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</si>
  <si>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</si>
  <si>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</si>
  <si>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</si>
  <si>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</si>
  <si>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</si>
  <si>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</si>
  <si>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</si>
  <si>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</si>
  <si>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</si>
  <si>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</si>
  <si>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</si>
  <si>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</si>
  <si>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</si>
  <si>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</si>
  <si>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</si>
  <si>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</si>
  <si>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</si>
  <si>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</si>
  <si>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</si>
  <si>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</si>
  <si>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</si>
  <si>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</si>
  <si>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</si>
  <si>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</si>
  <si>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</si>
  <si>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</si>
  <si>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</si>
  <si>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</si>
  <si>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</si>
  <si>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</si>
  <si>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</si>
  <si>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</si>
  <si>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</si>
  <si>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</si>
  <si>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</si>
  <si>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</si>
  <si>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</si>
  <si>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</si>
  <si>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</si>
  <si>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</si>
  <si>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</si>
  <si>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</si>
  <si>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</si>
  <si>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</si>
  <si>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</si>
  <si>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</si>
  <si>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</si>
  <si>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</si>
  <si>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</si>
  <si>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</si>
  <si>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</si>
  <si>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</si>
  <si>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</si>
  <si>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</si>
  <si>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</si>
  <si>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</si>
  <si>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</si>
  <si>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</si>
  <si>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</si>
  <si>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</si>
  <si>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</si>
  <si>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</si>
  <si>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</si>
  <si>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</si>
  <si>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</si>
  <si>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</si>
  <si>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</si>
  <si>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</si>
  <si>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</si>
  <si>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</si>
  <si>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</si>
  <si>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</si>
  <si>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</si>
  <si>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</si>
  <si>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</si>
  <si>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</si>
  <si>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</si>
  <si>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</si>
  <si>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</si>
  <si>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</si>
  <si>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</si>
  <si>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</si>
  <si>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</si>
  <si>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</si>
  <si>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</si>
  <si>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</si>
  <si>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</si>
  <si>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</si>
  <si>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</si>
  <si>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</si>
  <si>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</si>
  <si>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</si>
  <si>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</si>
  <si>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</si>
  <si>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</si>
  <si>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</si>
  <si>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</si>
  <si>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</si>
  <si>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</si>
  <si>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</si>
  <si>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</si>
  <si>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</si>
  <si>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</si>
  <si>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</si>
  <si>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</si>
  <si>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</si>
  <si>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</si>
  <si>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</si>
  <si>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</si>
  <si>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</si>
  <si>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</si>
  <si>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</si>
  <si>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</si>
  <si>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</si>
  <si>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</si>
  <si>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</si>
  <si>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</si>
  <si>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</si>
  <si>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</si>
  <si>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</si>
  <si>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</si>
  <si>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</si>
  <si>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</si>
  <si>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</si>
  <si>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</si>
  <si>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</si>
  <si>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</si>
  <si>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</si>
  <si>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</si>
  <si>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</si>
  <si>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</si>
  <si>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</si>
  <si>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</si>
  <si>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</si>
  <si>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</si>
  <si>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</si>
  <si>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</si>
  <si>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</si>
  <si>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</si>
  <si>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</si>
  <si>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</si>
  <si>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</si>
  <si>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</si>
  <si>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</si>
  <si>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</si>
  <si>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</si>
  <si>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</si>
  <si>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</si>
  <si>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</si>
  <si>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</si>
  <si>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</si>
  <si>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</si>
  <si>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</si>
  <si>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</si>
  <si>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</si>
  <si>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</si>
  <si>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</si>
  <si>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</si>
  <si>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</si>
  <si>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</si>
  <si>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</si>
  <si>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</si>
  <si>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</si>
  <si>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</si>
  <si>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</si>
  <si>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</si>
  <si>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</si>
  <si>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</si>
  <si>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</si>
  <si>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</si>
  <si>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</si>
  <si>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</si>
  <si>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</si>
  <si>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</si>
  <si>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</si>
  <si>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</si>
  <si>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</si>
  <si>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</si>
  <si>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</si>
  <si>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</si>
  <si>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</si>
  <si>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</si>
  <si>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</si>
  <si>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</si>
  <si>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</si>
  <si>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</si>
  <si>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</si>
  <si>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</si>
  <si>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</si>
  <si>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</si>
  <si>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</si>
  <si>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</si>
  <si>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</si>
  <si>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</si>
  <si>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</si>
  <si>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</si>
  <si>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</si>
  <si>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</si>
  <si>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</si>
  <si>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</si>
  <si>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</si>
  <si>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</si>
  <si>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</si>
  <si>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</si>
  <si>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</si>
  <si>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</si>
  <si>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</si>
  <si>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</si>
  <si>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</si>
  <si>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</si>
  <si>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</si>
  <si>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</si>
  <si>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</si>
  <si>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</si>
  <si>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</si>
  <si>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</si>
  <si>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</si>
  <si>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</si>
  <si>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</si>
  <si>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</si>
  <si>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</si>
  <si>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</si>
  <si>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</si>
  <si>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</si>
  <si>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</si>
  <si>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</si>
  <si>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</si>
  <si>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</si>
  <si>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</si>
  <si>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</si>
  <si>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</si>
  <si>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</si>
  <si>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</si>
  <si>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</si>
  <si>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</si>
  <si>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</si>
  <si>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</si>
  <si>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</si>
  <si>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</si>
  <si>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</si>
  <si>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</si>
  <si>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</si>
  <si>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</si>
  <si>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</si>
  <si>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</si>
  <si>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</si>
  <si>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</si>
  <si>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</si>
  <si>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</si>
  <si>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</si>
  <si>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</si>
  <si>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</si>
  <si>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</si>
  <si>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</si>
  <si>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</si>
  <si>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</si>
  <si>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</si>
  <si>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</si>
  <si>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</si>
  <si>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</si>
  <si>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</si>
  <si>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</si>
  <si>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</si>
  <si>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</si>
  <si>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</si>
  <si>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</si>
  <si>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</si>
  <si>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</si>
  <si>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</si>
  <si>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</si>
  <si>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</si>
  <si>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</si>
  <si>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</si>
  <si>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</si>
  <si>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</si>
  <si>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</si>
  <si>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</si>
  <si>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</si>
  <si>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</si>
  <si>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</si>
  <si>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</si>
  <si>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</si>
  <si>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</si>
  <si>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</si>
  <si>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</si>
  <si>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</si>
  <si>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</si>
  <si>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</si>
  <si>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</si>
  <si>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</si>
  <si>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</si>
  <si>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</si>
  <si>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</si>
  <si>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</si>
  <si>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</si>
  <si>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</si>
  <si>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</si>
  <si>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</si>
  <si>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</si>
  <si>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</si>
  <si>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</si>
  <si>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</si>
  <si>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</si>
  <si>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</si>
  <si>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</si>
  <si>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</si>
  <si>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</si>
  <si>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</si>
  <si>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</si>
  <si>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</si>
  <si>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</si>
  <si>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</si>
  <si>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</si>
  <si>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</si>
  <si>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</si>
  <si>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</si>
  <si>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</si>
  <si>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</si>
  <si>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</si>
  <si>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</si>
  <si>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</si>
  <si>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</si>
  <si>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</si>
  <si>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</si>
  <si>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</si>
  <si>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</si>
  <si>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</si>
  <si>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</si>
  <si>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</si>
  <si>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</si>
  <si>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</si>
  <si>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</si>
  <si>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</si>
  <si>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</si>
  <si>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</si>
  <si>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</si>
  <si>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</si>
  <si>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</si>
  <si>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</si>
  <si>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</si>
  <si>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</si>
  <si>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</si>
  <si>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</si>
  <si>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</si>
  <si>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</si>
  <si>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</si>
  <si>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</si>
  <si>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</si>
  <si>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</si>
  <si>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</si>
  <si>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</si>
  <si>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</si>
  <si>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</si>
  <si>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</si>
  <si>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</si>
  <si>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</si>
  <si>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</si>
  <si>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</si>
  <si>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</si>
  <si>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</si>
  <si>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</si>
  <si>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</si>
  <si>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</si>
  <si>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</si>
  <si>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</si>
  <si>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</si>
  <si>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</si>
  <si>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</si>
  <si>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</si>
  <si>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</si>
  <si>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</si>
  <si>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</si>
  <si>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</si>
  <si>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</si>
  <si>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</si>
  <si>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</si>
  <si>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</si>
  <si>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</si>
  <si>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</si>
  <si>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</si>
  <si>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</si>
  <si>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</si>
  <si>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</si>
  <si>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</si>
  <si>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</si>
  <si>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</si>
  <si>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</si>
  <si>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</si>
  <si>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</si>
  <si>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</si>
  <si>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</si>
  <si>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</si>
  <si>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</si>
  <si>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</si>
  <si>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</si>
  <si>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</si>
  <si>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</si>
  <si>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</si>
  <si>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</si>
  <si>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</si>
  <si>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</si>
  <si>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</si>
  <si>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</si>
  <si>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</si>
  <si>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</si>
  <si>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</si>
  <si>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</si>
  <si>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</si>
  <si>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</si>
  <si>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</si>
  <si>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</si>
  <si>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</si>
  <si>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</si>
  <si>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</si>
  <si>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</si>
  <si>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</si>
  <si>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</si>
  <si>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</si>
  <si>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</si>
  <si>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</si>
  <si>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</si>
  <si>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</si>
  <si>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</si>
  <si>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</si>
  <si>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</si>
  <si>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</si>
  <si>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</si>
  <si>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</si>
  <si>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</si>
  <si>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</si>
  <si>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</si>
  <si>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</si>
  <si>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</si>
  <si>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</si>
  <si>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</si>
  <si>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</si>
  <si>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</si>
  <si>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</si>
  <si>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</si>
  <si>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</si>
  <si>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</si>
  <si>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</si>
  <si>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</si>
  <si>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</si>
  <si>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</si>
  <si>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</si>
  <si>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</si>
  <si>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</si>
  <si>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</si>
  <si>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</si>
  <si>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</si>
  <si>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</si>
  <si>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</si>
  <si>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</si>
  <si>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</si>
  <si>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</si>
  <si>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</si>
  <si>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</si>
  <si>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</si>
  <si>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</si>
  <si>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</si>
  <si>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</si>
  <si>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</si>
  <si>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</si>
  <si>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</si>
  <si>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</si>
  <si>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</si>
  <si>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</si>
  <si>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</si>
  <si>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</si>
  <si>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</si>
  <si>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</si>
  <si>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</si>
  <si>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</si>
  <si>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</si>
  <si>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</si>
  <si>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</si>
  <si>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</si>
  <si>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</si>
  <si>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</si>
  <si>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</si>
  <si>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</si>
  <si>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</si>
  <si>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</si>
  <si>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</si>
  <si>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</si>
  <si>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</si>
  <si>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</si>
  <si>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</si>
  <si>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</si>
  <si>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</si>
  <si>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</si>
  <si>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</si>
  <si>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</si>
  <si>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</si>
  <si>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</si>
  <si>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</si>
  <si>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</si>
  <si>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</si>
  <si>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</si>
  <si>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</si>
  <si>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</si>
  <si>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</si>
  <si>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</si>
  <si>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</si>
  <si>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</si>
  <si>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</si>
  <si>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</si>
  <si>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</si>
  <si>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</si>
  <si>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</si>
  <si>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</si>
  <si>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</si>
  <si>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</si>
  <si>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</si>
  <si>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</si>
  <si>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</si>
  <si>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</si>
  <si>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</si>
  <si>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</si>
  <si>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</si>
  <si>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</si>
  <si>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</si>
  <si>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</si>
  <si>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</si>
  <si>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</si>
  <si>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</si>
  <si>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</si>
  <si>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</si>
  <si>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</si>
  <si>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</si>
  <si>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</si>
  <si>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</si>
  <si>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</si>
  <si>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</si>
  <si>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</si>
  <si>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</si>
  <si>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</si>
  <si>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</si>
  <si>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</si>
  <si>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</si>
  <si>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</si>
  <si>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</si>
  <si>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</si>
  <si>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</si>
  <si>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</si>
  <si>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</si>
  <si>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</si>
  <si>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</si>
  <si>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</si>
  <si>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</si>
  <si>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</si>
  <si>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</si>
  <si>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</si>
  <si>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</si>
  <si>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</si>
  <si>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</si>
  <si>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</si>
  <si>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</si>
  <si>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</si>
  <si>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</si>
  <si>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</si>
  <si>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</si>
  <si>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</si>
  <si>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</si>
  <si>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</si>
  <si>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</si>
  <si>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</si>
  <si>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</si>
  <si>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</si>
  <si>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</si>
  <si>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</si>
  <si>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</si>
  <si>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</si>
  <si>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</si>
  <si>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</si>
  <si>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</si>
  <si>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</si>
  <si>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</si>
  <si>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</si>
  <si>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</si>
  <si>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</si>
  <si>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</si>
  <si>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</si>
  <si>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</si>
  <si>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</si>
  <si>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</si>
  <si>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</si>
  <si>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</si>
  <si>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</si>
  <si>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</si>
  <si>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</si>
  <si>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</si>
  <si>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</si>
  <si>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</si>
  <si>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</si>
  <si>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</si>
  <si>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</si>
  <si>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</si>
  <si>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</si>
  <si>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</si>
  <si>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</si>
  <si>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</si>
  <si>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</si>
  <si>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</si>
  <si>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</si>
  <si>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</si>
  <si>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</si>
  <si>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</si>
  <si>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</si>
  <si>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</si>
  <si>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</si>
  <si>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</si>
  <si>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</si>
  <si>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</si>
  <si>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</si>
  <si>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</si>
  <si>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</si>
  <si>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</si>
  <si>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</si>
  <si>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</si>
  <si>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</si>
  <si>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</si>
  <si>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</si>
  <si>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</si>
  <si>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</si>
  <si>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</si>
  <si>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</si>
  <si>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</si>
  <si>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</si>
  <si>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</si>
  <si>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</si>
  <si>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</si>
  <si>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</si>
  <si>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</si>
  <si>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</si>
  <si>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</si>
  <si>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</si>
  <si>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</si>
  <si>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</si>
  <si>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</si>
  <si>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</si>
  <si>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</si>
  <si>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</si>
  <si>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</si>
  <si>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</si>
  <si>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</si>
  <si>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</si>
  <si>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</si>
  <si>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</si>
  <si>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</si>
  <si>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</si>
  <si>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</si>
  <si>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</si>
  <si>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</si>
  <si>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</si>
  <si>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</si>
  <si>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</si>
  <si>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</si>
  <si>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</si>
  <si>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</si>
  <si>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</si>
  <si>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</si>
  <si>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</si>
  <si>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</si>
  <si>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</si>
  <si>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</si>
  <si>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</si>
  <si>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</si>
  <si>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</si>
  <si>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</si>
  <si>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</si>
  <si>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</si>
  <si>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</si>
  <si>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</si>
  <si>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</si>
  <si>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</si>
  <si>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</si>
  <si>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</si>
  <si>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</si>
  <si>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</si>
  <si>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</si>
  <si>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</si>
  <si>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</si>
  <si>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</si>
  <si>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</si>
  <si>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</si>
  <si>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</si>
  <si>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</si>
  <si>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</si>
  <si>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</si>
  <si>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</si>
  <si>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</si>
  <si>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</si>
  <si>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</si>
  <si>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</si>
  <si>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</si>
  <si>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</si>
  <si>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</si>
  <si>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</si>
  <si>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</si>
  <si>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</si>
  <si>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</si>
  <si>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</si>
  <si>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</si>
  <si>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</si>
  <si>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</si>
  <si>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</si>
  <si>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</si>
  <si>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</si>
  <si>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</si>
  <si>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</si>
  <si>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</si>
  <si>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</si>
  <si>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</si>
  <si>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</si>
  <si>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</si>
  <si>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</si>
  <si>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</si>
  <si>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</si>
  <si>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</si>
  <si>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</si>
  <si>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</si>
  <si>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</si>
  <si>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</si>
  <si>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</si>
  <si>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</si>
  <si>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</si>
  <si>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</si>
  <si>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</si>
  <si>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</si>
  <si>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</si>
  <si>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</si>
  <si>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</si>
  <si>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</si>
  <si>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</si>
  <si>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</si>
  <si>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</si>
  <si>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</si>
  <si>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</si>
  <si>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</si>
  <si>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</si>
  <si>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</si>
  <si>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</si>
  <si>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</si>
  <si>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</si>
  <si>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</si>
  <si>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</si>
  <si>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</si>
  <si>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</si>
  <si>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</si>
  <si>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</si>
  <si>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</si>
  <si>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</si>
  <si>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</si>
  <si>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</si>
  <si>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</si>
  <si>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</si>
  <si>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</si>
  <si>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</si>
  <si>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</si>
  <si>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</si>
  <si>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</si>
  <si>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</si>
  <si>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</si>
  <si>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</si>
  <si>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</si>
  <si>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</si>
  <si>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</si>
  <si>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</si>
  <si>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</si>
  <si>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</si>
  <si>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</si>
  <si>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</si>
  <si>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</si>
  <si>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</si>
  <si>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</si>
  <si>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</si>
  <si>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</si>
  <si>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</si>
  <si>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</si>
  <si>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</si>
  <si>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</si>
  <si>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</si>
  <si>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</si>
  <si>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</si>
  <si>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</si>
  <si>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</si>
  <si>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</si>
  <si>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</si>
  <si>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</si>
  <si>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</si>
  <si>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</si>
  <si>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</si>
  <si>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</si>
  <si>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</si>
  <si>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</si>
  <si>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</si>
  <si>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</si>
  <si>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</si>
  <si>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</si>
  <si>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</si>
  <si>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</si>
  <si>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</si>
  <si>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</si>
  <si>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</si>
  <si>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</si>
  <si>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</si>
  <si>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</si>
  <si>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</si>
  <si>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</si>
  <si>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</si>
  <si>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</si>
  <si>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</si>
  <si>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</si>
  <si>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</si>
  <si>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</si>
  <si>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</si>
  <si>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</si>
  <si>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</si>
  <si>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</si>
  <si>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</si>
  <si>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</si>
  <si>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</si>
  <si>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</si>
  <si>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</si>
  <si>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</si>
  <si>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</si>
  <si>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</si>
  <si>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</si>
  <si>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</si>
  <si>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</si>
  <si>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</si>
  <si>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</si>
  <si>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</si>
  <si>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</si>
  <si>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</si>
  <si>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</si>
  <si>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</si>
  <si>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</si>
  <si>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</si>
  <si>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</si>
  <si>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</si>
  <si>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</si>
  <si>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</si>
  <si>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</si>
  <si>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</si>
  <si>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</si>
  <si>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</si>
  <si>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</si>
  <si>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</si>
  <si>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</si>
  <si>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</si>
  <si>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</si>
  <si>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</si>
  <si>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</si>
  <si>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</si>
  <si>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</si>
  <si>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</si>
  <si>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</si>
  <si>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</si>
  <si>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</si>
  <si>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</si>
  <si>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</si>
  <si>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</si>
  <si>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</si>
  <si>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</si>
  <si>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</si>
  <si>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</si>
  <si>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</si>
  <si>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</si>
  <si>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</si>
  <si>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</si>
  <si>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</si>
  <si>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</si>
  <si>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</si>
  <si>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</si>
  <si>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</si>
  <si>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</si>
  <si>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</si>
  <si>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</si>
  <si>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</si>
  <si>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</si>
  <si>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</si>
  <si>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</si>
  <si>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</si>
  <si>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</si>
  <si>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</si>
  <si>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</si>
  <si>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</si>
  <si>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</si>
  <si>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</si>
  <si>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</si>
  <si>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</si>
  <si>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</si>
  <si>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</si>
  <si>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</si>
  <si>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</si>
  <si>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</si>
  <si>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</si>
  <si>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</si>
  <si>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</si>
  <si>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</si>
  <si>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</si>
  <si>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</si>
  <si>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</si>
  <si>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</si>
  <si>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</si>
  <si>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</si>
  <si>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</si>
  <si>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</si>
  <si>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</si>
  <si>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</si>
  <si>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</si>
  <si>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</si>
  <si>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</si>
  <si>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</si>
  <si>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</si>
  <si>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</si>
  <si>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</si>
  <si>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</si>
  <si>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</si>
  <si>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</si>
  <si>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</si>
  <si>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</si>
  <si>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</si>
  <si>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</si>
  <si>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</si>
  <si>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</si>
  <si>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</si>
  <si>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</si>
  <si>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</si>
  <si>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</si>
  <si>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</si>
  <si>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</si>
  <si>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</si>
  <si>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</si>
  <si>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</si>
  <si>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</si>
  <si>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</si>
  <si>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</si>
  <si>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</si>
  <si>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</si>
  <si>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</si>
  <si>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</si>
  <si>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</si>
  <si>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</si>
  <si>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</si>
  <si>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</si>
  <si>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</si>
  <si>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</si>
  <si>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</si>
  <si>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</si>
  <si>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</si>
  <si>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</si>
  <si>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</si>
  <si>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</si>
  <si>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</si>
  <si>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</si>
  <si>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</si>
  <si>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</si>
  <si>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</si>
  <si>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</si>
  <si>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</si>
  <si>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</si>
  <si>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</si>
  <si>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</si>
  <si>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</si>
  <si>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</si>
  <si>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</si>
  <si>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</si>
  <si>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</si>
  <si>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</si>
  <si>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</si>
  <si>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</si>
  <si>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</si>
  <si>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</si>
  <si>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</si>
  <si>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</si>
  <si>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</si>
  <si>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</si>
  <si>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</si>
  <si>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</si>
  <si>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</si>
  <si>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</si>
  <si>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</si>
  <si>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</si>
  <si>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</si>
  <si>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</si>
  <si>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</si>
  <si>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</si>
  <si>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</si>
  <si>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</si>
  <si>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</si>
  <si>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</si>
  <si>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</si>
  <si>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</si>
  <si>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</si>
  <si>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</si>
  <si>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</si>
  <si>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</si>
  <si>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</si>
  <si>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</si>
  <si>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</si>
  <si>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</si>
  <si>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</si>
  <si>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</si>
  <si>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</si>
  <si>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</si>
  <si>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</si>
  <si>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</si>
  <si>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</si>
  <si>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</si>
  <si>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</si>
  <si>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</si>
  <si>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</si>
  <si>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</si>
  <si>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</si>
  <si>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</si>
  <si>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</si>
  <si>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</si>
  <si>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</si>
  <si>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</si>
  <si>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</si>
  <si>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</si>
  <si>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</si>
  <si>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</si>
  <si>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</si>
  <si>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</si>
  <si>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</si>
  <si>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</si>
  <si>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</si>
  <si>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</si>
  <si>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</si>
  <si>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</si>
  <si>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</si>
  <si>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</si>
  <si>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</si>
  <si>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</si>
  <si>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</si>
  <si>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</si>
  <si>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</si>
  <si>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</si>
  <si>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</si>
  <si>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</si>
  <si>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</si>
  <si>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</si>
  <si>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</si>
  <si>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</si>
  <si>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</si>
  <si>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</si>
  <si>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</si>
  <si>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</si>
  <si>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</si>
  <si>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</si>
  <si>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</si>
  <si>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</si>
  <si>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</si>
  <si>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</si>
  <si>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</si>
  <si>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</si>
  <si>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</si>
  <si>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</si>
  <si>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</si>
  <si>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</si>
  <si>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</si>
  <si>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</si>
  <si>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</si>
  <si>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</si>
  <si>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</si>
  <si>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</si>
  <si>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</si>
  <si>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</si>
  <si>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</si>
  <si>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</si>
  <si>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</si>
  <si>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</si>
  <si>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</si>
  <si>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</si>
  <si>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</si>
  <si>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</si>
  <si>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</si>
  <si>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</si>
  <si>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</si>
  <si>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</si>
  <si>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</si>
  <si>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</si>
  <si>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</si>
  <si>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</si>
  <si>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</si>
  <si>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</si>
  <si>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</si>
  <si>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</si>
  <si>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</si>
  <si>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</si>
  <si>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</si>
  <si>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</si>
  <si>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</si>
  <si>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</si>
  <si>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</si>
  <si>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</si>
  <si>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</si>
  <si>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</si>
  <si>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</si>
  <si>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</si>
  <si>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</si>
  <si>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</si>
  <si>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</si>
  <si>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</si>
  <si>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</si>
  <si>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</si>
  <si>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</si>
  <si>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</si>
  <si>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</si>
  <si>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</si>
  <si>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</si>
  <si>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</si>
  <si>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</si>
  <si>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</si>
  <si>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</si>
  <si>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</si>
  <si>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</si>
  <si>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</si>
  <si>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</si>
  <si>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</si>
  <si>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</si>
  <si>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</si>
  <si>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</si>
  <si>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</si>
  <si>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</si>
  <si>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</si>
  <si>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</si>
  <si>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</si>
  <si>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</si>
  <si>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</si>
  <si>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</si>
  <si>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</si>
  <si>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</si>
  <si>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</si>
  <si>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</si>
  <si>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</si>
  <si>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</si>
  <si>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</si>
  <si>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</si>
  <si>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</si>
  <si>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</si>
  <si>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</si>
  <si>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</si>
  <si>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</si>
  <si>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</si>
  <si>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</si>
  <si>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</si>
  <si>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</si>
  <si>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</si>
  <si>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</si>
  <si>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</si>
  <si>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</si>
  <si>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</si>
  <si>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</si>
  <si>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</si>
  <si>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</si>
  <si>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</si>
  <si>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</si>
  <si>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</si>
  <si>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</si>
  <si>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</si>
  <si>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</si>
  <si>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</si>
  <si>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</si>
  <si>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</si>
  <si>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</si>
  <si>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</si>
  <si>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</si>
  <si>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</si>
  <si>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</si>
  <si>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</si>
  <si>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</si>
  <si>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</si>
  <si>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</si>
  <si>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</si>
  <si>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</si>
  <si>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</si>
  <si>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</si>
  <si>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</si>
  <si>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</si>
  <si>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</si>
  <si>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</si>
  <si>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</si>
  <si>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</si>
  <si>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</si>
  <si>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</si>
  <si>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</si>
  <si>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</si>
  <si>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</si>
  <si>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</si>
  <si>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</si>
  <si>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</si>
  <si>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</si>
  <si>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</si>
  <si>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</si>
  <si>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</si>
  <si>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</si>
  <si>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</si>
  <si>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</si>
  <si>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</si>
  <si>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</si>
  <si>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</si>
  <si>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</si>
  <si>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</si>
  <si>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</si>
  <si>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</si>
  <si>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</si>
  <si>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</si>
  <si>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</si>
  <si>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</si>
  <si>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</si>
  <si>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</si>
  <si>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</si>
  <si>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</si>
  <si>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</si>
  <si>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</si>
  <si>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</si>
  <si>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</si>
  <si>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</si>
  <si>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</si>
  <si>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</si>
  <si>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</si>
  <si>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</si>
  <si>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</si>
  <si>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</si>
  <si>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</si>
  <si>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</si>
  <si>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</si>
  <si>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</si>
  <si>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</si>
  <si>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</si>
  <si>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</si>
  <si>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</si>
  <si>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</si>
  <si>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</si>
  <si>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</si>
  <si>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</si>
  <si>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</si>
  <si>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</si>
  <si>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</si>
  <si>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</si>
  <si>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</si>
  <si>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</si>
  <si>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</si>
  <si>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</si>
  <si>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</si>
  <si>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</si>
  <si>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</si>
  <si>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</si>
  <si>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</si>
  <si>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</si>
  <si>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</si>
  <si>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</si>
  <si>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</si>
  <si>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</si>
  <si>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</si>
  <si>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</si>
  <si>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</si>
  <si>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</si>
  <si>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</si>
  <si>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</si>
  <si>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</si>
  <si>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</si>
  <si>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</si>
  <si>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</si>
  <si>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</si>
  <si>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</si>
  <si>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</si>
  <si>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</si>
  <si>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</si>
  <si>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</si>
  <si>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</si>
  <si>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</si>
  <si>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</si>
  <si>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</si>
  <si>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</si>
  <si>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</si>
  <si>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</si>
  <si>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</si>
  <si>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</si>
  <si>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</si>
  <si>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</si>
  <si>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</si>
  <si>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</si>
  <si>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</si>
  <si>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</si>
  <si>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</si>
  <si>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</si>
  <si>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</si>
  <si>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</si>
  <si>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</si>
  <si>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</si>
  <si>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</si>
  <si>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</si>
  <si>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</si>
  <si>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</si>
  <si>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</si>
  <si>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</si>
  <si>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</si>
  <si>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</si>
  <si>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</si>
  <si>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</si>
  <si>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</si>
  <si>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</si>
  <si>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</si>
  <si>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</si>
  <si>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</si>
  <si>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</si>
  <si>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</si>
  <si>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</si>
  <si>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</si>
  <si>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</si>
  <si>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</si>
  <si>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</si>
  <si>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</si>
  <si>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</si>
  <si>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</si>
  <si>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</si>
  <si>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</si>
  <si>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</si>
  <si>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</si>
  <si>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</si>
  <si>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</si>
  <si>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</si>
  <si>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</si>
  <si>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</si>
  <si>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</si>
  <si>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</si>
  <si>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</si>
  <si>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</si>
  <si>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</si>
  <si>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</si>
  <si>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</si>
  <si>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</si>
  <si>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</si>
  <si>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</si>
  <si>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</si>
  <si>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</si>
  <si>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</si>
  <si>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</si>
  <si>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</si>
  <si>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</si>
  <si>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</si>
  <si>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</si>
  <si>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</si>
  <si>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</si>
  <si>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</si>
  <si>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</si>
  <si>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</si>
  <si>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</si>
  <si>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</si>
  <si>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</si>
  <si>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</si>
  <si>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</si>
  <si>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</si>
  <si>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</si>
  <si>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</si>
  <si>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</si>
  <si>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</si>
  <si>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</si>
  <si>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</si>
  <si>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</si>
  <si>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</si>
  <si>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</si>
  <si>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</si>
  <si>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</si>
  <si>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</si>
  <si>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</si>
  <si>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</si>
  <si>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</si>
  <si>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</si>
  <si>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</si>
  <si>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</si>
  <si>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</si>
  <si>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</si>
  <si>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</si>
  <si>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</si>
  <si>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</si>
  <si>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</si>
  <si>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</si>
  <si>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</si>
  <si>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</si>
  <si>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</si>
  <si>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</si>
  <si>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</si>
  <si>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</si>
  <si>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</si>
  <si>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</si>
  <si>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</si>
  <si>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</si>
  <si>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</si>
  <si>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</si>
  <si>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</si>
  <si>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</si>
  <si>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</si>
  <si>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</si>
  <si>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</si>
  <si>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</si>
  <si>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</si>
  <si>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</si>
  <si>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</si>
  <si>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</si>
  <si>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</si>
  <si>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</si>
  <si>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</si>
  <si>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</si>
  <si>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</si>
  <si>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</si>
  <si>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</si>
  <si>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</si>
  <si>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</si>
  <si>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</si>
  <si>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</si>
  <si>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</si>
  <si>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</si>
  <si>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</si>
  <si>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</si>
  <si>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</si>
  <si>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</si>
  <si>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</si>
  <si>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</si>
  <si>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</si>
  <si>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</si>
  <si>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</si>
  <si>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</si>
  <si>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</si>
  <si>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</si>
  <si>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</si>
  <si>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</si>
  <si>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</si>
  <si>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</si>
  <si>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</si>
  <si>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</si>
  <si>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</si>
  <si>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</si>
  <si>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</si>
  <si>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</si>
  <si>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</si>
  <si>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</si>
  <si>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</si>
  <si>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</si>
  <si>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</si>
  <si>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</si>
  <si>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</si>
  <si>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</si>
  <si>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</si>
  <si>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</si>
  <si>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</si>
  <si>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</si>
  <si>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</si>
  <si>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</si>
  <si>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</si>
  <si>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</si>
  <si>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</si>
  <si>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</si>
  <si>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</si>
  <si>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</si>
  <si>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</si>
  <si>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</si>
  <si>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</si>
  <si>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</si>
  <si>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</si>
  <si>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</si>
  <si>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</si>
  <si>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</si>
  <si>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</si>
  <si>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</si>
  <si>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</si>
  <si>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</si>
  <si>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</si>
  <si>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</si>
  <si>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</si>
  <si>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</si>
  <si>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</si>
  <si>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</si>
  <si>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</si>
  <si>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</si>
  <si>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</si>
  <si>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</si>
  <si>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</si>
  <si>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</si>
  <si>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</si>
  <si>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</si>
  <si>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</si>
  <si>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</si>
  <si>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</si>
  <si>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</si>
  <si>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</si>
  <si>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</si>
  <si>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</si>
  <si>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</si>
  <si>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</si>
  <si>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</si>
  <si>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</si>
  <si>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</si>
  <si>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</si>
  <si>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</si>
  <si>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</si>
  <si>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</si>
  <si>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</si>
  <si>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</si>
  <si>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</si>
  <si>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</si>
  <si>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</si>
  <si>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</si>
  <si>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</si>
  <si>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</si>
  <si>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</si>
  <si>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</si>
  <si>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</si>
  <si>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</si>
  <si>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</si>
  <si>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</si>
  <si>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</si>
  <si>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</si>
  <si>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</si>
  <si>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</si>
  <si>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</si>
  <si>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</si>
  <si>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</si>
  <si>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</si>
  <si>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</si>
  <si>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</si>
  <si>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</si>
  <si>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</si>
  <si>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</si>
  <si>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</si>
  <si>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</si>
  <si>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</si>
  <si>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</si>
  <si>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</si>
  <si>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</si>
  <si>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</si>
  <si>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</si>
  <si>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</si>
  <si>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</si>
  <si>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</si>
  <si>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</si>
  <si>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</si>
  <si>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</si>
  <si>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</si>
  <si>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</si>
  <si>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</si>
  <si>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</si>
  <si>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</si>
  <si>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</si>
  <si>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</si>
  <si>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</si>
  <si>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</si>
  <si>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</si>
  <si>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</si>
  <si>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</si>
  <si>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</si>
  <si>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</si>
  <si>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</si>
  <si>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</si>
  <si>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</si>
  <si>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</si>
  <si>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</si>
  <si>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</si>
  <si>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</si>
  <si>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</si>
  <si>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</si>
  <si>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</si>
  <si>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</si>
  <si>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</si>
  <si>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</si>
  <si>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</si>
  <si>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</si>
  <si>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</si>
  <si>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</si>
  <si>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</si>
  <si>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</si>
  <si>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</si>
  <si>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</si>
  <si>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</si>
  <si>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</si>
  <si>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</si>
  <si>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</si>
  <si>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</si>
  <si>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</si>
  <si>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</si>
  <si>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</si>
  <si>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</si>
  <si>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</si>
  <si>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</si>
  <si>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</si>
  <si>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</si>
  <si>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</si>
  <si>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</si>
  <si>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</si>
  <si>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</si>
  <si>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</si>
  <si>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</si>
  <si>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</si>
  <si>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</si>
  <si>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</si>
  <si>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</si>
  <si>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</si>
  <si>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</si>
  <si>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</si>
  <si>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</si>
  <si>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</si>
  <si>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</si>
  <si>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</si>
  <si>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</si>
  <si>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</si>
  <si>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</si>
  <si>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</si>
  <si>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</si>
  <si>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</si>
  <si>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</si>
  <si>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</si>
  <si>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</si>
  <si>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</si>
  <si>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</si>
  <si>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</si>
  <si>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</si>
  <si>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</si>
  <si>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</si>
  <si>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</si>
  <si>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</si>
  <si>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</si>
  <si>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</si>
  <si>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</si>
  <si>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</si>
  <si>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</si>
  <si>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</si>
  <si>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</si>
  <si>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</si>
  <si>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</si>
  <si>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</si>
  <si>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</si>
  <si>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</si>
  <si>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</si>
  <si>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</si>
  <si>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</si>
  <si>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</si>
  <si>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</si>
  <si>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</si>
  <si>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</si>
  <si>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</si>
  <si>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</si>
  <si>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</si>
  <si>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</si>
  <si>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</si>
  <si>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</si>
  <si>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</si>
  <si>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</si>
  <si>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</si>
  <si>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</si>
  <si>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</si>
  <si>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</si>
  <si>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</si>
  <si>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</si>
  <si>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</si>
  <si>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</si>
  <si>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</si>
  <si>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</si>
  <si>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</si>
  <si>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</si>
  <si>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</si>
  <si>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</si>
  <si>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</si>
  <si>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</si>
  <si>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</si>
  <si>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</si>
  <si>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</si>
  <si>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</si>
  <si>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</si>
  <si>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</si>
  <si>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</si>
  <si>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</si>
  <si>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</si>
  <si>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</si>
  <si>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</si>
  <si>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</si>
  <si>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</si>
  <si>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</si>
  <si>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</si>
  <si>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</si>
  <si>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</si>
  <si>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</si>
  <si>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</si>
  <si>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</si>
  <si>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</si>
  <si>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</si>
  <si>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</si>
  <si>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</si>
  <si>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</si>
  <si>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</si>
  <si>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</si>
  <si>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</si>
  <si>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</si>
  <si>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</si>
  <si>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</si>
  <si>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</si>
  <si>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</si>
  <si>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</si>
  <si>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</si>
  <si>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</si>
  <si>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</si>
  <si>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</si>
  <si>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</si>
  <si>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</si>
  <si>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</si>
  <si>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</si>
  <si>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</si>
  <si>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</si>
  <si>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</si>
  <si>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</si>
  <si>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</si>
  <si>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</si>
  <si>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</si>
  <si>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</si>
  <si>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</si>
  <si>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</si>
  <si>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</si>
  <si>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</si>
  <si>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</si>
  <si>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</si>
  <si>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</si>
  <si>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</si>
  <si>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</si>
  <si>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</si>
  <si>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</si>
  <si>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</si>
  <si>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</si>
  <si>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</si>
  <si>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</si>
  <si>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</si>
  <si>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</si>
  <si>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</si>
  <si>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</si>
  <si>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</si>
  <si>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</si>
  <si>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</si>
  <si>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</si>
  <si>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</si>
  <si>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</si>
  <si>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</si>
  <si>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</si>
  <si>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</si>
  <si>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</si>
  <si>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</si>
  <si>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</si>
  <si>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</si>
  <si>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</si>
  <si>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</si>
  <si>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</si>
  <si>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</si>
  <si>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</si>
  <si>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</si>
  <si>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</si>
  <si>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</si>
  <si>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</si>
  <si>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</si>
  <si>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</si>
  <si>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</si>
  <si>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</si>
  <si>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</si>
  <si>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</si>
  <si>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</si>
  <si>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</si>
  <si>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</si>
  <si>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</si>
  <si>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</si>
  <si>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</si>
  <si>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</si>
  <si>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</si>
  <si>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</si>
  <si>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</si>
  <si>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</si>
  <si>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</si>
  <si>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</si>
  <si>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</si>
  <si>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</si>
  <si>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</si>
  <si>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</si>
  <si>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</si>
  <si>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</si>
  <si>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</si>
  <si>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</si>
  <si>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</si>
  <si>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</si>
  <si>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</si>
  <si>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</si>
  <si>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</si>
  <si>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</si>
  <si>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</si>
  <si>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</si>
  <si>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</si>
  <si>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</si>
  <si>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</si>
  <si>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</si>
  <si>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</si>
  <si>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</si>
  <si>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</si>
  <si>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</si>
  <si>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</si>
  <si>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</si>
  <si>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</si>
  <si>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</si>
  <si>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</si>
  <si>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</si>
  <si>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</si>
  <si>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</si>
  <si>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</si>
  <si>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</si>
  <si>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</si>
  <si>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</si>
  <si>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</si>
  <si>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</si>
  <si>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</si>
  <si>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</si>
  <si>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</si>
  <si>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</si>
  <si>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</si>
  <si>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</si>
  <si>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</si>
  <si>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</si>
  <si>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</si>
  <si>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</si>
  <si>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</si>
  <si>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</si>
  <si>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</si>
  <si>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</si>
  <si>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</si>
  <si>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</si>
  <si>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</si>
  <si>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</si>
  <si>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</si>
  <si>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</si>
  <si>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</si>
  <si>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</si>
  <si>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</si>
  <si>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</si>
  <si>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</si>
  <si>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</si>
  <si>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</si>
  <si>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</si>
  <si>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</si>
  <si>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</si>
  <si>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</si>
  <si>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</si>
  <si>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</si>
  <si>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</si>
  <si>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</si>
  <si>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</si>
  <si>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</si>
  <si>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</si>
  <si>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</si>
  <si>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</si>
  <si>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</si>
  <si>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</si>
  <si>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</si>
  <si>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</si>
  <si>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</si>
  <si>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</si>
  <si>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</si>
  <si>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</si>
  <si>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</si>
  <si>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</si>
  <si>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</si>
  <si>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</si>
  <si>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</si>
  <si>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</si>
  <si>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</si>
  <si>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</si>
  <si>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</si>
  <si>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</si>
  <si>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</si>
  <si>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</si>
  <si>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</si>
  <si>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</si>
  <si>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</si>
  <si>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</si>
  <si>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</si>
  <si>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</si>
  <si>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</si>
  <si>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</si>
  <si>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</si>
  <si>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</si>
  <si>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</si>
  <si>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</si>
  <si>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</si>
  <si>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</si>
  <si>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</si>
  <si>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</si>
  <si>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</si>
  <si>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</si>
  <si>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</si>
  <si>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</si>
  <si>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</si>
  <si>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</si>
  <si>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</si>
  <si>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</si>
  <si>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</si>
  <si>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</si>
  <si>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</si>
  <si>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</si>
  <si>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</si>
  <si>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</si>
  <si>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</si>
  <si>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</si>
  <si>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</si>
  <si>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</si>
  <si>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</si>
  <si>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</si>
  <si>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</si>
  <si>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</si>
  <si>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</si>
  <si>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</si>
  <si>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</si>
  <si>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</si>
  <si>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</si>
  <si>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</si>
  <si>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</si>
  <si>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</si>
  <si>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</si>
  <si>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</si>
  <si>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</si>
  <si>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</si>
  <si>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</si>
  <si>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</si>
  <si>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</si>
  <si>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</si>
  <si>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</si>
  <si>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</si>
  <si>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</si>
  <si>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</si>
  <si>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</si>
  <si>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</si>
  <si>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</si>
  <si>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</si>
  <si>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</si>
  <si>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</si>
  <si>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</si>
  <si>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</si>
  <si>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</si>
  <si>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</si>
  <si>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</si>
  <si>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</si>
  <si>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</si>
  <si>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</si>
  <si>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</si>
  <si>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</si>
  <si>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</si>
  <si>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</si>
  <si>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</si>
  <si>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</si>
  <si>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</si>
  <si>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</si>
  <si>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</si>
  <si>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</si>
  <si>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</si>
  <si>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</si>
  <si>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</si>
  <si>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</si>
  <si>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</si>
  <si>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</si>
  <si>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</si>
  <si>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</si>
  <si>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</si>
  <si>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</si>
  <si>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</si>
  <si>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</si>
  <si>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</si>
  <si>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</si>
  <si>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</si>
  <si>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</si>
  <si>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</si>
  <si>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</si>
  <si>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</si>
  <si>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</si>
  <si>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</si>
  <si>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</si>
  <si>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</si>
  <si>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</si>
  <si>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</si>
  <si>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</si>
  <si>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</si>
  <si>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</si>
  <si>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</si>
  <si>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</si>
  <si>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</si>
  <si>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</si>
  <si>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</si>
  <si>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</si>
  <si>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</si>
  <si>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</si>
  <si>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</si>
  <si>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</si>
  <si>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</si>
  <si>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</si>
  <si>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</si>
  <si>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</si>
  <si>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</si>
  <si>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</si>
  <si>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</si>
  <si>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</si>
  <si>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</si>
  <si>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</si>
  <si>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</si>
  <si>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</si>
  <si>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</si>
  <si>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</si>
  <si>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</si>
  <si>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</si>
  <si>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</si>
  <si>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</si>
  <si>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</si>
  <si>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</si>
  <si>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</si>
  <si>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</si>
  <si>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</si>
  <si>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</si>
  <si>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</si>
  <si>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</si>
  <si>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</si>
  <si>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</si>
  <si>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</si>
  <si>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</si>
  <si>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</si>
  <si>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</si>
  <si>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</si>
  <si>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</si>
  <si>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</si>
  <si>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</si>
  <si>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</si>
  <si>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</si>
  <si>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</si>
  <si>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</si>
  <si>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</si>
  <si>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</si>
  <si>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</si>
  <si>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</si>
  <si>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</si>
  <si>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</si>
  <si>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</si>
  <si>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</si>
  <si>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</si>
  <si>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</si>
  <si>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</si>
  <si>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</si>
  <si>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</si>
  <si>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</si>
  <si>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</si>
  <si>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</si>
  <si>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</si>
  <si>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</si>
  <si>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</si>
  <si>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</si>
  <si>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</si>
  <si>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</si>
  <si>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</si>
  <si>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</si>
  <si>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</si>
  <si>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</si>
  <si>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</si>
  <si>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</si>
  <si>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</si>
  <si>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</si>
  <si>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</si>
  <si>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</si>
  <si>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</si>
  <si>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</si>
  <si>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</si>
  <si>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</si>
  <si>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</si>
  <si>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</si>
  <si>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</si>
  <si>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</si>
  <si>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</si>
  <si>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</si>
  <si>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</si>
  <si>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</si>
  <si>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</si>
  <si>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</si>
  <si>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</si>
  <si>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</si>
  <si>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</si>
  <si>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</si>
  <si>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</si>
  <si>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</si>
  <si>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</si>
  <si>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</si>
  <si>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</si>
  <si>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</si>
  <si>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</si>
  <si>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</si>
  <si>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</si>
  <si>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</si>
  <si>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</si>
  <si>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</si>
  <si>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</si>
  <si>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</si>
  <si>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</si>
  <si>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</si>
  <si>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</si>
  <si>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</si>
  <si>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</si>
  <si>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</si>
  <si>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</si>
  <si>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</si>
  <si>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</si>
  <si>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</si>
  <si>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</si>
  <si>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</si>
  <si>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</si>
  <si>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</si>
  <si>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</si>
  <si>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</si>
  <si>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</si>
  <si>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</si>
  <si>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</si>
  <si>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</si>
  <si>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</si>
  <si>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</si>
  <si>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</si>
  <si>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</si>
  <si>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</si>
  <si>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</si>
  <si>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</si>
  <si>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</si>
  <si>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</si>
  <si>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</si>
  <si>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</si>
  <si>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</si>
  <si>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</si>
  <si>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</si>
  <si>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</si>
  <si>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</si>
  <si>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</si>
  <si>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</si>
  <si>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</si>
  <si>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</si>
  <si>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</si>
  <si>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</si>
  <si>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</si>
  <si>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</si>
  <si>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</si>
  <si>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</si>
  <si>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</si>
  <si>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</si>
  <si>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</si>
  <si>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</si>
  <si>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</si>
  <si>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</si>
  <si>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</si>
  <si>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</si>
  <si>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</si>
  <si>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</si>
  <si>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</si>
  <si>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</si>
  <si>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</si>
  <si>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</si>
  <si>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</si>
  <si>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</si>
  <si>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</si>
  <si>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</si>
  <si>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</si>
  <si>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</si>
  <si>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</si>
  <si>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</si>
  <si>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</si>
  <si>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</si>
  <si>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</si>
  <si>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</si>
  <si>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</si>
  <si>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</si>
  <si>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</si>
  <si>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</si>
  <si>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</si>
  <si>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</si>
  <si>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</si>
  <si>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</si>
  <si>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</si>
  <si>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</si>
  <si>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</si>
  <si>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</si>
  <si>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</si>
  <si>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</si>
  <si>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</si>
  <si>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</si>
  <si>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</si>
  <si>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</si>
  <si>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</si>
  <si>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</si>
  <si>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</si>
  <si>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</si>
  <si>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</si>
  <si>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</si>
  <si>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</si>
  <si>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</si>
  <si>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</si>
  <si>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</si>
  <si>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</si>
  <si>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</si>
  <si>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</si>
  <si>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</si>
  <si>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</si>
  <si>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</si>
  <si>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</si>
  <si>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</si>
  <si>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</si>
  <si>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</si>
  <si>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</si>
  <si>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</si>
  <si>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</si>
  <si>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</si>
  <si>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</si>
  <si>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</si>
  <si>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</si>
  <si>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</si>
  <si>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</si>
  <si>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</si>
  <si>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</si>
  <si>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</si>
  <si>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</si>
  <si>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</si>
  <si>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</si>
  <si>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</si>
  <si>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</si>
  <si>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</si>
  <si>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</si>
  <si>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</si>
  <si>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</si>
  <si>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</si>
  <si>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</si>
  <si>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</si>
  <si>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</si>
  <si>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</si>
  <si>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</si>
  <si>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</si>
  <si>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</si>
  <si>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</si>
  <si>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</si>
  <si>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</si>
  <si>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</si>
  <si>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</si>
  <si>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</si>
  <si>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</si>
  <si>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</si>
  <si>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</si>
  <si>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</si>
  <si>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</si>
  <si>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</si>
  <si>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</si>
  <si>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</si>
  <si>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</si>
  <si>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</si>
  <si>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</si>
  <si>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</si>
  <si>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</si>
  <si>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</si>
  <si>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</si>
  <si>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</si>
  <si>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</si>
  <si>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</si>
  <si>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</si>
  <si>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</si>
  <si>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</si>
  <si>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</si>
  <si>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</si>
  <si>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</si>
  <si>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</si>
  <si>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</si>
  <si>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</si>
  <si>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</si>
  <si>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</si>
  <si>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</si>
  <si>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</si>
  <si>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</si>
  <si>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</si>
  <si>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</si>
  <si>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</si>
  <si>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</si>
  <si>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</si>
  <si>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</si>
  <si>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</si>
  <si>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</si>
  <si>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</si>
  <si>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</si>
  <si>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</si>
  <si>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</si>
  <si>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</si>
  <si>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</si>
  <si>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</si>
  <si>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</si>
  <si>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</si>
  <si>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</si>
  <si>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</si>
  <si>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</si>
  <si>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</si>
  <si>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</si>
  <si>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</si>
  <si>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</si>
  <si>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</si>
  <si>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</si>
  <si>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</si>
  <si>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</si>
  <si>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</si>
  <si>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</si>
  <si>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</si>
  <si>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</si>
  <si>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</si>
  <si>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</si>
  <si>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</si>
  <si>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</si>
  <si>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</si>
  <si>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</si>
  <si>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</si>
  <si>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</si>
  <si>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</si>
  <si>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</si>
  <si>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</si>
  <si>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</si>
  <si>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</si>
  <si>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</si>
  <si>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</si>
  <si>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</si>
  <si>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</si>
  <si>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</si>
  <si>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</si>
  <si>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</si>
  <si>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</si>
  <si>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</si>
  <si>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</si>
  <si>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</si>
  <si>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</si>
  <si>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</si>
  <si>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</si>
  <si>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</si>
  <si>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</si>
  <si>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</si>
  <si>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</si>
  <si>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</si>
  <si>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</si>
  <si>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</si>
  <si>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</si>
  <si>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</si>
  <si>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</si>
  <si>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</si>
  <si>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</si>
  <si>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</si>
  <si>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</si>
  <si>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</si>
  <si>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</si>
  <si>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</si>
  <si>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</si>
  <si>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</si>
  <si>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</si>
  <si>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</si>
  <si>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</si>
  <si>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</si>
  <si>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</si>
  <si>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</si>
  <si>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</si>
  <si>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</si>
  <si>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</si>
  <si>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</si>
  <si>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</si>
  <si>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</si>
  <si>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</si>
  <si>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</si>
  <si>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</si>
  <si>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</si>
  <si>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</si>
  <si>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</si>
  <si>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</si>
  <si>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</si>
  <si>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</si>
  <si>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</si>
  <si>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</si>
  <si>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</si>
  <si>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</si>
  <si>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</si>
  <si>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</si>
  <si>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</si>
  <si>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</si>
  <si>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</si>
  <si>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</si>
  <si>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</si>
  <si>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</si>
  <si>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</si>
  <si>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</si>
  <si>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</si>
  <si>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</si>
  <si>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</si>
  <si>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</si>
  <si>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</si>
  <si>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</si>
  <si>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</si>
  <si>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</si>
  <si>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</si>
  <si>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</si>
  <si>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</si>
  <si>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</si>
  <si>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</si>
  <si>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</si>
  <si>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</si>
  <si>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</si>
  <si>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</si>
  <si>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</si>
  <si>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</si>
  <si>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</si>
  <si>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</si>
  <si>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</si>
  <si>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</si>
  <si>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</si>
  <si>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</si>
  <si>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</si>
  <si>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</si>
  <si>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</si>
  <si>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</si>
  <si>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</si>
  <si>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</si>
  <si>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</si>
  <si>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</si>
  <si>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</si>
  <si>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</si>
  <si>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</si>
  <si>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</si>
  <si>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</si>
  <si>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</si>
  <si>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</si>
  <si>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</si>
  <si>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</si>
  <si>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</si>
  <si>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</si>
  <si>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</si>
  <si>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</si>
  <si>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</si>
  <si>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</si>
  <si>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</si>
  <si>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</si>
  <si>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</si>
  <si>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</si>
  <si>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</si>
  <si>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</si>
  <si>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</si>
  <si>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</si>
  <si>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</si>
  <si>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</si>
  <si>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</si>
  <si>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</si>
  <si>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</si>
  <si>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</si>
  <si>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</si>
  <si>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</si>
  <si>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</si>
  <si>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</si>
  <si>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</si>
  <si>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</si>
  <si>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</si>
  <si>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</si>
  <si>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</si>
  <si>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</si>
  <si>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</si>
  <si>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</si>
  <si>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</si>
  <si>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</si>
  <si>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</si>
  <si>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</si>
  <si>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</si>
  <si>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</si>
  <si>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</si>
  <si>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</si>
  <si>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</si>
  <si>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</si>
  <si>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</si>
  <si>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</si>
  <si>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</si>
  <si>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</si>
  <si>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</si>
  <si>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</si>
  <si>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</si>
  <si>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</si>
  <si>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</si>
  <si>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</si>
  <si>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</si>
  <si>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</si>
  <si>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</si>
  <si>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</si>
  <si>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</si>
  <si>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</si>
  <si>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</si>
  <si>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</si>
  <si>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</si>
  <si>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</si>
  <si>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</si>
  <si>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</si>
  <si>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</si>
  <si>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</si>
  <si>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</si>
  <si>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</si>
  <si>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</si>
  <si>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</si>
  <si>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</si>
  <si>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</si>
  <si>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</si>
  <si>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</si>
  <si>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</si>
  <si>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</si>
  <si>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</si>
  <si>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</si>
  <si>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</si>
  <si>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</si>
  <si>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</si>
  <si>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</si>
  <si>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</si>
  <si>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</si>
  <si>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</si>
  <si>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</si>
  <si>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</si>
  <si>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</si>
  <si>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</si>
  <si>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</si>
  <si>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</si>
  <si>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</si>
  <si>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</si>
  <si>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</si>
  <si>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</si>
  <si>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</si>
  <si>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</si>
  <si>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</si>
  <si>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</si>
  <si>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</si>
  <si>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</si>
  <si>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</si>
  <si>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</si>
  <si>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</si>
  <si>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</si>
  <si>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</si>
  <si>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</si>
  <si>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</si>
  <si>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</si>
  <si>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</si>
  <si>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</si>
  <si>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</si>
  <si>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</si>
  <si>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</si>
  <si>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</si>
  <si>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</si>
  <si>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</si>
  <si>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</si>
  <si>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</si>
  <si>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</si>
  <si>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</si>
  <si>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</si>
  <si>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</si>
  <si>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</si>
  <si>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</si>
  <si>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</si>
  <si>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</si>
  <si>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</si>
  <si>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</si>
  <si>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</si>
  <si>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</si>
  <si>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</si>
  <si>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</si>
  <si>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</si>
  <si>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</si>
  <si>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</si>
  <si>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</si>
  <si>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</si>
  <si>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</si>
  <si>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</si>
  <si>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</si>
  <si>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</si>
  <si>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</si>
  <si>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</si>
  <si>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</si>
  <si>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</si>
  <si>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</si>
  <si>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</si>
  <si>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</si>
  <si>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</si>
  <si>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</si>
  <si>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</si>
  <si>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</si>
  <si>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</si>
  <si>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</si>
  <si>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</si>
  <si>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</si>
  <si>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</si>
  <si>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</si>
  <si>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</si>
  <si>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</si>
  <si>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</si>
  <si>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</si>
  <si>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</si>
  <si>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</si>
  <si>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</si>
  <si>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</si>
  <si>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</si>
  <si>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</si>
  <si>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</si>
  <si>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</si>
  <si>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</si>
  <si>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</si>
  <si>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</si>
  <si>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</si>
  <si>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</si>
  <si>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</si>
  <si>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</si>
  <si>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</si>
  <si>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</si>
  <si>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</si>
  <si>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</si>
  <si>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</si>
  <si>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</si>
  <si>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</si>
  <si>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</si>
  <si>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</si>
  <si>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</si>
  <si>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</si>
  <si>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</si>
  <si>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</si>
  <si>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</si>
  <si>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</si>
  <si>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</si>
  <si>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</si>
  <si>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</si>
  <si>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</si>
  <si>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</si>
  <si>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</si>
  <si>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</si>
  <si>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</si>
  <si>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</si>
  <si>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</si>
  <si>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</si>
  <si>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</si>
  <si>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</si>
  <si>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</si>
  <si>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</si>
  <si>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</si>
  <si>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</si>
  <si>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</si>
  <si>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</si>
  <si>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</si>
  <si>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</si>
  <si>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</si>
  <si>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</si>
  <si>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</si>
  <si>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</si>
  <si>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</si>
  <si>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</si>
  <si>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</si>
  <si>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</si>
  <si>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</si>
  <si>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</si>
  <si>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</si>
  <si>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</si>
  <si>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</si>
  <si>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</si>
  <si>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</si>
  <si>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</si>
  <si>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</si>
  <si>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</si>
  <si>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</si>
  <si>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</si>
  <si>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</si>
  <si>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</si>
  <si>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</si>
  <si>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</si>
  <si>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</si>
  <si>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</si>
  <si>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</si>
  <si>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</si>
  <si>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</si>
  <si>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</si>
  <si>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</si>
  <si>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</si>
  <si>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</si>
  <si>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</si>
  <si>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</si>
  <si>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</si>
  <si>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</si>
  <si>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</si>
  <si>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</si>
  <si>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</si>
  <si>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</si>
  <si>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</si>
  <si>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</si>
  <si>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</si>
  <si>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</si>
  <si>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</si>
  <si>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</si>
  <si>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</si>
  <si>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</si>
  <si>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</si>
  <si>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</si>
  <si>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</si>
  <si>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</si>
  <si>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</si>
  <si>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</si>
  <si>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</si>
  <si>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</si>
  <si>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</si>
  <si>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</si>
  <si>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</si>
  <si>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</si>
  <si>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</si>
  <si>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</si>
  <si>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</si>
  <si>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</si>
  <si>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</si>
  <si>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</si>
  <si>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</si>
  <si>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</si>
  <si>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</si>
  <si>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</si>
  <si>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</si>
  <si>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</si>
  <si>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</si>
  <si>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</si>
  <si>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</si>
  <si>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</si>
  <si>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</si>
  <si>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</si>
  <si>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</si>
  <si>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</si>
  <si>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</si>
  <si>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</si>
  <si>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</si>
  <si>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</si>
  <si>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</si>
  <si>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</si>
  <si>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</si>
  <si>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</si>
  <si>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</si>
  <si>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</si>
  <si>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</si>
  <si>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</si>
  <si>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</si>
  <si>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</si>
  <si>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</si>
  <si>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</si>
  <si>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</si>
  <si>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</si>
  <si>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</si>
  <si>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</si>
  <si>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</si>
  <si>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</si>
  <si>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</si>
  <si>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</si>
  <si>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</si>
  <si>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</si>
  <si>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</si>
  <si>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</si>
  <si>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</si>
  <si>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</si>
  <si>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</si>
  <si>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</si>
  <si>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</si>
  <si>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</si>
  <si>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</si>
  <si>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</si>
  <si>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</si>
  <si>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</si>
  <si>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</si>
  <si>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</si>
  <si>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</si>
  <si>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</si>
  <si>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</si>
  <si>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</si>
  <si>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</si>
  <si>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</si>
  <si>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</si>
  <si>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</si>
  <si>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</si>
  <si>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</si>
  <si>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</si>
  <si>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</si>
  <si>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</si>
  <si>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</si>
  <si>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</si>
  <si>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</si>
  <si>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</si>
  <si>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</si>
  <si>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</si>
  <si>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</si>
  <si>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</si>
  <si>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</si>
  <si>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</si>
  <si>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</si>
  <si>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</si>
  <si>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</si>
  <si>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</si>
  <si>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</si>
  <si>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</si>
  <si>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</si>
  <si>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</si>
  <si>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</si>
  <si>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</si>
  <si>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</si>
  <si>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</si>
  <si>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</si>
  <si>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</si>
  <si>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</si>
  <si>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</si>
  <si>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</si>
  <si>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</si>
  <si>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</si>
  <si>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</si>
  <si>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</si>
  <si>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</si>
  <si>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</si>
  <si>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</si>
  <si>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</si>
  <si>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</si>
  <si>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</si>
  <si>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</si>
  <si>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</si>
  <si>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</si>
  <si>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</si>
  <si>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</si>
  <si>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</si>
  <si>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</si>
  <si>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</si>
  <si>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</si>
  <si>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</si>
  <si>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</si>
  <si>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</si>
  <si>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</si>
  <si>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</si>
  <si>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</si>
  <si>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</si>
  <si>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</si>
  <si>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</si>
  <si>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</si>
  <si>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</si>
  <si>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</si>
  <si>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</si>
  <si>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</si>
  <si>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</si>
  <si>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</si>
  <si>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</si>
  <si>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</si>
  <si>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</si>
  <si>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</si>
  <si>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</si>
  <si>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</si>
  <si>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</si>
  <si>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</si>
  <si>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</si>
  <si>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</si>
  <si>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</si>
  <si>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</si>
  <si>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</si>
  <si>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</si>
  <si>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</si>
  <si>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</si>
  <si>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</si>
  <si>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</si>
  <si>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</si>
  <si>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</si>
  <si>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</si>
  <si>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</si>
  <si>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</si>
  <si>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</si>
  <si>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</si>
  <si>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</si>
  <si>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</si>
  <si>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</si>
  <si>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</si>
  <si>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</si>
  <si>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</si>
  <si>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</si>
  <si>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</si>
  <si>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</si>
  <si>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</si>
  <si>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</si>
  <si>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</si>
  <si>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</si>
  <si>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</si>
  <si>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</si>
  <si>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</si>
  <si>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</si>
  <si>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</si>
  <si>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</si>
  <si>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</si>
  <si>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</si>
  <si>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</si>
  <si>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</si>
  <si>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</si>
  <si>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</si>
  <si>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</si>
  <si>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</si>
  <si>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</si>
  <si>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</si>
  <si>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</si>
  <si>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</si>
  <si>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</si>
  <si>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</si>
  <si>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</si>
  <si>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</si>
  <si>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</si>
  <si>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</si>
  <si>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</si>
  <si>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</si>
  <si>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</si>
  <si>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</si>
  <si>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</si>
  <si>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</si>
  <si>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</si>
  <si>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</si>
  <si>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</si>
  <si>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</si>
  <si>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</si>
  <si>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</si>
  <si>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</si>
  <si>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</si>
  <si>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</si>
  <si>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</si>
  <si>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</si>
  <si>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</si>
  <si>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</si>
  <si>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</si>
  <si>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</si>
  <si>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</si>
  <si>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</si>
  <si>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</si>
  <si>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</si>
  <si>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</si>
  <si>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</si>
  <si>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</si>
  <si>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</si>
  <si>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</si>
  <si>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</si>
  <si>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</si>
  <si>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</si>
  <si>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</si>
  <si>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</si>
  <si>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</si>
  <si>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</si>
  <si>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</si>
  <si>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</si>
  <si>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</si>
  <si>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</si>
  <si>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</si>
  <si>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</si>
  <si>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</si>
  <si>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</si>
  <si>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</si>
  <si>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</si>
  <si>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</si>
  <si>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</si>
  <si>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</si>
  <si>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</si>
  <si>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</si>
  <si>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</si>
  <si>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</si>
  <si>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</si>
  <si>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</si>
  <si>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</si>
  <si>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</si>
  <si>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</si>
  <si>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</si>
  <si>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</si>
  <si>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</si>
  <si>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</si>
  <si>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</si>
  <si>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</si>
  <si>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</si>
  <si>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</si>
  <si>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</si>
  <si>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</si>
  <si>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</si>
  <si>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</si>
  <si>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</si>
  <si>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</si>
  <si>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</si>
  <si>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</si>
  <si>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</si>
  <si>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</si>
  <si>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</si>
  <si>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</si>
  <si>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</si>
  <si>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</si>
  <si>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</si>
  <si>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</si>
  <si>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</si>
  <si>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</si>
  <si>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</si>
  <si>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</si>
  <si>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</si>
  <si>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</si>
  <si>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</si>
  <si>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</si>
  <si>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</si>
  <si>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</si>
  <si>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</si>
  <si>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</si>
  <si>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</si>
  <si>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</si>
  <si>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</si>
  <si>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</si>
  <si>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</si>
  <si>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</si>
  <si>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</si>
  <si>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</si>
  <si>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</si>
  <si>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</si>
  <si>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</si>
  <si>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</si>
  <si>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</si>
  <si>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</si>
  <si>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</si>
  <si>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</si>
  <si>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</si>
  <si>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</si>
  <si>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</si>
  <si>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</si>
  <si>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</si>
  <si>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</si>
  <si>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</si>
  <si>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</si>
  <si>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</si>
  <si>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</si>
  <si>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</si>
  <si>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</si>
  <si>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</si>
  <si>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</si>
  <si>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</si>
  <si>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</si>
  <si>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</si>
  <si>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</si>
  <si>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</si>
  <si>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</si>
  <si>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</si>
  <si>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</si>
  <si>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</si>
  <si>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</si>
  <si>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</si>
  <si>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</si>
  <si>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</si>
  <si>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</si>
  <si>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</si>
  <si>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</si>
  <si>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</si>
  <si>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</si>
  <si>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</si>
  <si>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</si>
  <si>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</si>
  <si>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</si>
  <si>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</si>
  <si>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</si>
  <si>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</si>
  <si>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</si>
  <si>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</si>
  <si>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</si>
  <si>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</si>
  <si>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</si>
  <si>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</si>
  <si>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</si>
  <si>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</si>
  <si>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</si>
  <si>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</si>
  <si>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</si>
  <si>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</si>
  <si>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</si>
  <si>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</si>
  <si>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</si>
  <si>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</si>
  <si>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</si>
  <si>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</si>
  <si>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</si>
  <si>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</si>
  <si>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</si>
  <si>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</si>
  <si>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</si>
  <si>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</si>
  <si>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</si>
  <si>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</si>
  <si>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</si>
  <si>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</si>
  <si>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</si>
  <si>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</si>
  <si>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</si>
  <si>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</si>
  <si>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</si>
  <si>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</si>
  <si>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</si>
  <si>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</si>
  <si>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</si>
  <si>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</si>
  <si>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</si>
  <si>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</si>
  <si>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</si>
  <si>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</si>
  <si>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</si>
  <si>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</si>
  <si>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</si>
  <si>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</si>
  <si>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</si>
  <si>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</si>
  <si>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</si>
  <si>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</si>
  <si>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</si>
  <si>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</si>
  <si>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</si>
  <si>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</si>
  <si>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</si>
  <si>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</si>
  <si>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</si>
  <si>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</si>
  <si>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</si>
  <si>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</si>
  <si>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</si>
  <si>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</si>
  <si>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</si>
  <si>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</si>
  <si>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</si>
  <si>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</si>
  <si>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</si>
  <si>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</si>
  <si>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</si>
  <si>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</si>
  <si>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</si>
  <si>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</si>
  <si>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</si>
  <si>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</si>
  <si>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</si>
  <si>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</si>
  <si>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</si>
  <si>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</si>
  <si>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</si>
  <si>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</si>
  <si>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</si>
  <si>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</si>
  <si>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</si>
  <si>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</si>
  <si>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</si>
  <si>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</si>
  <si>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</si>
  <si>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</si>
  <si>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</si>
  <si>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</si>
  <si>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</si>
  <si>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</si>
  <si>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</si>
  <si>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</si>
  <si>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</si>
  <si>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</si>
  <si>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</si>
  <si>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</si>
  <si>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</si>
  <si>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</si>
  <si>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</si>
  <si>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</si>
  <si>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</si>
  <si>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</si>
  <si>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</si>
  <si>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</si>
  <si>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</si>
  <si>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</si>
  <si>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</si>
  <si>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</si>
  <si>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</si>
  <si>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</si>
  <si>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</si>
  <si>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</si>
  <si>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</si>
  <si>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</si>
  <si>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</si>
  <si>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</si>
  <si>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</si>
  <si>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</si>
  <si>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</si>
  <si>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</si>
  <si>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</si>
  <si>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</si>
  <si>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</si>
  <si>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</si>
  <si>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</si>
  <si>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</si>
  <si>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</si>
  <si>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</si>
  <si>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</si>
  <si>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</si>
  <si>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</si>
  <si>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</si>
  <si>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</si>
  <si>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</si>
  <si>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</si>
  <si>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</si>
  <si>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</si>
  <si>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</si>
  <si>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</si>
  <si>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</si>
  <si>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</si>
  <si>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</si>
  <si>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</si>
  <si>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</si>
  <si>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</si>
  <si>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</si>
  <si>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</si>
  <si>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</si>
  <si>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</si>
  <si>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</si>
  <si>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</si>
  <si>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</si>
  <si>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</si>
  <si>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</si>
  <si>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</si>
  <si>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</si>
  <si>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</si>
  <si>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</si>
  <si>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</si>
  <si>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</si>
  <si>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</si>
  <si>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</si>
  <si>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</si>
  <si>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</si>
  <si>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</si>
  <si>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</si>
  <si>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</si>
  <si>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</si>
  <si>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</si>
  <si>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</si>
  <si>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</si>
  <si>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</si>
  <si>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</si>
  <si>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</si>
  <si>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</si>
  <si>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</si>
  <si>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</si>
  <si>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</si>
  <si>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</si>
  <si>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</si>
  <si>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</si>
  <si>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</si>
  <si>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</si>
  <si>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</si>
  <si>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</si>
  <si>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</si>
  <si>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</si>
  <si>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</si>
  <si>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</si>
  <si>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</si>
  <si>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</si>
  <si>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</si>
  <si>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</si>
  <si>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</si>
  <si>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</si>
  <si>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</si>
  <si>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</si>
  <si>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</si>
  <si>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</si>
  <si>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</si>
  <si>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</si>
  <si>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</si>
  <si>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</si>
  <si>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</si>
  <si>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</si>
  <si>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</si>
  <si>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</si>
  <si>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</si>
  <si>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</si>
  <si>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</si>
  <si>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</si>
  <si>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</si>
  <si>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</si>
  <si>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</si>
  <si>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</si>
  <si>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</si>
  <si>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</si>
  <si>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</si>
  <si>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</si>
  <si>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</si>
  <si>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</si>
  <si>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</si>
  <si>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</si>
  <si>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</si>
  <si>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</si>
  <si>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</si>
  <si>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</si>
  <si>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</si>
  <si>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</si>
  <si>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</si>
  <si>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</si>
  <si>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</si>
  <si>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</si>
  <si>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</si>
  <si>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</si>
  <si>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</si>
  <si>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</si>
  <si>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</si>
  <si>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</si>
  <si>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</si>
  <si>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</si>
  <si>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</si>
  <si>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</si>
  <si>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</si>
  <si>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</si>
  <si>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</si>
  <si>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</si>
  <si>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</si>
  <si>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</si>
  <si>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</si>
  <si>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</si>
  <si>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</si>
  <si>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</si>
  <si>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</si>
  <si>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</si>
  <si>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</si>
  <si>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</si>
  <si>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</si>
  <si>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</si>
  <si>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</si>
  <si>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</si>
  <si>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</si>
  <si>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</si>
  <si>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</si>
  <si>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</si>
  <si>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</si>
  <si>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</si>
  <si>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</si>
  <si>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</si>
  <si>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</si>
  <si>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</si>
  <si>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</si>
  <si>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</si>
  <si>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</si>
  <si>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</si>
  <si>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</si>
  <si>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</si>
  <si>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</si>
  <si>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</si>
  <si>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</si>
  <si>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</si>
  <si>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</si>
  <si>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</si>
  <si>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</si>
  <si>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</si>
  <si>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</si>
  <si>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</si>
  <si>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</si>
  <si>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</si>
  <si>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</si>
  <si>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</si>
  <si>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</si>
  <si>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</si>
  <si>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</si>
  <si>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</si>
  <si>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</si>
  <si>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</si>
  <si>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</si>
  <si>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</si>
  <si>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</si>
  <si>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</si>
  <si>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</si>
  <si>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</si>
  <si>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</si>
  <si>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</si>
  <si>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</si>
  <si>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</si>
  <si>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</si>
  <si>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</si>
  <si>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</si>
  <si>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</si>
  <si>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</si>
  <si>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</si>
  <si>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</si>
  <si>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</si>
  <si>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</si>
  <si>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</si>
  <si>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</si>
  <si>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</si>
  <si>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</si>
  <si>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</si>
  <si>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</si>
  <si>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</si>
  <si>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</si>
  <si>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</si>
  <si>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</si>
  <si>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</si>
  <si>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</si>
  <si>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</si>
  <si>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</si>
  <si>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</si>
  <si>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</si>
  <si>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</si>
  <si>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</si>
  <si>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</si>
  <si>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</si>
  <si>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</si>
  <si>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</si>
  <si>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</si>
  <si>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</si>
  <si>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</si>
  <si>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</si>
  <si>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</si>
  <si>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</si>
  <si>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</si>
  <si>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</si>
  <si>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</si>
  <si>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</si>
  <si>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</si>
  <si>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</si>
  <si>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</si>
  <si>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</si>
  <si>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</si>
  <si>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</si>
  <si>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</si>
  <si>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</si>
  <si>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</si>
  <si>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</si>
  <si>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</si>
  <si>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</si>
  <si>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</si>
  <si>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</si>
  <si>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</si>
  <si>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</si>
  <si>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</si>
  <si>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</si>
  <si>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</si>
  <si>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</si>
  <si>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</si>
  <si>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</si>
  <si>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</si>
  <si>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</si>
  <si>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</si>
  <si>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</si>
  <si>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</si>
  <si>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</si>
  <si>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</si>
  <si>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</si>
  <si>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</si>
  <si>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</si>
  <si>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</si>
  <si>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</si>
  <si>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</si>
  <si>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</si>
  <si>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</si>
  <si>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</si>
  <si>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</si>
  <si>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</si>
  <si>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</si>
  <si>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</si>
  <si>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</si>
  <si>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</si>
  <si>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</si>
  <si>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</si>
  <si>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</si>
  <si>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</si>
  <si>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</si>
  <si>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</si>
  <si>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</si>
  <si>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</si>
  <si>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</si>
  <si>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</si>
  <si>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</si>
  <si>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</si>
  <si>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</si>
  <si>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</si>
  <si>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</si>
  <si>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</si>
  <si>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</si>
  <si>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</si>
  <si>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</si>
  <si>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</si>
  <si>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</si>
  <si>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</si>
  <si>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</si>
  <si>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</si>
  <si>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</si>
  <si>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</si>
  <si>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</si>
  <si>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</si>
  <si>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</si>
  <si>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</si>
  <si>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</si>
  <si>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</si>
  <si>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</si>
  <si>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</si>
  <si>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</si>
  <si>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</si>
  <si>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</si>
  <si>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</si>
  <si>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</si>
  <si>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</si>
  <si>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</si>
  <si>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</si>
  <si>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</si>
  <si>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</si>
  <si>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</si>
  <si>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</si>
  <si>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</si>
  <si>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</si>
  <si>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</si>
  <si>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</si>
  <si>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</si>
  <si>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</si>
  <si>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</si>
  <si>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</si>
  <si>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</si>
  <si>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</si>
  <si>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</si>
  <si>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</si>
  <si>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</si>
  <si>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</si>
  <si>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</si>
  <si>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</si>
  <si>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</si>
  <si>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</si>
  <si>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</si>
  <si>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</si>
  <si>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</si>
  <si>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</si>
  <si>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</si>
  <si>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</si>
  <si>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</si>
  <si>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</si>
  <si>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</si>
  <si>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</si>
  <si>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</si>
  <si>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</si>
  <si>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</si>
  <si>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</si>
  <si>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</si>
  <si>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</si>
  <si>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</si>
  <si>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</si>
  <si>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</si>
  <si>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</si>
  <si>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</si>
  <si>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</si>
  <si>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</si>
  <si>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</si>
  <si>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</si>
  <si>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</si>
  <si>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</si>
  <si>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</si>
  <si>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</si>
  <si>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</si>
  <si>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</si>
  <si>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</si>
  <si>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</si>
  <si>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</si>
  <si>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</si>
  <si>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</si>
  <si>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</si>
  <si>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</si>
  <si>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</si>
  <si>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</si>
  <si>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</si>
  <si>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</si>
  <si>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</si>
  <si>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</si>
  <si>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</si>
  <si>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</si>
  <si>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</si>
  <si>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</si>
  <si>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</si>
  <si>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</si>
  <si>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</si>
  <si>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</si>
  <si>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</si>
  <si>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</si>
  <si>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</si>
  <si>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</si>
  <si>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</si>
  <si>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</si>
  <si>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</si>
  <si>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</si>
  <si>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</si>
  <si>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</si>
  <si>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</si>
  <si>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</si>
  <si>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</si>
  <si>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</si>
  <si>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</si>
  <si>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</si>
  <si>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</si>
  <si>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</si>
  <si>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</si>
  <si>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</si>
  <si>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</si>
  <si>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</si>
  <si>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</si>
  <si>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</si>
  <si>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</si>
  <si>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</si>
  <si>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</si>
  <si>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</si>
  <si>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</si>
  <si>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</si>
  <si>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</si>
  <si>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</si>
  <si>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</si>
  <si>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</si>
  <si>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</si>
  <si>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</si>
  <si>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</si>
  <si>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</si>
  <si>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</si>
  <si>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</si>
  <si>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</si>
  <si>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</si>
  <si>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</si>
  <si>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</si>
  <si>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</si>
  <si>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</si>
  <si>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</si>
  <si>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</si>
  <si>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</si>
  <si>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</si>
  <si>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</si>
  <si>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</si>
  <si>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</si>
  <si>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</si>
  <si>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</si>
  <si>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</si>
  <si>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</si>
  <si>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</si>
  <si>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</si>
  <si>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</si>
  <si>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</si>
  <si>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</si>
  <si>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</si>
  <si>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</si>
  <si>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</si>
  <si>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</si>
  <si>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</si>
  <si>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</si>
  <si>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</si>
  <si>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</si>
  <si>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</si>
  <si>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</si>
  <si>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</si>
  <si>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</si>
  <si>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</si>
  <si>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</si>
  <si>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</si>
  <si>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</si>
  <si>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</si>
  <si>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</si>
  <si>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</si>
  <si>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</si>
  <si>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</si>
  <si>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</si>
  <si>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</si>
  <si>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</si>
  <si>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</si>
  <si>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</si>
  <si>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</si>
  <si>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</si>
  <si>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</si>
  <si>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</si>
  <si>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</si>
  <si>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</si>
  <si>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</si>
  <si>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</si>
  <si>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</si>
  <si>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</si>
  <si>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</si>
  <si>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</si>
  <si>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</si>
  <si>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</si>
  <si>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</si>
  <si>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</si>
  <si>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</si>
  <si>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</si>
  <si>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</si>
  <si>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</si>
  <si>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</si>
  <si>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</si>
  <si>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</si>
  <si>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</si>
  <si>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</si>
  <si>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</si>
  <si>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</si>
  <si>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</si>
  <si>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</si>
  <si>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</si>
  <si>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</si>
  <si>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</si>
  <si>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</si>
  <si>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</si>
  <si>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</si>
  <si>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</si>
  <si>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</si>
  <si>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</si>
  <si>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</si>
  <si>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</si>
  <si>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</si>
  <si>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</si>
  <si>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</si>
  <si>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</si>
  <si>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</si>
  <si>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</si>
  <si>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</si>
  <si>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</si>
  <si>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</si>
  <si>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</si>
  <si>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</si>
  <si>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</si>
  <si>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</si>
  <si>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</si>
  <si>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</si>
  <si>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</si>
  <si>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</si>
  <si>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</si>
  <si>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</si>
  <si>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</si>
  <si>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</si>
  <si>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</si>
  <si>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</si>
  <si>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</si>
  <si>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</si>
  <si>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</si>
  <si>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</si>
  <si>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</si>
  <si>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</si>
  <si>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</si>
  <si>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</si>
  <si>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</si>
  <si>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</si>
  <si>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</si>
  <si>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</si>
  <si>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</si>
  <si>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</si>
  <si>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</si>
  <si>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</si>
  <si>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</si>
  <si>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</si>
  <si>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</si>
  <si>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</si>
  <si>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</si>
  <si>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</si>
  <si>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</si>
  <si>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</si>
  <si>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</si>
  <si>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</si>
  <si>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</si>
  <si>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</si>
  <si>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</si>
  <si>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</si>
  <si>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</si>
  <si>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</si>
  <si>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</si>
  <si>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</si>
  <si>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</si>
  <si>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</si>
  <si>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</si>
  <si>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</si>
  <si>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</si>
  <si>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</si>
  <si>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</si>
  <si>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</si>
  <si>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</si>
  <si>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</si>
  <si>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</si>
  <si>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</si>
  <si>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</si>
  <si>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</si>
  <si>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</si>
  <si>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</si>
  <si>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</si>
  <si>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</si>
  <si>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</si>
  <si>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</si>
  <si>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</si>
  <si>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</si>
  <si>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</si>
  <si>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</si>
  <si>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</si>
  <si>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</si>
  <si>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</si>
  <si>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</si>
  <si>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</si>
  <si>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</si>
  <si>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</si>
  <si>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</si>
  <si>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</si>
  <si>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</si>
  <si>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</si>
  <si>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</si>
  <si>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</si>
  <si>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</si>
  <si>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</si>
  <si>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</si>
  <si>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</si>
  <si>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</si>
  <si>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</si>
  <si>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</si>
  <si>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</si>
  <si>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</si>
  <si>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</si>
  <si>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</si>
  <si>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</si>
  <si>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</si>
  <si>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</si>
  <si>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</si>
  <si>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</si>
  <si>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</si>
  <si>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</si>
  <si>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</si>
  <si>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</si>
  <si>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</si>
  <si>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</si>
  <si>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</si>
  <si>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</si>
  <si>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</si>
  <si>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</si>
  <si>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</si>
  <si>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</si>
  <si>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</si>
  <si>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</si>
  <si>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</si>
  <si>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</si>
  <si>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</si>
  <si>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</si>
  <si>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</si>
  <si>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</si>
  <si>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</si>
  <si>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</si>
  <si>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</si>
  <si>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</si>
  <si>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</si>
  <si>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</si>
  <si>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</si>
  <si>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</si>
  <si>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</si>
  <si>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</si>
  <si>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</si>
  <si>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</si>
  <si>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</si>
  <si>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</si>
  <si>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</si>
  <si>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</si>
  <si>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</si>
  <si>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</si>
  <si>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</si>
  <si>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</si>
  <si>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</si>
  <si>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</si>
  <si>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</si>
  <si>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</si>
  <si>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</si>
  <si>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</si>
  <si>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</si>
  <si>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</si>
  <si>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</si>
  <si>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</si>
  <si>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</si>
  <si>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</si>
  <si>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</si>
  <si>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</si>
  <si>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</si>
  <si>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</si>
  <si>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</si>
  <si>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</si>
  <si>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</si>
  <si>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</si>
  <si>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</si>
  <si>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</si>
  <si>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</si>
  <si>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</si>
  <si>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</si>
  <si>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</si>
  <si>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</si>
  <si>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</si>
  <si>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</si>
  <si>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</si>
  <si>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</si>
  <si>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</si>
  <si>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</si>
  <si>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</si>
  <si>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</si>
  <si>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</si>
  <si>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</si>
  <si>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</si>
  <si>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</si>
  <si>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</si>
  <si>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</si>
  <si>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</si>
  <si>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</si>
  <si>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</si>
  <si>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</si>
  <si>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</si>
  <si>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</si>
  <si>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</si>
  <si>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</si>
  <si>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</si>
  <si>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</si>
  <si>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</si>
  <si>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</si>
  <si>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</si>
  <si>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</si>
  <si>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</si>
  <si>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</si>
  <si>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</si>
  <si>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</si>
  <si>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</si>
  <si>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</si>
  <si>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</si>
  <si>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</si>
  <si>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</si>
  <si>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</si>
  <si>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</si>
  <si>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</si>
  <si>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</si>
  <si>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</si>
  <si>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</si>
  <si>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</si>
  <si>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</si>
  <si>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</si>
  <si>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</si>
  <si>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</si>
  <si>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</si>
  <si>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</si>
  <si>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</si>
  <si>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</si>
  <si>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</si>
  <si>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</si>
  <si>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</si>
  <si>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</si>
  <si>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</si>
  <si>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</si>
  <si>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</si>
  <si>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</si>
  <si>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</si>
  <si>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</si>
  <si>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</si>
  <si>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</si>
  <si>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</si>
  <si>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</si>
  <si>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</si>
  <si>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</si>
  <si>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</si>
  <si>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</si>
  <si>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</si>
  <si>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</si>
  <si>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</si>
  <si>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</si>
  <si>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</si>
  <si>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</si>
  <si>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</si>
  <si>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</si>
  <si>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</si>
  <si>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</si>
  <si>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</si>
  <si>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</si>
  <si>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</si>
  <si>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</si>
  <si>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</si>
  <si>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</si>
  <si>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</si>
  <si>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</si>
  <si>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</si>
  <si>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</si>
  <si>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</si>
  <si>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</si>
  <si>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</si>
  <si>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</si>
  <si>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</si>
  <si>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</si>
  <si>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</si>
  <si>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</si>
  <si>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</si>
  <si>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</si>
  <si>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</si>
  <si>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</si>
  <si>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</si>
  <si>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</si>
  <si>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</si>
  <si>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</si>
  <si>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</si>
  <si>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</si>
  <si>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</si>
  <si>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</si>
  <si>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</si>
  <si>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</si>
  <si>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</si>
  <si>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</si>
  <si>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</si>
  <si>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</si>
  <si>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</si>
  <si>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</si>
  <si>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</si>
  <si>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</si>
  <si>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</si>
  <si>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</si>
  <si>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</si>
  <si>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</si>
  <si>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</si>
  <si>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</si>
  <si>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</si>
  <si>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</si>
  <si>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</si>
  <si>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</si>
  <si>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</si>
  <si>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</si>
  <si>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</si>
  <si>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</si>
  <si>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</si>
  <si>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</si>
  <si>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</si>
  <si>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</si>
  <si>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</si>
  <si>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</si>
  <si>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</si>
  <si>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</si>
  <si>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</si>
  <si>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</si>
  <si>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</si>
  <si>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</si>
  <si>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</si>
  <si>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</si>
  <si>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</si>
  <si>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</si>
  <si>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</si>
  <si>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</si>
  <si>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</si>
  <si>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</si>
  <si>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</si>
  <si>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</si>
  <si>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</si>
  <si>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</si>
  <si>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</si>
  <si>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</si>
  <si>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</si>
  <si>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</si>
  <si>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</si>
  <si>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</si>
  <si>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</si>
  <si>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</si>
  <si>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</si>
  <si>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</si>
  <si>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</si>
  <si>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</si>
  <si>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</si>
  <si>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</si>
  <si>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</si>
  <si>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</si>
  <si>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</si>
  <si>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</si>
  <si>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</si>
  <si>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</si>
  <si>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</si>
  <si>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</si>
  <si>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</si>
  <si>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</si>
  <si>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</si>
  <si>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</si>
  <si>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</si>
  <si>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</si>
  <si>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</si>
  <si>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</si>
  <si>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</si>
  <si>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</si>
  <si>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</si>
  <si>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</si>
  <si>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</si>
  <si>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</si>
  <si>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</si>
  <si>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</si>
  <si>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</si>
  <si>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</si>
  <si>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</si>
  <si>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</si>
  <si>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</si>
  <si>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</si>
  <si>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</si>
  <si>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</si>
  <si>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</si>
  <si>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</si>
  <si>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</si>
  <si>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</si>
  <si>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</si>
  <si>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</si>
  <si>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</si>
  <si>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</si>
  <si>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</si>
  <si>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</si>
  <si>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</si>
  <si>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</si>
  <si>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</si>
  <si>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</si>
  <si>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</si>
  <si>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</si>
  <si>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</si>
  <si>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</si>
  <si>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</si>
  <si>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</si>
  <si>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</si>
  <si>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</si>
  <si>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</si>
  <si>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</si>
  <si>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</si>
  <si>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</si>
  <si>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</si>
  <si>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</si>
  <si>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</si>
  <si>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</si>
  <si>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</si>
  <si>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</si>
  <si>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</si>
  <si>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</si>
  <si>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</si>
  <si>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</si>
  <si>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</si>
  <si>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</si>
  <si>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</si>
  <si>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</si>
  <si>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</si>
  <si>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</si>
  <si>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</si>
  <si>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</si>
  <si>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</si>
  <si>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</si>
  <si>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</si>
  <si>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</si>
  <si>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</si>
  <si>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</si>
  <si>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</si>
  <si>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</si>
  <si>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</si>
  <si>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</si>
  <si>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</si>
  <si>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</si>
  <si>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</si>
  <si>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</si>
  <si>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</si>
  <si>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</si>
  <si>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</si>
  <si>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</si>
  <si>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</si>
  <si>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</si>
  <si>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</si>
  <si>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</si>
  <si>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</si>
  <si>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</si>
  <si>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</si>
  <si>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</si>
  <si>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</si>
  <si>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</si>
  <si>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</si>
  <si>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</si>
  <si>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</si>
  <si>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</si>
  <si>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</si>
  <si>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</si>
  <si>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</si>
  <si>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</si>
  <si>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</si>
  <si>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</si>
  <si>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</si>
  <si>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</si>
  <si>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</si>
  <si>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</si>
  <si>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</si>
  <si>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</si>
  <si>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</si>
  <si>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</si>
  <si>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</si>
  <si>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</si>
  <si>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</si>
  <si>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</si>
  <si>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</si>
  <si>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</si>
  <si>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</si>
  <si>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</si>
  <si>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</si>
  <si>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</si>
  <si>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</si>
  <si>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</si>
  <si>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</si>
  <si>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</si>
  <si>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</si>
  <si>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</si>
  <si>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</si>
  <si>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</si>
  <si>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</si>
  <si>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</si>
  <si>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</si>
  <si>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</si>
  <si>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</si>
  <si>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</si>
  <si>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</si>
  <si>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</si>
  <si>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</si>
  <si>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</si>
  <si>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</si>
  <si>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</si>
  <si>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</si>
  <si>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</si>
  <si>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</si>
  <si>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</si>
  <si>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</si>
  <si>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</si>
  <si>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</si>
  <si>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</si>
  <si>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</si>
  <si>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</si>
  <si>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</si>
  <si>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</si>
  <si>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</si>
  <si>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</si>
  <si>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</si>
  <si>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</si>
  <si>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</si>
  <si>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</si>
  <si>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</si>
  <si>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</si>
  <si>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</si>
  <si>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</si>
  <si>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</si>
  <si>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</si>
  <si>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</si>
  <si>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</si>
  <si>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</si>
  <si>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</si>
  <si>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</si>
  <si>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</si>
  <si>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</si>
  <si>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</si>
  <si>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</si>
  <si>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</si>
  <si>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</si>
  <si>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</si>
  <si>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</si>
  <si>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</si>
  <si>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</si>
  <si>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</si>
  <si>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</si>
  <si>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</si>
  <si>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</si>
  <si>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</si>
  <si>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</si>
  <si>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</si>
  <si>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</si>
  <si>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</si>
  <si>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</si>
  <si>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</si>
  <si>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</si>
  <si>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</si>
  <si>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</si>
  <si>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</si>
  <si>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</si>
  <si>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</si>
  <si>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</si>
  <si>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</si>
  <si>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</si>
  <si>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</si>
  <si>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</si>
  <si>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</si>
  <si>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</si>
  <si>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</si>
  <si>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</si>
  <si>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</si>
  <si>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</si>
  <si>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</si>
  <si>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</si>
  <si>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</si>
  <si>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</si>
  <si>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</si>
  <si>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</si>
  <si>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</si>
  <si>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</si>
  <si>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</si>
  <si>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</si>
  <si>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</si>
  <si>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</si>
  <si>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</si>
  <si>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</si>
  <si>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</si>
  <si>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</si>
  <si>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</si>
  <si>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</si>
  <si>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</si>
  <si>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</si>
  <si>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</si>
  <si>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</si>
  <si>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</si>
  <si>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</si>
  <si>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</si>
  <si>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</si>
  <si>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</si>
  <si>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</si>
  <si>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</si>
  <si>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</si>
  <si>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</si>
  <si>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</si>
  <si>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</si>
  <si>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</si>
  <si>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</si>
  <si>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</si>
  <si>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</si>
  <si>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</si>
  <si>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</si>
  <si>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</si>
  <si>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</si>
  <si>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</si>
  <si>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</si>
  <si>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</si>
  <si>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</si>
  <si>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</si>
  <si>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</si>
  <si>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</si>
  <si>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</si>
  <si>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</si>
  <si>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</si>
  <si>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</si>
  <si>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</si>
  <si>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</si>
  <si>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</si>
  <si>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</si>
  <si>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</si>
  <si>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</si>
  <si>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</si>
  <si>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</si>
  <si>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</si>
  <si>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</si>
  <si>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</si>
  <si>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</si>
  <si>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</si>
  <si>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</si>
  <si>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</si>
  <si>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</si>
  <si>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</si>
  <si>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</si>
  <si>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</si>
  <si>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</si>
  <si>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</si>
  <si>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</si>
  <si>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</si>
  <si>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</si>
  <si>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</si>
  <si>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</si>
  <si>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</si>
  <si>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</si>
  <si>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</si>
  <si>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</si>
  <si>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</si>
  <si>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</si>
  <si>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</si>
  <si>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</si>
  <si>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</si>
  <si>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</si>
  <si>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</si>
  <si>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</si>
  <si>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</si>
  <si>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</si>
  <si>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</si>
  <si>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</si>
  <si>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</si>
  <si>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</si>
  <si>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</si>
  <si>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</si>
  <si>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</si>
  <si>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</si>
  <si>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</si>
  <si>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</si>
  <si>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</si>
  <si>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</si>
  <si>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</si>
  <si>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</si>
  <si>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</si>
  <si>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</si>
  <si>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</si>
  <si>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</si>
  <si>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</si>
  <si>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</si>
  <si>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</si>
  <si>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</si>
  <si>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</si>
  <si>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</si>
  <si>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</si>
  <si>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</si>
  <si>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</si>
  <si>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</si>
  <si>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</si>
  <si>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</si>
  <si>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</si>
  <si>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</si>
  <si>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</si>
  <si>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</si>
  <si>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</si>
  <si>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</si>
  <si>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E-Commerce Sales Data Analysis</t>
  </si>
  <si>
    <t>Sample Questions</t>
  </si>
  <si>
    <t>Calculate the Total Sales, Quantity, Profit, Profit Margin &amp; No. of Orders</t>
  </si>
  <si>
    <t>How many sales have taken place according to the state?</t>
  </si>
  <si>
    <t>How many sales have been made according to the category in the form of share percentage?</t>
  </si>
  <si>
    <t>Which category has the highest sales?</t>
  </si>
  <si>
    <t>Which sub-category is contibuting the maximum sales?</t>
  </si>
  <si>
    <t>Using filter in segment, year &amp; Region</t>
  </si>
  <si>
    <t>What was the category wise profit?</t>
  </si>
  <si>
    <t>Analysis the total profit and sales</t>
  </si>
  <si>
    <t>Sample Insights</t>
  </si>
  <si>
    <t>Sum of Profit</t>
  </si>
  <si>
    <t>Sum of Sales</t>
  </si>
  <si>
    <t>Row Labels</t>
  </si>
  <si>
    <t>Grand Total</t>
  </si>
  <si>
    <t>Jan</t>
  </si>
  <si>
    <t>Feb</t>
  </si>
  <si>
    <t>Mar</t>
  </si>
  <si>
    <t>Apr</t>
  </si>
  <si>
    <t>May</t>
  </si>
  <si>
    <t>Jun</t>
  </si>
  <si>
    <t>Jul</t>
  </si>
  <si>
    <t>Aug</t>
  </si>
  <si>
    <t>Sep</t>
  </si>
  <si>
    <t>Oct</t>
  </si>
  <si>
    <t>Nov</t>
  </si>
  <si>
    <t>Dec</t>
  </si>
  <si>
    <t>Count of Order ID</t>
  </si>
  <si>
    <t>Sum of Quantity</t>
  </si>
  <si>
    <t>Sum of margin</t>
  </si>
  <si>
    <t>No. of Orders</t>
  </si>
  <si>
    <t>Profit Margin</t>
  </si>
  <si>
    <t>2011</t>
  </si>
  <si>
    <t>2012</t>
  </si>
  <si>
    <t>2013</t>
  </si>
  <si>
    <t>2014</t>
  </si>
  <si>
    <t>Technology is the highest sale in the other categories (~36%)</t>
  </si>
  <si>
    <t>Phones is the highest sale in the other sub-categories (~36%)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</si>
</sst>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Green]\▲0.00%;[Red]\ \▼0.00%"/>
    <numFmt numFmtId="165" formatCode="\$\ 0.00,\k"/>
    <numFmt numFmtId="166" formatCode="\$\ 0.00,&quot;K&quot;"/>
    <numFmt numFmtId="167" formatCode="\$\ 0.00"/>
    <numFmt numFmtId="168" formatCode="0.0000000000"/>
    <numFmt numFmtId="169" formatCode="_-[$$-409]* #,##0.00_ ;_-[$$-409]* \-#,##0.00\ ;_-[$$-409]* &quot;-&quot;??_ ;_-@_ "/>
    <numFmt numFmtId="170" formatCode="&quot;#&quot;\ 0"/>
  </numFmts>
  <fonts count="13"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26"/>
      <color theme="1"/>
      <name val="Calibri"/>
      <family val="2"/>
      <scheme val="minor"/>
    </font>
    <font>
      <b/>
      <sz val="16"/>
      <color theme="1"/>
      <name val="Calibri"/>
      <family val="2"/>
      <scheme val="minor"/>
    </font>
    <font>
      <sz val="16"/>
      <color theme="1"/>
      <name val="Calibri"/>
      <family val="2"/>
      <scheme val="minor"/>
    </font>
    <font>
      <sz val="18"/>
      <color theme="1"/>
      <name val="Calibri"/>
      <family val="2"/>
      <scheme val="minor"/>
    </font>
    <font>
      <sz val="14"/>
      <color theme="1"/>
      <name val="Calibri"/>
      <family val="2"/>
      <scheme val="minor"/>
    </font>
    <font>
      <sz val="11"/>
      <color theme="1"/>
      <name val="Calibri"/>
      <scheme val="minor"/>
    </font>
    <font>
      <sz val="11"/>
      <color theme="1"/>
      <name val="Lato black"/>
    </font>
  </fonts>
  <fills count="6">
    <fill>
      <patternFill patternType="none"/>
    </fill>
    <fill>
      <patternFill patternType="gray125"/>
    </fill>
    <fill>
      <patternFill patternType="solid">
        <fgColor rgb="FFFFC000"/>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
      <left/>
      <right style="thin">
        <color rgb="FFABABAB"/>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s>
  <cellStyleXfs count="2">
    <xf numFmtId="0" fontId="0" fillId="0" borderId="0"/>
    <xf numFmtId="9" fontId="11" fillId="0" borderId="0" applyFont="0" applyFill="0" applyBorder="0" applyAlignment="0" applyProtection="0"/>
  </cellStyleXfs>
  <cellXfs count="64">
    <xf numFmtId="0" fontId="0" fillId="0" borderId="0" xfId="0"/>
    <xf numFmtId="0" fontId="3" fillId="0" borderId="0" xfId="0" applyFont="1"/>
    <xf numFmtId="0" fontId="4" fillId="0" borderId="0" xfId="0" applyFont="1"/>
    <xf numFmtId="14" fontId="5" fillId="0" borderId="0" xfId="0" applyNumberFormat="1" applyFont="1"/>
    <xf numFmtId="0" fontId="6" fillId="0" borderId="0" xfId="0" applyFont="1" applyAlignment="1">
      <alignment horizontal="center"/>
    </xf>
    <xf numFmtId="0" fontId="9" fillId="4" borderId="0" xfId="0" applyFont="1" applyFill="1" applyAlignment="1">
      <alignment horizontal="left"/>
    </xf>
    <xf numFmtId="0" fontId="0" fillId="0" borderId="4"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165" fontId="0" fillId="0" borderId="1" xfId="0" pivotButton="1" applyNumberFormat="1" applyBorder="1"/>
    <xf numFmtId="165" fontId="0" fillId="0" borderId="1" xfId="0" applyNumberFormat="1" applyBorder="1" applyAlignment="1">
      <alignment horizontal="left"/>
    </xf>
    <xf numFmtId="165" fontId="0" fillId="0" borderId="2" xfId="0" applyNumberFormat="1" applyBorder="1" applyAlignment="1">
      <alignment horizontal="left"/>
    </xf>
    <xf numFmtId="165" fontId="0" fillId="0" borderId="3" xfId="0" applyNumberFormat="1" applyBorder="1" applyAlignment="1">
      <alignment horizontal="left"/>
    </xf>
    <xf numFmtId="10" fontId="0" fillId="0" borderId="4" xfId="0" applyNumberFormat="1" applyBorder="1"/>
    <xf numFmtId="10" fontId="0" fillId="0" borderId="9" xfId="0" applyNumberFormat="1" applyBorder="1"/>
    <xf numFmtId="10" fontId="0" fillId="0" borderId="5" xfId="0" applyNumberFormat="1" applyBorder="1"/>
    <xf numFmtId="9" fontId="0" fillId="0" borderId="4" xfId="0" applyNumberFormat="1" applyBorder="1"/>
    <xf numFmtId="166" fontId="0" fillId="0" borderId="1" xfId="0" applyNumberFormat="1" applyBorder="1"/>
    <xf numFmtId="166" fontId="0" fillId="0" borderId="6" xfId="0" applyNumberFormat="1" applyBorder="1"/>
    <xf numFmtId="166" fontId="0" fillId="0" borderId="2" xfId="0" applyNumberFormat="1" applyBorder="1"/>
    <xf numFmtId="166" fontId="0" fillId="0" borderId="8" xfId="0" applyNumberFormat="1" applyBorder="1"/>
    <xf numFmtId="166" fontId="0" fillId="0" borderId="3" xfId="0" applyNumberFormat="1" applyBorder="1"/>
    <xf numFmtId="166" fontId="0" fillId="0" borderId="10" xfId="0" applyNumberFormat="1" applyBorder="1"/>
    <xf numFmtId="0" fontId="2" fillId="0" borderId="0" xfId="0" applyFont="1"/>
    <xf numFmtId="166" fontId="0" fillId="0" borderId="4" xfId="0" applyNumberFormat="1" applyBorder="1"/>
    <xf numFmtId="166" fontId="0" fillId="0" borderId="9" xfId="0" applyNumberFormat="1" applyBorder="1"/>
    <xf numFmtId="166" fontId="0" fillId="0" borderId="5" xfId="0" applyNumberFormat="1" applyBorder="1"/>
    <xf numFmtId="166" fontId="0" fillId="0" borderId="0" xfId="0" applyNumberFormat="1"/>
    <xf numFmtId="167" fontId="0" fillId="0" borderId="5" xfId="0" applyNumberFormat="1" applyBorder="1"/>
    <xf numFmtId="167" fontId="0" fillId="0" borderId="4" xfId="0" applyNumberFormat="1" applyBorder="1"/>
    <xf numFmtId="167" fontId="0" fillId="0" borderId="9" xfId="0" applyNumberFormat="1" applyBorder="1"/>
    <xf numFmtId="1" fontId="0" fillId="0" borderId="4" xfId="0" applyNumberFormat="1" applyBorder="1"/>
    <xf numFmtId="1" fontId="0" fillId="0" borderId="9" xfId="0" applyNumberFormat="1" applyBorder="1"/>
    <xf numFmtId="1" fontId="0" fillId="0" borderId="5" xfId="0" applyNumberFormat="1" applyBorder="1"/>
    <xf numFmtId="168" fontId="0" fillId="0" borderId="2" xfId="0" applyNumberFormat="1" applyBorder="1" applyAlignment="1">
      <alignment horizontal="left"/>
    </xf>
    <xf numFmtId="0" fontId="1" fillId="0" borderId="0" xfId="0" applyFont="1"/>
    <xf numFmtId="10" fontId="0" fillId="0" borderId="0" xfId="1" applyNumberFormat="1" applyFont="1"/>
    <xf numFmtId="169" fontId="0" fillId="0" borderId="0" xfId="0" applyNumberFormat="1"/>
    <xf numFmtId="170" fontId="0" fillId="0" borderId="0" xfId="0" applyNumberFormat="1"/>
    <xf numFmtId="0" fontId="0" fillId="0" borderId="1" xfId="0" applyBorder="1"/>
    <xf numFmtId="0" fontId="0" fillId="0" borderId="6" xfId="0" applyBorder="1"/>
    <xf numFmtId="0" fontId="0" fillId="0" borderId="11" xfId="0" applyBorder="1"/>
    <xf numFmtId="0" fontId="0" fillId="0" borderId="3" xfId="0" applyBorder="1" applyAlignment="1">
      <alignment horizontal="left"/>
    </xf>
    <xf numFmtId="164" fontId="12" fillId="0" borderId="0" xfId="1" applyNumberFormat="1" applyFont="1"/>
    <xf numFmtId="164" fontId="12" fillId="0" borderId="0" xfId="0" applyNumberFormat="1" applyFont="1"/>
    <xf numFmtId="0" fontId="8" fillId="4" borderId="0" xfId="0" applyFont="1" applyFill="1" applyAlignment="1">
      <alignment horizontal="center"/>
    </xf>
    <xf numFmtId="0" fontId="6" fillId="2" borderId="0" xfId="0" applyFont="1" applyFill="1" applyAlignment="1">
      <alignment horizontal="center"/>
    </xf>
    <xf numFmtId="0" fontId="7" fillId="3" borderId="0" xfId="0" applyFont="1" applyFill="1" applyAlignment="1">
      <alignment horizontal="center" vertical="center"/>
    </xf>
    <xf numFmtId="0" fontId="8" fillId="3" borderId="0" xfId="0" applyFont="1" applyFill="1" applyAlignment="1">
      <alignment horizontal="center" vertical="center"/>
    </xf>
    <xf numFmtId="0" fontId="0" fillId="0" borderId="1" xfId="0" applyNumberFormat="1" applyBorder="1"/>
    <xf numFmtId="0" fontId="0" fillId="0" borderId="11" xfId="0" applyNumberFormat="1" applyBorder="1"/>
    <xf numFmtId="0" fontId="0" fillId="0" borderId="6" xfId="0" applyNumberFormat="1" applyBorder="1"/>
    <xf numFmtId="0" fontId="0" fillId="0" borderId="2" xfId="0" applyNumberFormat="1" applyBorder="1"/>
    <xf numFmtId="0" fontId="0" fillId="0" borderId="12" xfId="0" applyNumberFormat="1" applyBorder="1"/>
    <xf numFmtId="0" fontId="0" fillId="0" borderId="8" xfId="0" applyNumberFormat="1" applyBorder="1"/>
    <xf numFmtId="0" fontId="0" fillId="0" borderId="3" xfId="0" applyNumberFormat="1" applyBorder="1"/>
    <xf numFmtId="0" fontId="0" fillId="0" borderId="13" xfId="0" applyNumberFormat="1" applyBorder="1"/>
    <xf numFmtId="0" fontId="0" fillId="0" borderId="10" xfId="0" applyNumberFormat="1" applyBorder="1"/>
    <xf numFmtId="0" fontId="8" fillId="5" borderId="0" xfId="0" applyFont="1" applyFill="1" applyAlignment="1">
      <alignment horizontal="center"/>
    </xf>
    <xf numFmtId="0" fontId="7" fillId="5" borderId="0" xfId="0" applyFont="1" applyFill="1" applyAlignment="1">
      <alignment horizontal="center"/>
    </xf>
    <xf numFmtId="0" fontId="0" fillId="5" borderId="0" xfId="0" applyFill="1"/>
    <xf numFmtId="0" fontId="10" fillId="5" borderId="0" xfId="0" applyFont="1" applyFill="1" applyAlignment="1">
      <alignment horizontal="center" vertical="top" wrapText="1"/>
    </xf>
  </cellXfs>
  <cellStyles count="2">
    <cellStyle name="Normal" xfId="0" builtinId="0"/>
    <cellStyle name="Percent" xfId="1" builtinId="5"/>
  </cellStyles>
  <dxfs count="161">
    <dxf>
      <numFmt numFmtId="166" formatCode="\$\ 0.00,&quot;K&quot;"/>
    </dxf>
    <dxf>
      <numFmt numFmtId="166" formatCode="\$\ 0.00,&quot;K&quot;"/>
    </dxf>
    <dxf>
      <numFmt numFmtId="166" formatCode="\$\ 0.00,&quot;K&quot;"/>
    </dxf>
    <dxf>
      <numFmt numFmtId="166" formatCode="\$\ 0.00,&quot;K&quot;"/>
    </dxf>
    <dxf>
      <numFmt numFmtId="165" formatCode="\$\ 0.00,\k"/>
    </dxf>
    <dxf>
      <numFmt numFmtId="165" formatCode="\$\ 0.00,\k"/>
    </dxf>
    <dxf>
      <numFmt numFmtId="165" formatCode="\$\ 0.00,\k"/>
    </dxf>
    <dxf>
      <numFmt numFmtId="166" formatCode="\$\ 0.00,&quot;K&quot;"/>
    </dxf>
    <dxf>
      <numFmt numFmtId="166" formatCode="\$\ 0.00,&quot;K&quot;"/>
    </dxf>
    <dxf>
      <numFmt numFmtId="1" formatCode="0"/>
    </dxf>
    <dxf>
      <numFmt numFmtId="168" formatCode="0.0000000000"/>
    </dxf>
    <dxf>
      <numFmt numFmtId="171" formatCode="0.000000000000"/>
    </dxf>
    <dxf>
      <numFmt numFmtId="171" formatCode="0.000000000000"/>
    </dxf>
    <dxf>
      <numFmt numFmtId="171" formatCode="0.000000000000"/>
    </dxf>
    <dxf>
      <numFmt numFmtId="171" formatCode="0.000000000000"/>
    </dxf>
    <dxf>
      <numFmt numFmtId="14" formatCode="0.00%"/>
    </dxf>
    <dxf>
      <numFmt numFmtId="1" formatCode="0"/>
    </dxf>
    <dxf>
      <numFmt numFmtId="1" formatCode="0"/>
    </dxf>
    <dxf>
      <numFmt numFmtId="1" formatCode="0"/>
    </dxf>
    <dxf>
      <numFmt numFmtId="1" formatCode="0"/>
    </dxf>
    <dxf>
      <numFmt numFmtId="167" formatCode="\$\ 0.00"/>
    </dxf>
    <dxf>
      <numFmt numFmtId="167" formatCode="\$\ 0.00"/>
    </dxf>
    <dxf>
      <numFmt numFmtId="166" formatCode="\$\ 0.00,&quot;K&quot;"/>
    </dxf>
    <dxf>
      <numFmt numFmtId="166" formatCode="\$\ 0.00,&quot;K&quot;"/>
    </dxf>
    <dxf>
      <numFmt numFmtId="13" formatCode="0%"/>
    </dxf>
    <dxf>
      <numFmt numFmtId="14" formatCode="0.00%"/>
    </dxf>
    <dxf>
      <numFmt numFmtId="166" formatCode="\$\ 0.00,&quot;K&quot;"/>
    </dxf>
    <dxf>
      <numFmt numFmtId="166" formatCode="\$\ 0.00,&quot;K&quot;"/>
    </dxf>
    <dxf>
      <numFmt numFmtId="166" formatCode="\$\ 0.00,&quot;K&quot;"/>
    </dxf>
    <dxf>
      <numFmt numFmtId="166" formatCode="\$\ 0.00,&quot;K&quot;"/>
    </dxf>
    <dxf>
      <numFmt numFmtId="165" formatCode="\$\ 0.00,\k"/>
    </dxf>
    <dxf>
      <numFmt numFmtId="165" formatCode="\$\ 0.00,\k"/>
    </dxf>
    <dxf>
      <numFmt numFmtId="165" formatCode="\$\ 0.00,\k"/>
    </dxf>
    <dxf>
      <numFmt numFmtId="166" formatCode="\$\ 0.00,&quot;K&quot;"/>
    </dxf>
    <dxf>
      <numFmt numFmtId="166" formatCode="\$\ 0.00,&quot;K&quot;"/>
    </dxf>
    <dxf>
      <numFmt numFmtId="1" formatCode="0"/>
    </dxf>
    <dxf>
      <numFmt numFmtId="168" formatCode="0.0000000000"/>
    </dxf>
    <dxf>
      <numFmt numFmtId="171" formatCode="0.000000000000"/>
    </dxf>
    <dxf>
      <numFmt numFmtId="171" formatCode="0.000000000000"/>
    </dxf>
    <dxf>
      <numFmt numFmtId="171" formatCode="0.000000000000"/>
    </dxf>
    <dxf>
      <numFmt numFmtId="171" formatCode="0.000000000000"/>
    </dxf>
    <dxf>
      <numFmt numFmtId="14" formatCode="0.00%"/>
    </dxf>
    <dxf>
      <numFmt numFmtId="1" formatCode="0"/>
    </dxf>
    <dxf>
      <numFmt numFmtId="1" formatCode="0"/>
    </dxf>
    <dxf>
      <numFmt numFmtId="1" formatCode="0"/>
    </dxf>
    <dxf>
      <numFmt numFmtId="1" formatCode="0"/>
    </dxf>
    <dxf>
      <numFmt numFmtId="167" formatCode="\$\ 0.00"/>
    </dxf>
    <dxf>
      <numFmt numFmtId="167" formatCode="\$\ 0.00"/>
    </dxf>
    <dxf>
      <numFmt numFmtId="166" formatCode="\$\ 0.00,&quot;K&quot;"/>
    </dxf>
    <dxf>
      <numFmt numFmtId="166" formatCode="\$\ 0.00,&quot;K&quot;"/>
    </dxf>
    <dxf>
      <numFmt numFmtId="13" formatCode="0%"/>
    </dxf>
    <dxf>
      <numFmt numFmtId="14" formatCode="0.00%"/>
    </dxf>
    <dxf>
      <numFmt numFmtId="166" formatCode="\$\ 0.00,&quot;K&quot;"/>
    </dxf>
    <dxf>
      <numFmt numFmtId="166" formatCode="\$\ 0.00,&quot;K&quot;"/>
    </dxf>
    <dxf>
      <numFmt numFmtId="166" formatCode="\$\ 0.00,&quot;K&quot;"/>
    </dxf>
    <dxf>
      <numFmt numFmtId="166" formatCode="\$\ 0.00,&quot;K&quot;"/>
    </dxf>
    <dxf>
      <numFmt numFmtId="165" formatCode="\$\ 0.00,\k"/>
    </dxf>
    <dxf>
      <numFmt numFmtId="165" formatCode="\$\ 0.00,\k"/>
    </dxf>
    <dxf>
      <numFmt numFmtId="165" formatCode="\$\ 0.00,\k"/>
    </dxf>
    <dxf>
      <numFmt numFmtId="166" formatCode="\$\ 0.00,&quot;K&quot;"/>
    </dxf>
    <dxf>
      <numFmt numFmtId="166" formatCode="\$\ 0.00,&quot;K&quot;"/>
    </dxf>
    <dxf>
      <numFmt numFmtId="1" formatCode="0"/>
    </dxf>
    <dxf>
      <numFmt numFmtId="168" formatCode="0.0000000000"/>
    </dxf>
    <dxf>
      <numFmt numFmtId="171" formatCode="0.000000000000"/>
    </dxf>
    <dxf>
      <numFmt numFmtId="171" formatCode="0.000000000000"/>
    </dxf>
    <dxf>
      <numFmt numFmtId="171" formatCode="0.000000000000"/>
    </dxf>
    <dxf>
      <numFmt numFmtId="171" formatCode="0.000000000000"/>
    </dxf>
    <dxf>
      <numFmt numFmtId="14" formatCode="0.00%"/>
    </dxf>
    <dxf>
      <numFmt numFmtId="1" formatCode="0"/>
    </dxf>
    <dxf>
      <numFmt numFmtId="1" formatCode="0"/>
    </dxf>
    <dxf>
      <numFmt numFmtId="1" formatCode="0"/>
    </dxf>
    <dxf>
      <numFmt numFmtId="1" formatCode="0"/>
    </dxf>
    <dxf>
      <numFmt numFmtId="167" formatCode="\$\ 0.00"/>
    </dxf>
    <dxf>
      <numFmt numFmtId="167" formatCode="\$\ 0.00"/>
    </dxf>
    <dxf>
      <numFmt numFmtId="166" formatCode="\$\ 0.00,&quot;K&quot;"/>
    </dxf>
    <dxf>
      <numFmt numFmtId="166" formatCode="\$\ 0.00,&quot;K&quot;"/>
    </dxf>
    <dxf>
      <numFmt numFmtId="13" formatCode="0%"/>
    </dxf>
    <dxf>
      <numFmt numFmtId="14" formatCode="0.00%"/>
    </dxf>
    <dxf>
      <numFmt numFmtId="166" formatCode="\$\ 0.00,&quot;K&quot;"/>
    </dxf>
    <dxf>
      <numFmt numFmtId="166" formatCode="\$\ 0.00,&quot;K&quot;"/>
    </dxf>
    <dxf>
      <numFmt numFmtId="166" formatCode="\$\ 0.00,&quot;K&quot;"/>
    </dxf>
    <dxf>
      <numFmt numFmtId="166" formatCode="\$\ 0.00,&quot;K&quot;"/>
    </dxf>
    <dxf>
      <numFmt numFmtId="165" formatCode="\$\ 0.00,\k"/>
    </dxf>
    <dxf>
      <numFmt numFmtId="165" formatCode="\$\ 0.00,\k"/>
    </dxf>
    <dxf>
      <numFmt numFmtId="165" formatCode="\$\ 0.00,\k"/>
    </dxf>
    <dxf>
      <numFmt numFmtId="166" formatCode="\$\ 0.00,&quot;K&quot;"/>
    </dxf>
    <dxf>
      <numFmt numFmtId="166" formatCode="\$\ 0.00,&quot;K&quot;"/>
    </dxf>
    <dxf>
      <numFmt numFmtId="1" formatCode="0"/>
    </dxf>
    <dxf>
      <numFmt numFmtId="168" formatCode="0.0000000000"/>
    </dxf>
    <dxf>
      <numFmt numFmtId="171" formatCode="0.000000000000"/>
    </dxf>
    <dxf>
      <numFmt numFmtId="171" formatCode="0.000000000000"/>
    </dxf>
    <dxf>
      <numFmt numFmtId="171" formatCode="0.000000000000"/>
    </dxf>
    <dxf>
      <numFmt numFmtId="171" formatCode="0.000000000000"/>
    </dxf>
    <dxf>
      <numFmt numFmtId="14" formatCode="0.00%"/>
    </dxf>
    <dxf>
      <numFmt numFmtId="1" formatCode="0"/>
    </dxf>
    <dxf>
      <numFmt numFmtId="1" formatCode="0"/>
    </dxf>
    <dxf>
      <numFmt numFmtId="1" formatCode="0"/>
    </dxf>
    <dxf>
      <numFmt numFmtId="1" formatCode="0"/>
    </dxf>
    <dxf>
      <numFmt numFmtId="167" formatCode="\$\ 0.00"/>
    </dxf>
    <dxf>
      <numFmt numFmtId="167" formatCode="\$\ 0.00"/>
    </dxf>
    <dxf>
      <numFmt numFmtId="166" formatCode="\$\ 0.00,&quot;K&quot;"/>
    </dxf>
    <dxf>
      <numFmt numFmtId="166" formatCode="\$\ 0.00,&quot;K&quot;"/>
    </dxf>
    <dxf>
      <numFmt numFmtId="13" formatCode="0%"/>
    </dxf>
    <dxf>
      <numFmt numFmtId="14" formatCode="0.00%"/>
    </dxf>
    <dxf>
      <numFmt numFmtId="166" formatCode="\$\ 0.00,&quot;K&quot;"/>
    </dxf>
    <dxf>
      <numFmt numFmtId="166" formatCode="\$\ 0.00,&quot;K&quot;"/>
    </dxf>
    <dxf>
      <numFmt numFmtId="166" formatCode="\$\ 0.00,&quot;K&quot;"/>
    </dxf>
    <dxf>
      <numFmt numFmtId="166" formatCode="\$\ 0.00,&quot;K&quot;"/>
    </dxf>
    <dxf>
      <numFmt numFmtId="165" formatCode="\$\ 0.00,\k"/>
    </dxf>
    <dxf>
      <numFmt numFmtId="165" formatCode="\$\ 0.00,\k"/>
    </dxf>
    <dxf>
      <numFmt numFmtId="165" formatCode="\$\ 0.00,\k"/>
    </dxf>
    <dxf>
      <numFmt numFmtId="166" formatCode="\$\ 0.00,&quot;K&quot;"/>
    </dxf>
    <dxf>
      <numFmt numFmtId="166" formatCode="\$\ 0.00,&quot;K&quot;"/>
    </dxf>
    <dxf>
      <numFmt numFmtId="1" formatCode="0"/>
    </dxf>
    <dxf>
      <numFmt numFmtId="168" formatCode="0.0000000000"/>
    </dxf>
    <dxf>
      <numFmt numFmtId="171" formatCode="0.000000000000"/>
    </dxf>
    <dxf>
      <numFmt numFmtId="171" formatCode="0.000000000000"/>
    </dxf>
    <dxf>
      <numFmt numFmtId="171" formatCode="0.000000000000"/>
    </dxf>
    <dxf>
      <numFmt numFmtId="171" formatCode="0.000000000000"/>
    </dxf>
    <dxf>
      <numFmt numFmtId="14" formatCode="0.00%"/>
    </dxf>
    <dxf>
      <numFmt numFmtId="1" formatCode="0"/>
    </dxf>
    <dxf>
      <numFmt numFmtId="1" formatCode="0"/>
    </dxf>
    <dxf>
      <numFmt numFmtId="1" formatCode="0"/>
    </dxf>
    <dxf>
      <numFmt numFmtId="1" formatCode="0"/>
    </dxf>
    <dxf>
      <numFmt numFmtId="167" formatCode="\$\ 0.00"/>
    </dxf>
    <dxf>
      <numFmt numFmtId="167" formatCode="\$\ 0.00"/>
    </dxf>
    <dxf>
      <numFmt numFmtId="166" formatCode="\$\ 0.00,&quot;K&quot;"/>
    </dxf>
    <dxf>
      <numFmt numFmtId="166" formatCode="\$\ 0.00,&quot;K&quot;"/>
    </dxf>
    <dxf>
      <numFmt numFmtId="13" formatCode="0%"/>
    </dxf>
    <dxf>
      <numFmt numFmtId="14" formatCode="0.00%"/>
    </dxf>
    <dxf>
      <font>
        <color theme="0"/>
      </font>
      <fill>
        <patternFill>
          <bgColor theme="1" tint="0.14996795556505021"/>
        </patternFill>
      </fill>
      <border diagonalUp="0" diagonalDown="0">
        <left/>
        <right/>
        <top/>
        <bottom/>
        <vertical/>
        <horizontal/>
      </border>
    </dxf>
    <dxf>
      <font>
        <color theme="2"/>
      </font>
      <fill>
        <patternFill>
          <bgColor theme="1" tint="0.14996795556505021"/>
        </patternFill>
      </fill>
      <border diagonalUp="0" diagonalDown="0">
        <left/>
        <right/>
        <top/>
        <bottom/>
        <vertical/>
        <horizontal/>
      </border>
    </dxf>
    <dxf>
      <numFmt numFmtId="1" formatCode="0"/>
    </dxf>
    <dxf>
      <numFmt numFmtId="1" formatCode="0"/>
    </dxf>
    <dxf>
      <numFmt numFmtId="1" formatCode="0"/>
    </dxf>
    <dxf>
      <numFmt numFmtId="1" formatCode="0"/>
    </dxf>
    <dxf>
      <numFmt numFmtId="167" formatCode="\$\ 0.00"/>
    </dxf>
    <dxf>
      <numFmt numFmtId="167" formatCode="\$\ 0.00"/>
    </dxf>
    <dxf>
      <numFmt numFmtId="14" formatCode="0.00%"/>
    </dxf>
    <dxf>
      <numFmt numFmtId="171" formatCode="0.000000000000"/>
    </dxf>
    <dxf>
      <numFmt numFmtId="171" formatCode="0.000000000000"/>
    </dxf>
    <dxf>
      <numFmt numFmtId="171" formatCode="0.000000000000"/>
    </dxf>
    <dxf>
      <numFmt numFmtId="171" formatCode="0.000000000000"/>
    </dxf>
    <dxf>
      <numFmt numFmtId="168" formatCode="0.0000000000"/>
    </dxf>
    <dxf>
      <numFmt numFmtId="1" formatCode="0"/>
    </dxf>
    <dxf>
      <numFmt numFmtId="166" formatCode="\$\ 0.00,&quot;K&quot;"/>
    </dxf>
    <dxf>
      <numFmt numFmtId="166" formatCode="\$\ 0.00,&quot;K&quot;"/>
    </dxf>
    <dxf>
      <numFmt numFmtId="166" formatCode="\$\ 0.00,&quot;K&quot;"/>
    </dxf>
    <dxf>
      <numFmt numFmtId="166" formatCode="\$\ 0.00,&quot;K&quot;"/>
    </dxf>
    <dxf>
      <numFmt numFmtId="14" formatCode="0.00%"/>
    </dxf>
    <dxf>
      <numFmt numFmtId="13" formatCode="0%"/>
    </dxf>
    <dxf>
      <numFmt numFmtId="166" formatCode="\$\ 0.00,&quot;K&quot;"/>
    </dxf>
    <dxf>
      <numFmt numFmtId="166" formatCode="\$\ 0.00,&quot;K&quot;"/>
    </dxf>
    <dxf>
      <numFmt numFmtId="166" formatCode="\$\ 0.00,&quot;K&quot;"/>
    </dxf>
    <dxf>
      <numFmt numFmtId="166" formatCode="\$\ 0.00,&quot;K&quot;"/>
    </dxf>
    <dxf>
      <numFmt numFmtId="165" formatCode="\$\ 0.00,\k"/>
    </dxf>
    <dxf>
      <numFmt numFmtId="165" formatCode="\$\ 0.00,\k"/>
    </dxf>
    <dxf>
      <numFmt numFmtId="165" formatCode="\$\ 0.00,\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AB" pivot="0" table="0" count="10" xr9:uid="{0AE05458-E9A1-4E54-A065-C94D24CFC6B5}">
      <tableStyleElement type="wholeTable" dxfId="131"/>
      <tableStyleElement type="headerRow" dxfId="130"/>
    </tableStyle>
    <tableStyle name="Data-style" pivot="0" count="3" xr9:uid="{00000000-0011-0000-FFFF-FFFF00000000}">
      <tableStyleElement type="headerRow" dxfId="160"/>
      <tableStyleElement type="firstRowStripe" dxfId="159"/>
      <tableStyleElement type="secondRowStripe" dxfId="158"/>
    </tableStyle>
    <tableStyle name="Invisible" pivot="0" table="0" count="0" xr9:uid="{AF387C1F-54F6-4151-9E34-4695C19110E7}"/>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5185185185185"/>
          <c:y val="0.23668639053254437"/>
          <c:w val="0.79629629629629628"/>
          <c:h val="0.56607495069033531"/>
        </c:manualLayout>
      </c:layout>
      <c:lineChart>
        <c:grouping val="standard"/>
        <c:varyColors val="0"/>
        <c:ser>
          <c:idx val="0"/>
          <c:order val="0"/>
          <c:tx>
            <c:strRef>
              <c:f>KPIs!$C$2</c:f>
              <c:strCache>
                <c:ptCount val="1"/>
                <c:pt idx="0">
                  <c:v>Total</c:v>
                </c:pt>
              </c:strCache>
            </c:strRef>
          </c:tx>
          <c:spPr>
            <a:ln w="34925" cap="rnd">
              <a:solidFill>
                <a:schemeClr val="bg1">
                  <a:lumMod val="85000"/>
                </a:schemeClr>
              </a:solidFill>
              <a:round/>
            </a:ln>
            <a:effectLst/>
          </c:spPr>
          <c:marker>
            <c:symbol val="none"/>
          </c:marker>
          <c:cat>
            <c:strRef>
              <c:f>KPIs!$B$3:$B$15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KPIs!$C$3:$C$15</c:f>
              <c:numCache>
                <c:formatCode>\$\ 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2E1-4B5F-AC9E-A9F8F7F1C20D}"/>
            </c:ext>
          </c:extLst>
        </c:ser>
        <c:dLbls>
          <c:showLegendKey val="0"/>
          <c:showVal val="0"/>
          <c:showCatName val="0"/>
          <c:showSerName val="0"/>
          <c:showPercent val="0"/>
          <c:showBubbleSize val="0"/>
        </c:dLbls>
        <c:smooth val="0"/>
        <c:axId val="1817293856"/>
        <c:axId val="1921545952"/>
      </c:lineChart>
      <c:catAx>
        <c:axId val="1817293856"/>
        <c:scaling>
          <c:orientation val="minMax"/>
        </c:scaling>
        <c:delete val="1"/>
        <c:axPos val="b"/>
        <c:numFmt formatCode="General" sourceLinked="1"/>
        <c:majorTickMark val="none"/>
        <c:minorTickMark val="none"/>
        <c:tickLblPos val="nextTo"/>
        <c:crossAx val="1921545952"/>
        <c:crosses val="autoZero"/>
        <c:auto val="1"/>
        <c:lblAlgn val="ctr"/>
        <c:lblOffset val="100"/>
        <c:noMultiLvlLbl val="0"/>
      </c:catAx>
      <c:valAx>
        <c:axId val="1921545952"/>
        <c:scaling>
          <c:orientation val="minMax"/>
        </c:scaling>
        <c:delete val="1"/>
        <c:axPos val="l"/>
        <c:numFmt formatCode="\$\ 0.00" sourceLinked="1"/>
        <c:majorTickMark val="none"/>
        <c:minorTickMark val="none"/>
        <c:tickLblPos val="nextTo"/>
        <c:crossAx val="181729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462111046408596E-2"/>
          <c:y val="1.3802350793107382E-2"/>
          <c:w val="0.9376041218320379"/>
          <c:h val="0.90556126136406867"/>
        </c:manualLayout>
      </c:layout>
      <c:lineChart>
        <c:grouping val="standard"/>
        <c:varyColors val="0"/>
        <c:ser>
          <c:idx val="0"/>
          <c:order val="0"/>
          <c:tx>
            <c:strRef>
              <c:f>KPIs!$F$2</c:f>
              <c:strCache>
                <c:ptCount val="1"/>
                <c:pt idx="0">
                  <c:v>Total</c:v>
                </c:pt>
              </c:strCache>
            </c:strRef>
          </c:tx>
          <c:spPr>
            <a:ln w="34925" cap="rnd">
              <a:solidFill>
                <a:schemeClr val="bg1">
                  <a:lumMod val="85000"/>
                </a:schemeClr>
              </a:solidFill>
              <a:round/>
            </a:ln>
            <a:effectLst/>
          </c:spPr>
          <c:marker>
            <c:symbol val="none"/>
          </c:marker>
          <c:cat>
            <c:strRef>
              <c:f>KPIs!$E$3:$E$15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KPIs!$F$3:$F$15</c:f>
              <c:numCache>
                <c:formatCode>\$\ 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2D5-4156-A79C-F29072FCA12D}"/>
            </c:ext>
          </c:extLst>
        </c:ser>
        <c:dLbls>
          <c:showLegendKey val="0"/>
          <c:showVal val="0"/>
          <c:showCatName val="0"/>
          <c:showSerName val="0"/>
          <c:showPercent val="0"/>
          <c:showBubbleSize val="0"/>
        </c:dLbls>
        <c:smooth val="0"/>
        <c:axId val="1923615104"/>
        <c:axId val="1848481184"/>
      </c:lineChart>
      <c:catAx>
        <c:axId val="1923615104"/>
        <c:scaling>
          <c:orientation val="minMax"/>
        </c:scaling>
        <c:delete val="1"/>
        <c:axPos val="b"/>
        <c:numFmt formatCode="General" sourceLinked="1"/>
        <c:majorTickMark val="none"/>
        <c:minorTickMark val="none"/>
        <c:tickLblPos val="nextTo"/>
        <c:crossAx val="1848481184"/>
        <c:crosses val="autoZero"/>
        <c:auto val="1"/>
        <c:lblAlgn val="ctr"/>
        <c:lblOffset val="100"/>
        <c:noMultiLvlLbl val="0"/>
      </c:catAx>
      <c:valAx>
        <c:axId val="1848481184"/>
        <c:scaling>
          <c:orientation val="minMax"/>
        </c:scaling>
        <c:delete val="1"/>
        <c:axPos val="l"/>
        <c:numFmt formatCode="\$\ 0.00" sourceLinked="1"/>
        <c:majorTickMark val="none"/>
        <c:minorTickMark val="none"/>
        <c:tickLblPos val="nextTo"/>
        <c:crossAx val="192361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421439060205582E-2"/>
          <c:y val="0.21231422505307856"/>
          <c:w val="0.83847283406754769"/>
          <c:h val="0.53290870488322717"/>
        </c:manualLayout>
      </c:layout>
      <c:lineChart>
        <c:grouping val="standard"/>
        <c:varyColors val="0"/>
        <c:ser>
          <c:idx val="0"/>
          <c:order val="0"/>
          <c:tx>
            <c:strRef>
              <c:f>KPIs!$I$2</c:f>
              <c:strCache>
                <c:ptCount val="1"/>
                <c:pt idx="0">
                  <c:v>Total</c:v>
                </c:pt>
              </c:strCache>
            </c:strRef>
          </c:tx>
          <c:spPr>
            <a:ln w="34925" cap="rnd">
              <a:solidFill>
                <a:schemeClr val="bg1">
                  <a:lumMod val="85000"/>
                </a:schemeClr>
              </a:solidFill>
              <a:round/>
            </a:ln>
            <a:effectLst/>
          </c:spPr>
          <c:marker>
            <c:symbol val="none"/>
          </c:marker>
          <c:cat>
            <c:strRef>
              <c:f>KPIs!$H$3:$H$15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KPIs!$I$3:$I$15</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A19-4B2A-9E81-6488DA46A68B}"/>
            </c:ext>
          </c:extLst>
        </c:ser>
        <c:dLbls>
          <c:showLegendKey val="0"/>
          <c:showVal val="0"/>
          <c:showCatName val="0"/>
          <c:showSerName val="0"/>
          <c:showPercent val="0"/>
          <c:showBubbleSize val="0"/>
        </c:dLbls>
        <c:smooth val="0"/>
        <c:axId val="1880721824"/>
        <c:axId val="1848497552"/>
      </c:lineChart>
      <c:catAx>
        <c:axId val="1880721824"/>
        <c:scaling>
          <c:orientation val="minMax"/>
        </c:scaling>
        <c:delete val="1"/>
        <c:axPos val="b"/>
        <c:numFmt formatCode="General" sourceLinked="1"/>
        <c:majorTickMark val="none"/>
        <c:minorTickMark val="none"/>
        <c:tickLblPos val="nextTo"/>
        <c:crossAx val="1848497552"/>
        <c:crosses val="autoZero"/>
        <c:auto val="1"/>
        <c:lblAlgn val="ctr"/>
        <c:lblOffset val="100"/>
        <c:noMultiLvlLbl val="0"/>
      </c:catAx>
      <c:valAx>
        <c:axId val="1848497552"/>
        <c:scaling>
          <c:orientation val="minMax"/>
        </c:scaling>
        <c:delete val="1"/>
        <c:axPos val="l"/>
        <c:numFmt formatCode="0" sourceLinked="1"/>
        <c:majorTickMark val="none"/>
        <c:minorTickMark val="none"/>
        <c:tickLblPos val="nextTo"/>
        <c:crossAx val="188072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KPIs!$L$2</c:f>
              <c:strCache>
                <c:ptCount val="1"/>
                <c:pt idx="0">
                  <c:v>Total</c:v>
                </c:pt>
              </c:strCache>
            </c:strRef>
          </c:tx>
          <c:spPr>
            <a:ln w="34925" cap="rnd">
              <a:solidFill>
                <a:schemeClr val="bg1">
                  <a:lumMod val="85000"/>
                </a:schemeClr>
              </a:solidFill>
              <a:round/>
            </a:ln>
            <a:effectLst/>
          </c:spPr>
          <c:marker>
            <c:symbol val="none"/>
          </c:marker>
          <c:cat>
            <c:strRef>
              <c:f>KPIs!$K$3:$K$15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KPIs!$L$3:$L$15</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C8F-4B8D-A675-E191C3683040}"/>
            </c:ext>
          </c:extLst>
        </c:ser>
        <c:dLbls>
          <c:showLegendKey val="0"/>
          <c:showVal val="0"/>
          <c:showCatName val="0"/>
          <c:showSerName val="0"/>
          <c:showPercent val="0"/>
          <c:showBubbleSize val="0"/>
        </c:dLbls>
        <c:smooth val="0"/>
        <c:axId val="1836959840"/>
        <c:axId val="1848501024"/>
      </c:lineChart>
      <c:catAx>
        <c:axId val="1836959840"/>
        <c:scaling>
          <c:orientation val="minMax"/>
        </c:scaling>
        <c:delete val="1"/>
        <c:axPos val="b"/>
        <c:numFmt formatCode="General" sourceLinked="1"/>
        <c:majorTickMark val="none"/>
        <c:minorTickMark val="none"/>
        <c:tickLblPos val="nextTo"/>
        <c:crossAx val="1848501024"/>
        <c:crosses val="autoZero"/>
        <c:auto val="1"/>
        <c:lblAlgn val="ctr"/>
        <c:lblOffset val="100"/>
        <c:noMultiLvlLbl val="0"/>
      </c:catAx>
      <c:valAx>
        <c:axId val="1848501024"/>
        <c:scaling>
          <c:orientation val="minMax"/>
        </c:scaling>
        <c:delete val="1"/>
        <c:axPos val="l"/>
        <c:numFmt formatCode="0" sourceLinked="1"/>
        <c:majorTickMark val="none"/>
        <c:minorTickMark val="none"/>
        <c:tickLblPos val="nextTo"/>
        <c:crossAx val="183695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69271896568485E-2"/>
          <c:y val="0.20100523148892099"/>
          <c:w val="0.8666666666666667"/>
          <c:h val="0.63149078726968177"/>
        </c:manualLayout>
      </c:layout>
      <c:lineChart>
        <c:grouping val="standard"/>
        <c:varyColors val="0"/>
        <c:ser>
          <c:idx val="0"/>
          <c:order val="0"/>
          <c:tx>
            <c:strRef>
              <c:f>KPIs!$O$2</c:f>
              <c:strCache>
                <c:ptCount val="1"/>
                <c:pt idx="0">
                  <c:v>Total</c:v>
                </c:pt>
              </c:strCache>
            </c:strRef>
          </c:tx>
          <c:spPr>
            <a:ln w="34925" cap="rnd">
              <a:solidFill>
                <a:schemeClr val="bg1">
                  <a:lumMod val="85000"/>
                </a:schemeClr>
              </a:solidFill>
              <a:round/>
            </a:ln>
            <a:effectLst/>
          </c:spPr>
          <c:marker>
            <c:symbol val="none"/>
          </c:marker>
          <c:cat>
            <c:strRef>
              <c:f>KPIs!$N$3:$N$15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KPIs!$O$3:$O$15</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FE7-451D-BA55-C3AB76EC891F}"/>
            </c:ext>
          </c:extLst>
        </c:ser>
        <c:dLbls>
          <c:showLegendKey val="0"/>
          <c:showVal val="0"/>
          <c:showCatName val="0"/>
          <c:showSerName val="0"/>
          <c:showPercent val="0"/>
          <c:showBubbleSize val="0"/>
        </c:dLbls>
        <c:smooth val="0"/>
        <c:axId val="1210603424"/>
        <c:axId val="1848478704"/>
      </c:lineChart>
      <c:catAx>
        <c:axId val="1210603424"/>
        <c:scaling>
          <c:orientation val="minMax"/>
        </c:scaling>
        <c:delete val="1"/>
        <c:axPos val="b"/>
        <c:numFmt formatCode="General" sourceLinked="1"/>
        <c:majorTickMark val="none"/>
        <c:minorTickMark val="none"/>
        <c:tickLblPos val="nextTo"/>
        <c:crossAx val="1848478704"/>
        <c:crosses val="autoZero"/>
        <c:auto val="1"/>
        <c:lblAlgn val="ctr"/>
        <c:lblOffset val="100"/>
        <c:noMultiLvlLbl val="0"/>
      </c:catAx>
      <c:valAx>
        <c:axId val="1848478704"/>
        <c:scaling>
          <c:orientation val="minMax"/>
        </c:scaling>
        <c:delete val="1"/>
        <c:axPos val="l"/>
        <c:numFmt formatCode="0.00%" sourceLinked="1"/>
        <c:majorTickMark val="none"/>
        <c:minorTickMark val="none"/>
        <c:tickLblPos val="nextTo"/>
        <c:crossAx val="121060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combo chart!PivotTable3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&amp; Profit combo chart'!$D$2</c:f>
              <c:strCache>
                <c:ptCount val="1"/>
                <c:pt idx="0">
                  <c:v>Sum of Profit</c:v>
                </c:pt>
              </c:strCache>
            </c:strRef>
          </c:tx>
          <c:spPr>
            <a:solidFill>
              <a:schemeClr val="accent1">
                <a:lumMod val="75000"/>
              </a:schemeClr>
            </a:solidFill>
            <a:ln>
              <a:noFill/>
            </a:ln>
            <a:effectLst/>
          </c:spPr>
          <c:cat>
            <c:strRef>
              <c:f>'Sales &amp; Profit combo chart'!$B$3:$B$14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chart'!$D$3:$D$14</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254-45D4-9A8E-D743BD99AEAC}"/>
            </c:ext>
          </c:extLst>
        </c:ser>
        <c:dLbls>
          <c:showLegendKey val="0"/>
          <c:showVal val="0"/>
          <c:showCatName val="0"/>
          <c:showSerName val="0"/>
          <c:showPercent val="0"/>
          <c:showBubbleSize val="0"/>
        </c:dLbls>
        <c:axId val="1025149535"/>
        <c:axId val="1011216991"/>
      </c:areaChart>
      <c:barChart>
        <c:barDir val="col"/>
        <c:grouping val="clustered"/>
        <c:varyColors val="0"/>
        <c:ser>
          <c:idx val="0"/>
          <c:order val="0"/>
          <c:tx>
            <c:strRef>
              <c:f>'Sales &amp; Profit combo chart'!$C$2</c:f>
              <c:strCache>
                <c:ptCount val="1"/>
                <c:pt idx="0">
                  <c:v>Sum of Sales</c:v>
                </c:pt>
              </c:strCache>
            </c:strRef>
          </c:tx>
          <c:spPr>
            <a:solidFill>
              <a:schemeClr val="bg1">
                <a:lumMod val="95000"/>
              </a:schemeClr>
            </a:solidFill>
            <a:ln>
              <a:noFill/>
            </a:ln>
            <a:effectLst/>
          </c:spPr>
          <c:invertIfNegative val="0"/>
          <c:cat>
            <c:strRef>
              <c:f>'Sales &amp; Profit combo chart'!$B$3:$B$14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chart'!$C$3:$C$14</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254-45D4-9A8E-D743BD99AEAC}"/>
            </c:ext>
          </c:extLst>
        </c:ser>
        <c:dLbls>
          <c:showLegendKey val="0"/>
          <c:showVal val="0"/>
          <c:showCatName val="0"/>
          <c:showSerName val="0"/>
          <c:showPercent val="0"/>
          <c:showBubbleSize val="0"/>
        </c:dLbls>
        <c:gapWidth val="79"/>
        <c:overlap val="-27"/>
        <c:axId val="2050016943"/>
        <c:axId val="1011236335"/>
      </c:barChart>
      <c:catAx>
        <c:axId val="205001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11236335"/>
        <c:crosses val="autoZero"/>
        <c:auto val="1"/>
        <c:lblAlgn val="ctr"/>
        <c:lblOffset val="100"/>
        <c:noMultiLvlLbl val="0"/>
      </c:catAx>
      <c:valAx>
        <c:axId val="1011236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50016943"/>
        <c:crosses val="autoZero"/>
        <c:crossBetween val="between"/>
      </c:valAx>
      <c:valAx>
        <c:axId val="10112169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25149535"/>
        <c:crosses val="max"/>
        <c:crossBetween val="between"/>
      </c:valAx>
      <c:catAx>
        <c:axId val="1025149535"/>
        <c:scaling>
          <c:orientation val="minMax"/>
        </c:scaling>
        <c:delete val="1"/>
        <c:axPos val="b"/>
        <c:numFmt formatCode="General" sourceLinked="1"/>
        <c:majorTickMark val="out"/>
        <c:minorTickMark val="none"/>
        <c:tickLblPos val="nextTo"/>
        <c:crossAx val="1011216991"/>
        <c:crosses val="autoZero"/>
        <c:auto val="1"/>
        <c:lblAlgn val="ctr"/>
        <c:lblOffset val="100"/>
        <c:noMultiLvlLbl val="0"/>
      </c:catAx>
      <c:spPr>
        <a:noFill/>
        <a:ln>
          <a:noFill/>
        </a:ln>
        <a:effectLst/>
      </c:spPr>
    </c:plotArea>
    <c:legend>
      <c:legendPos val="t"/>
      <c:layout>
        <c:manualLayout>
          <c:xMode val="edge"/>
          <c:yMode val="edge"/>
          <c:x val="0.17132152230971129"/>
          <c:y val="2.7777777777777776E-2"/>
          <c:w val="0.3795789588801399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sales!PivotTable4</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6">
              <a:lumMod val="60000"/>
              <a:lumOff val="4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w="19050">
            <a:solidFill>
              <a:schemeClr val="lt1"/>
            </a:solidFill>
          </a:ln>
          <a:effectLst/>
        </c:spPr>
      </c:pivotFmt>
      <c:pivotFmt>
        <c:idx val="15"/>
        <c:spPr>
          <a:solidFill>
            <a:schemeClr val="accent6">
              <a:lumMod val="60000"/>
              <a:lumOff val="40000"/>
            </a:schemeClr>
          </a:solidFill>
          <a:ln w="19050">
            <a:solidFill>
              <a:schemeClr val="lt1"/>
            </a:solidFill>
          </a:ln>
          <a:effectLst/>
        </c:spPr>
      </c:pivotFmt>
      <c:pivotFmt>
        <c:idx val="16"/>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9537248704127039"/>
          <c:y val="0.1556420233463035"/>
          <c:w val="0.37395459976105133"/>
          <c:h val="0.81193255512321649"/>
        </c:manualLayout>
      </c:layout>
      <c:doughnutChart>
        <c:varyColors val="1"/>
        <c:ser>
          <c:idx val="0"/>
          <c:order val="0"/>
          <c:tx>
            <c:strRef>
              <c:f>'Category wise sales'!$C$2</c:f>
              <c:strCache>
                <c:ptCount val="1"/>
                <c:pt idx="0">
                  <c:v>Total</c:v>
                </c:pt>
              </c:strCache>
            </c:strRef>
          </c:tx>
          <c:spPr>
            <a:solidFill>
              <a:schemeClr val="accent6">
                <a:lumMod val="60000"/>
                <a:lumOff val="40000"/>
              </a:schemeClr>
            </a:solidFill>
          </c:spPr>
          <c:explosion val="4"/>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7C25-4341-9193-1282B8FAE237}"/>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7C25-4341-9193-1282B8FAE237}"/>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7C25-4341-9193-1282B8FAE23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sales'!$B$3:$B$6</c:f>
              <c:strCache>
                <c:ptCount val="3"/>
                <c:pt idx="0">
                  <c:v>Furniture</c:v>
                </c:pt>
                <c:pt idx="1">
                  <c:v>Office Supplies</c:v>
                </c:pt>
                <c:pt idx="2">
                  <c:v>Technology</c:v>
                </c:pt>
              </c:strCache>
            </c:strRef>
          </c:cat>
          <c:val>
            <c:numRef>
              <c:f>'Category wise sales'!$C$3:$C$6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C25-4341-9193-1282B8FAE237}"/>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 wise sales!PivotTable7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pivotFmt>
    </c:pivotFmts>
    <c:plotArea>
      <c:layout/>
      <c:barChart>
        <c:barDir val="bar"/>
        <c:grouping val="clustered"/>
        <c:varyColors val="0"/>
        <c:ser>
          <c:idx val="0"/>
          <c:order val="0"/>
          <c:tx>
            <c:strRef>
              <c:f>'Top 5 subcategory wise sales'!$D$2</c:f>
              <c:strCache>
                <c:ptCount val="1"/>
                <c:pt idx="0">
                  <c:v>Total</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subcategory wise sales'!$C$3:$C$8</c:f>
              <c:strCache>
                <c:ptCount val="5"/>
                <c:pt idx="0">
                  <c:v>Binders</c:v>
                </c:pt>
                <c:pt idx="1">
                  <c:v>Tables</c:v>
                </c:pt>
                <c:pt idx="2">
                  <c:v>Storage</c:v>
                </c:pt>
                <c:pt idx="3">
                  <c:v>Chairs</c:v>
                </c:pt>
                <c:pt idx="4">
                  <c:v>Phones</c:v>
                </c:pt>
              </c:strCache>
            </c:strRef>
          </c:cat>
          <c:val>
            <c:numRef>
              <c:f>'Top 5 subcategory wise sales'!$D$3:$D$8</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30F-43D4-892C-0A3B6D491445}"/>
            </c:ext>
          </c:extLst>
        </c:ser>
        <c:dLbls>
          <c:dLblPos val="inEnd"/>
          <c:showLegendKey val="0"/>
          <c:showVal val="1"/>
          <c:showCatName val="0"/>
          <c:showSerName val="0"/>
          <c:showPercent val="0"/>
          <c:showBubbleSize val="0"/>
        </c:dLbls>
        <c:gapWidth val="70"/>
        <c:axId val="1927843024"/>
        <c:axId val="1848494576"/>
      </c:barChart>
      <c:catAx>
        <c:axId val="1927843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2"/>
                </a:solidFill>
                <a:latin typeface="+mn-lt"/>
                <a:ea typeface="+mn-ea"/>
                <a:cs typeface="+mn-cs"/>
              </a:defRPr>
            </a:pPr>
            <a:endParaRPr lang="en-US"/>
          </a:p>
        </c:txPr>
        <c:crossAx val="1848494576"/>
        <c:crosses val="autoZero"/>
        <c:auto val="1"/>
        <c:lblAlgn val="ctr"/>
        <c:lblOffset val="100"/>
        <c:noMultiLvlLbl val="0"/>
      </c:catAx>
      <c:valAx>
        <c:axId val="1848494576"/>
        <c:scaling>
          <c:orientation val="minMax"/>
        </c:scaling>
        <c:delete val="0"/>
        <c:axPos val="b"/>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dirty="0">
                <a:solidFill>
                  <a:schemeClr val="bg2"/>
                </a:solidFill>
                <a:latin typeface="+mn-lt"/>
                <a:ea typeface="+mn-ea"/>
                <a:cs typeface="+mn-cs"/>
              </a:defRPr>
            </a:pPr>
            <a:endParaRPr lang="en-US"/>
          </a:p>
        </c:txPr>
        <c:crossAx val="192784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combo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&amp; Profit combo chart'!$D$2</c:f>
              <c:strCache>
                <c:ptCount val="1"/>
                <c:pt idx="0">
                  <c:v>Sum of Profit</c:v>
                </c:pt>
              </c:strCache>
            </c:strRef>
          </c:tx>
          <c:spPr>
            <a:solidFill>
              <a:schemeClr val="accent2"/>
            </a:solidFill>
            <a:ln>
              <a:noFill/>
            </a:ln>
            <a:effectLst/>
          </c:spPr>
          <c:cat>
            <c:strRef>
              <c:f>'Sales &amp; Profit combo chart'!$B$3:$B$14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chart'!$D$3:$D$14</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EDA-41BC-89D6-00E6E4DBB601}"/>
            </c:ext>
          </c:extLst>
        </c:ser>
        <c:dLbls>
          <c:showLegendKey val="0"/>
          <c:showVal val="0"/>
          <c:showCatName val="0"/>
          <c:showSerName val="0"/>
          <c:showPercent val="0"/>
          <c:showBubbleSize val="0"/>
        </c:dLbls>
        <c:axId val="1025149535"/>
        <c:axId val="1011216991"/>
      </c:areaChart>
      <c:barChart>
        <c:barDir val="col"/>
        <c:grouping val="clustered"/>
        <c:varyColors val="0"/>
        <c:ser>
          <c:idx val="0"/>
          <c:order val="0"/>
          <c:tx>
            <c:strRef>
              <c:f>'Sales &amp; Profit combo chart'!$C$2</c:f>
              <c:strCache>
                <c:ptCount val="1"/>
                <c:pt idx="0">
                  <c:v>Sum of Sales</c:v>
                </c:pt>
              </c:strCache>
            </c:strRef>
          </c:tx>
          <c:spPr>
            <a:solidFill>
              <a:schemeClr val="accent1"/>
            </a:solidFill>
            <a:ln>
              <a:noFill/>
            </a:ln>
            <a:effectLst/>
          </c:spPr>
          <c:invertIfNegative val="0"/>
          <c:cat>
            <c:strRef>
              <c:f>'Sales &amp; Profit combo chart'!$B$3:$B$14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chart'!$C$3:$C$14</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EDA-41BC-89D6-00E6E4DBB601}"/>
            </c:ext>
          </c:extLst>
        </c:ser>
        <c:dLbls>
          <c:showLegendKey val="0"/>
          <c:showVal val="0"/>
          <c:showCatName val="0"/>
          <c:showSerName val="0"/>
          <c:showPercent val="0"/>
          <c:showBubbleSize val="0"/>
        </c:dLbls>
        <c:gapWidth val="219"/>
        <c:overlap val="-27"/>
        <c:axId val="2050016943"/>
        <c:axId val="1011236335"/>
      </c:barChart>
      <c:catAx>
        <c:axId val="205001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36335"/>
        <c:crosses val="autoZero"/>
        <c:auto val="1"/>
        <c:lblAlgn val="ctr"/>
        <c:lblOffset val="100"/>
        <c:noMultiLvlLbl val="0"/>
      </c:catAx>
      <c:valAx>
        <c:axId val="1011236335"/>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016943"/>
        <c:crosses val="autoZero"/>
        <c:crossBetween val="between"/>
      </c:valAx>
      <c:valAx>
        <c:axId val="1011216991"/>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49535"/>
        <c:crosses val="max"/>
        <c:crossBetween val="between"/>
      </c:valAx>
      <c:catAx>
        <c:axId val="1025149535"/>
        <c:scaling>
          <c:orientation val="minMax"/>
        </c:scaling>
        <c:delete val="1"/>
        <c:axPos val="b"/>
        <c:numFmt formatCode="General" sourceLinked="1"/>
        <c:majorTickMark val="out"/>
        <c:minorTickMark val="none"/>
        <c:tickLblPos val="nextTo"/>
        <c:crossAx val="1011216991"/>
        <c:crosses val="autoZero"/>
        <c:auto val="1"/>
        <c:lblAlgn val="ctr"/>
        <c:lblOffset val="100"/>
        <c:noMultiLvlLbl val="0"/>
      </c:catAx>
      <c:spPr>
        <a:noFill/>
        <a:ln>
          <a:noFill/>
        </a:ln>
        <a:effectLst/>
      </c:spPr>
    </c:plotArea>
    <c:legend>
      <c:legendPos val="t"/>
      <c:layout>
        <c:manualLayout>
          <c:xMode val="edge"/>
          <c:yMode val="edge"/>
          <c:x val="0.17132152230971129"/>
          <c:y val="2.7777777777777776E-2"/>
          <c:w val="0.3795789588801399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 wise sales!PivotTable7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 wise sales'!$D$2</c:f>
              <c:strCache>
                <c:ptCount val="1"/>
                <c:pt idx="0">
                  <c:v>Total</c:v>
                </c:pt>
              </c:strCache>
            </c:strRef>
          </c:tx>
          <c:spPr>
            <a:solidFill>
              <a:schemeClr val="accent1"/>
            </a:solidFill>
            <a:ln>
              <a:noFill/>
            </a:ln>
            <a:effectLst/>
          </c:spPr>
          <c:invertIfNegative val="0"/>
          <c:cat>
            <c:strRef>
              <c:f>'Top 5 subcategory wise sales'!$C$3:$C$8</c:f>
              <c:strCache>
                <c:ptCount val="5"/>
                <c:pt idx="0">
                  <c:v>Binders</c:v>
                </c:pt>
                <c:pt idx="1">
                  <c:v>Tables</c:v>
                </c:pt>
                <c:pt idx="2">
                  <c:v>Storage</c:v>
                </c:pt>
                <c:pt idx="3">
                  <c:v>Chairs</c:v>
                </c:pt>
                <c:pt idx="4">
                  <c:v>Phones</c:v>
                </c:pt>
              </c:strCache>
            </c:strRef>
          </c:cat>
          <c:val>
            <c:numRef>
              <c:f>'Top 5 subcategory wise sales'!$D$3:$D$8</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548-4B67-8A45-BC6DBB184A04}"/>
            </c:ext>
          </c:extLst>
        </c:ser>
        <c:dLbls>
          <c:showLegendKey val="0"/>
          <c:showVal val="0"/>
          <c:showCatName val="0"/>
          <c:showSerName val="0"/>
          <c:showPercent val="0"/>
          <c:showBubbleSize val="0"/>
        </c:dLbls>
        <c:gapWidth val="182"/>
        <c:axId val="1927843024"/>
        <c:axId val="1848494576"/>
      </c:barChart>
      <c:catAx>
        <c:axId val="1927843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494576"/>
        <c:crosses val="autoZero"/>
        <c:auto val="1"/>
        <c:lblAlgn val="ctr"/>
        <c:lblOffset val="100"/>
        <c:noMultiLvlLbl val="0"/>
      </c:catAx>
      <c:valAx>
        <c:axId val="1848494576"/>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84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'Category wise sales'!$C$2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B6-49ED-B25F-1F7F1EBFFE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B6-49ED-B25F-1F7F1EBFFE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B6-49ED-B25F-1F7F1EBFFE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sales'!$B$3:$B$6</c:f>
              <c:strCache>
                <c:ptCount val="3"/>
                <c:pt idx="0">
                  <c:v>Furniture</c:v>
                </c:pt>
                <c:pt idx="1">
                  <c:v>Office Supplies</c:v>
                </c:pt>
                <c:pt idx="2">
                  <c:v>Technology</c:v>
                </c:pt>
              </c:strCache>
            </c:strRef>
          </c:cat>
          <c:val>
            <c:numRef>
              <c:f>'Category wise sales'!$C$3:$C$6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7B6-49ED-B25F-1F7F1EBFFE8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5185185185185"/>
          <c:y val="0.23668639053254437"/>
          <c:w val="0.79629629629629628"/>
          <c:h val="0.56607495069033531"/>
        </c:manualLayout>
      </c:layout>
      <c:lineChart>
        <c:grouping val="standard"/>
        <c:varyColors val="0"/>
        <c:ser>
          <c:idx val="0"/>
          <c:order val="0"/>
          <c:tx>
            <c:strRef>
              <c:f>KPIs!$C$2</c:f>
              <c:strCache>
                <c:ptCount val="1"/>
                <c:pt idx="0">
                  <c:v>Total</c:v>
                </c:pt>
              </c:strCache>
            </c:strRef>
          </c:tx>
          <c:spPr>
            <a:ln w="28575" cap="rnd">
              <a:solidFill>
                <a:schemeClr val="accent1"/>
              </a:solidFill>
              <a:round/>
            </a:ln>
            <a:effectLst/>
          </c:spPr>
          <c:marker>
            <c:symbol val="none"/>
          </c:marker>
          <c:cat>
            <c:strRef>
              <c:f>KPIs!$B$3:$B$15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KPIs!$C$3:$C$15</c:f>
              <c:numCache>
                <c:formatCode>\$\ 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4C3-406F-9E3C-3CF153FBE12C}"/>
            </c:ext>
          </c:extLst>
        </c:ser>
        <c:dLbls>
          <c:showLegendKey val="0"/>
          <c:showVal val="0"/>
          <c:showCatName val="0"/>
          <c:showSerName val="0"/>
          <c:showPercent val="0"/>
          <c:showBubbleSize val="0"/>
        </c:dLbls>
        <c:smooth val="0"/>
        <c:axId val="1817293856"/>
        <c:axId val="1921545952"/>
      </c:lineChart>
      <c:catAx>
        <c:axId val="1817293856"/>
        <c:scaling>
          <c:orientation val="minMax"/>
        </c:scaling>
        <c:delete val="1"/>
        <c:axPos val="b"/>
        <c:numFmt formatCode="General" sourceLinked="1"/>
        <c:majorTickMark val="none"/>
        <c:minorTickMark val="none"/>
        <c:tickLblPos val="nextTo"/>
        <c:crossAx val="1921545952"/>
        <c:crosses val="autoZero"/>
        <c:auto val="1"/>
        <c:lblAlgn val="ctr"/>
        <c:lblOffset val="100"/>
        <c:noMultiLvlLbl val="0"/>
      </c:catAx>
      <c:valAx>
        <c:axId val="1921545952"/>
        <c:scaling>
          <c:orientation val="minMax"/>
        </c:scaling>
        <c:delete val="1"/>
        <c:axPos val="l"/>
        <c:numFmt formatCode="\$\ 0.00" sourceLinked="1"/>
        <c:majorTickMark val="none"/>
        <c:minorTickMark val="none"/>
        <c:tickLblPos val="nextTo"/>
        <c:crossAx val="181729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578746205111461E-2"/>
          <c:y val="8.2815734989648032E-2"/>
          <c:w val="0.9000908265213442"/>
          <c:h val="0.83309776614672804"/>
        </c:manualLayout>
      </c:layout>
      <c:lineChart>
        <c:grouping val="standard"/>
        <c:varyColors val="0"/>
        <c:ser>
          <c:idx val="0"/>
          <c:order val="0"/>
          <c:tx>
            <c:strRef>
              <c:f>KPIs!$F$2</c:f>
              <c:strCache>
                <c:ptCount val="1"/>
                <c:pt idx="0">
                  <c:v>Total</c:v>
                </c:pt>
              </c:strCache>
            </c:strRef>
          </c:tx>
          <c:spPr>
            <a:ln w="28575" cap="rnd">
              <a:solidFill>
                <a:schemeClr val="accent1"/>
              </a:solidFill>
              <a:round/>
            </a:ln>
            <a:effectLst/>
          </c:spPr>
          <c:marker>
            <c:symbol val="none"/>
          </c:marker>
          <c:cat>
            <c:strRef>
              <c:f>KPIs!$E$3:$E$15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KPIs!$F$3:$F$15</c:f>
              <c:numCache>
                <c:formatCode>\$\ 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528-4E3F-B635-914EC32BED47}"/>
            </c:ext>
          </c:extLst>
        </c:ser>
        <c:dLbls>
          <c:showLegendKey val="0"/>
          <c:showVal val="0"/>
          <c:showCatName val="0"/>
          <c:showSerName val="0"/>
          <c:showPercent val="0"/>
          <c:showBubbleSize val="0"/>
        </c:dLbls>
        <c:smooth val="0"/>
        <c:axId val="1923615104"/>
        <c:axId val="1848481184"/>
      </c:lineChart>
      <c:catAx>
        <c:axId val="1923615104"/>
        <c:scaling>
          <c:orientation val="minMax"/>
        </c:scaling>
        <c:delete val="1"/>
        <c:axPos val="b"/>
        <c:numFmt formatCode="General" sourceLinked="1"/>
        <c:majorTickMark val="none"/>
        <c:minorTickMark val="none"/>
        <c:tickLblPos val="nextTo"/>
        <c:crossAx val="1848481184"/>
        <c:crosses val="autoZero"/>
        <c:auto val="1"/>
        <c:lblAlgn val="ctr"/>
        <c:lblOffset val="100"/>
        <c:noMultiLvlLbl val="0"/>
      </c:catAx>
      <c:valAx>
        <c:axId val="1848481184"/>
        <c:scaling>
          <c:orientation val="minMax"/>
        </c:scaling>
        <c:delete val="1"/>
        <c:axPos val="l"/>
        <c:numFmt formatCode="\$\ 0.00" sourceLinked="1"/>
        <c:majorTickMark val="none"/>
        <c:minorTickMark val="none"/>
        <c:tickLblPos val="nextTo"/>
        <c:crossAx val="192361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KPIs!$I$2</c:f>
              <c:strCache>
                <c:ptCount val="1"/>
                <c:pt idx="0">
                  <c:v>Total</c:v>
                </c:pt>
              </c:strCache>
            </c:strRef>
          </c:tx>
          <c:spPr>
            <a:ln w="28575" cap="rnd">
              <a:solidFill>
                <a:schemeClr val="accent1"/>
              </a:solidFill>
              <a:round/>
            </a:ln>
            <a:effectLst/>
          </c:spPr>
          <c:marker>
            <c:symbol val="none"/>
          </c:marker>
          <c:cat>
            <c:strRef>
              <c:f>KPIs!$H$3:$H$15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KPIs!$I$3:$I$15</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BD4-441D-9D40-BFDF9ACD6EF8}"/>
            </c:ext>
          </c:extLst>
        </c:ser>
        <c:dLbls>
          <c:showLegendKey val="0"/>
          <c:showVal val="0"/>
          <c:showCatName val="0"/>
          <c:showSerName val="0"/>
          <c:showPercent val="0"/>
          <c:showBubbleSize val="0"/>
        </c:dLbls>
        <c:smooth val="0"/>
        <c:axId val="1880721824"/>
        <c:axId val="1848497552"/>
      </c:lineChart>
      <c:catAx>
        <c:axId val="1880721824"/>
        <c:scaling>
          <c:orientation val="minMax"/>
        </c:scaling>
        <c:delete val="1"/>
        <c:axPos val="b"/>
        <c:numFmt formatCode="General" sourceLinked="1"/>
        <c:majorTickMark val="none"/>
        <c:minorTickMark val="none"/>
        <c:tickLblPos val="nextTo"/>
        <c:crossAx val="1848497552"/>
        <c:crosses val="autoZero"/>
        <c:auto val="1"/>
        <c:lblAlgn val="ctr"/>
        <c:lblOffset val="100"/>
        <c:noMultiLvlLbl val="0"/>
      </c:catAx>
      <c:valAx>
        <c:axId val="1848497552"/>
        <c:scaling>
          <c:orientation val="minMax"/>
        </c:scaling>
        <c:delete val="1"/>
        <c:axPos val="l"/>
        <c:numFmt formatCode="0" sourceLinked="1"/>
        <c:majorTickMark val="none"/>
        <c:minorTickMark val="none"/>
        <c:tickLblPos val="nextTo"/>
        <c:crossAx val="188072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KPIs!$L$2</c:f>
              <c:strCache>
                <c:ptCount val="1"/>
                <c:pt idx="0">
                  <c:v>Total</c:v>
                </c:pt>
              </c:strCache>
            </c:strRef>
          </c:tx>
          <c:spPr>
            <a:ln w="28575" cap="rnd">
              <a:solidFill>
                <a:schemeClr val="accent1"/>
              </a:solidFill>
              <a:round/>
            </a:ln>
            <a:effectLst/>
          </c:spPr>
          <c:marker>
            <c:symbol val="none"/>
          </c:marker>
          <c:cat>
            <c:strRef>
              <c:f>KPIs!$K$3:$K$15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KPIs!$L$3:$L$15</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29C-452F-A294-D0A268BBE8C0}"/>
            </c:ext>
          </c:extLst>
        </c:ser>
        <c:dLbls>
          <c:showLegendKey val="0"/>
          <c:showVal val="0"/>
          <c:showCatName val="0"/>
          <c:showSerName val="0"/>
          <c:showPercent val="0"/>
          <c:showBubbleSize val="0"/>
        </c:dLbls>
        <c:smooth val="0"/>
        <c:axId val="1836959840"/>
        <c:axId val="1848501024"/>
      </c:lineChart>
      <c:catAx>
        <c:axId val="1836959840"/>
        <c:scaling>
          <c:orientation val="minMax"/>
        </c:scaling>
        <c:delete val="1"/>
        <c:axPos val="b"/>
        <c:numFmt formatCode="General" sourceLinked="1"/>
        <c:majorTickMark val="none"/>
        <c:minorTickMark val="none"/>
        <c:tickLblPos val="nextTo"/>
        <c:crossAx val="1848501024"/>
        <c:crosses val="autoZero"/>
        <c:auto val="1"/>
        <c:lblAlgn val="ctr"/>
        <c:lblOffset val="100"/>
        <c:noMultiLvlLbl val="0"/>
      </c:catAx>
      <c:valAx>
        <c:axId val="1848501024"/>
        <c:scaling>
          <c:orientation val="minMax"/>
        </c:scaling>
        <c:delete val="1"/>
        <c:axPos val="l"/>
        <c:numFmt formatCode="0" sourceLinked="1"/>
        <c:majorTickMark val="none"/>
        <c:minorTickMark val="none"/>
        <c:tickLblPos val="nextTo"/>
        <c:crossAx val="183695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87878787878782E-2"/>
          <c:y val="0.20100502512562815"/>
          <c:w val="0.8666666666666667"/>
          <c:h val="0.63149078726968177"/>
        </c:manualLayout>
      </c:layout>
      <c:lineChart>
        <c:grouping val="standard"/>
        <c:varyColors val="0"/>
        <c:ser>
          <c:idx val="0"/>
          <c:order val="0"/>
          <c:tx>
            <c:strRef>
              <c:f>KPIs!$O$2</c:f>
              <c:strCache>
                <c:ptCount val="1"/>
                <c:pt idx="0">
                  <c:v>Total</c:v>
                </c:pt>
              </c:strCache>
            </c:strRef>
          </c:tx>
          <c:spPr>
            <a:ln w="28575" cap="rnd">
              <a:solidFill>
                <a:schemeClr val="accent1"/>
              </a:solidFill>
              <a:round/>
            </a:ln>
            <a:effectLst/>
          </c:spPr>
          <c:marker>
            <c:symbol val="none"/>
          </c:marker>
          <c:cat>
            <c:strRef>
              <c:f>KPIs!$N$3:$N$15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KPIs!$O$3:$O$15</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928-4CB7-8D15-F2E2151775D2}"/>
            </c:ext>
          </c:extLst>
        </c:ser>
        <c:dLbls>
          <c:showLegendKey val="0"/>
          <c:showVal val="0"/>
          <c:showCatName val="0"/>
          <c:showSerName val="0"/>
          <c:showPercent val="0"/>
          <c:showBubbleSize val="0"/>
        </c:dLbls>
        <c:smooth val="0"/>
        <c:axId val="1210603424"/>
        <c:axId val="1848478704"/>
      </c:lineChart>
      <c:catAx>
        <c:axId val="1210603424"/>
        <c:scaling>
          <c:orientation val="minMax"/>
        </c:scaling>
        <c:delete val="1"/>
        <c:axPos val="b"/>
        <c:numFmt formatCode="General" sourceLinked="1"/>
        <c:majorTickMark val="none"/>
        <c:minorTickMark val="none"/>
        <c:tickLblPos val="nextTo"/>
        <c:crossAx val="1848478704"/>
        <c:crosses val="autoZero"/>
        <c:auto val="1"/>
        <c:lblAlgn val="ctr"/>
        <c:lblOffset val="100"/>
        <c:noMultiLvlLbl val="0"/>
      </c:catAx>
      <c:valAx>
        <c:axId val="1848478704"/>
        <c:scaling>
          <c:orientation val="minMax"/>
        </c:scaling>
        <c:delete val="1"/>
        <c:axPos val="l"/>
        <c:numFmt formatCode="0.00%" sourceLinked="1"/>
        <c:majorTickMark val="none"/>
        <c:minorTickMark val="none"/>
        <c:tickLblPos val="nextTo"/>
        <c:crossAx val="121060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9763C49-D089-41C8-ACF7-E81512737930}">
          <cx:tx>
            <cx:txData>
              <cx:f>_xlchart.v1.8</cx:f>
              <cx:v>Profit</cx:v>
            </cx:txData>
          </cx:tx>
          <cx:spPr>
            <a:gradFill>
              <a:gsLst>
                <a:gs pos="0">
                  <a:schemeClr val="bg2"/>
                </a:gs>
                <a:gs pos="100000">
                  <a:schemeClr val="accent1">
                    <a:lumMod val="75000"/>
                  </a:schemeClr>
                </a:gs>
              </a:gsLst>
              <a:lin ang="7200000" scaled="0"/>
            </a:gradFill>
          </cx:spPr>
          <cx:dataLabels pos="outEnd">
            <cx:txPr>
              <a:bodyPr vertOverflow="overflow" horzOverflow="overflow" wrap="square" lIns="0" tIns="0" rIns="0" bIns="0"/>
              <a:lstStyle/>
              <a:p>
                <a:pPr algn="ctr" rtl="0">
                  <a:defRPr lang="en-US" sz="900" b="1" i="0" u="none" strike="noStrike" kern="1200" baseline="0">
                    <a:solidFill>
                      <a:schemeClr val="bg2"/>
                    </a:solidFill>
                    <a:latin typeface="+mn-lt"/>
                    <a:ea typeface="+mn-ea"/>
                    <a:cs typeface="+mn-cs"/>
                  </a:defRPr>
                </a:pPr>
                <a:endParaRPr lang="en-US" sz="900" b="1" i="0" u="none" strike="noStrike" kern="1200" baseline="0">
                  <a:solidFill>
                    <a:schemeClr val="bg2"/>
                  </a:solidFill>
                  <a:latin typeface="+mn-lt"/>
                  <a:ea typeface="+mn-ea"/>
                  <a:cs typeface="+mn-cs"/>
                </a:endParaRPr>
              </a:p>
            </cx:txPr>
            <cx:visibility seriesName="0" categoryName="0" value="1"/>
          </cx:dataLabels>
          <cx:dataId val="0"/>
          <cx:layoutPr>
            <cx:visibility connectorLines="1"/>
            <cx:subtotals>
              <cx:idx val="3"/>
            </cx:subtotals>
          </cx:layoutPr>
        </cx:series>
      </cx:plotAreaRegion>
      <cx:axis id="0">
        <cx:catScaling gapWidth="0.5"/>
        <cx:tickLabels/>
        <cx:txPr>
          <a:bodyPr vertOverflow="overflow" horzOverflow="overflow" wrap="square" lIns="0" tIns="0" rIns="0" bIns="0"/>
          <a:lstStyle/>
          <a:p>
            <a:pPr algn="ctr" rtl="0">
              <a:defRPr lang="en-US" sz="900" b="0" i="0" u="none" strike="noStrike" kern="1200" baseline="0">
                <a:solidFill>
                  <a:schemeClr val="bg2"/>
                </a:solidFill>
                <a:latin typeface="+mn-lt"/>
                <a:ea typeface="+mn-ea"/>
                <a:cs typeface="+mn-cs"/>
              </a:defRPr>
            </a:pPr>
            <a:endParaRPr lang="en-US" sz="900" b="0" i="0" u="none" strike="noStrike" kern="1200" baseline="0">
              <a:solidFill>
                <a:schemeClr val="bg2"/>
              </a:solidFill>
              <a:latin typeface="+mn-lt"/>
              <a:ea typeface="+mn-ea"/>
              <a:cs typeface="+mn-cs"/>
            </a:endParaRPr>
          </a:p>
        </cx:txPr>
      </cx:axis>
      <cx:axis id="1" hidden="1">
        <cx:valScaling/>
        <cx:tickLabels/>
        <cx:numFmt formatCode="$ 0,&quot;K&quot;" sourceLinked="0"/>
        <cx:txPr>
          <a:bodyPr vertOverflow="overflow" horzOverflow="overflow" wrap="square" lIns="0" tIns="0" rIns="0" bIns="0"/>
          <a:lstStyle/>
          <a:p>
            <a:pPr algn="ctr" rtl="0">
              <a:defRPr lang="en-US" sz="900" b="0" i="0" u="none" strike="noStrike" kern="1200" baseline="0">
                <a:solidFill>
                  <a:schemeClr val="bg2"/>
                </a:solidFill>
                <a:latin typeface="+mn-lt"/>
                <a:ea typeface="+mn-ea"/>
                <a:cs typeface="+mn-cs"/>
              </a:defRPr>
            </a:pPr>
            <a:endParaRPr lang="en-US" sz="900" b="0" i="0" u="none" strike="noStrike" kern="1200" baseline="0">
              <a:solidFill>
                <a:schemeClr val="bg2"/>
              </a:solidFill>
              <a:latin typeface="+mn-lt"/>
              <a:ea typeface="+mn-ea"/>
              <a:cs typeface="+mn-cs"/>
            </a:endParaRPr>
          </a:p>
        </cx:txPr>
      </cx:axis>
    </cx:plotArea>
    <cx:legend pos="t" align="ctr" overlay="0">
      <cx:txPr>
        <a:bodyPr vertOverflow="overflow" horzOverflow="overflow" wrap="square" lIns="0" tIns="0" rIns="0" bIns="0"/>
        <a:lstStyle/>
        <a:p>
          <a:pPr algn="ctr" rtl="0">
            <a:defRPr lang="en-US" sz="900" b="0" i="0" u="none" strike="noStrike" kern="1200" baseline="0">
              <a:solidFill>
                <a:schemeClr val="bg2"/>
              </a:solidFill>
              <a:latin typeface="+mn-lt"/>
              <a:ea typeface="+mn-ea"/>
              <a:cs typeface="+mn-cs"/>
            </a:defRPr>
          </a:pPr>
          <a:endParaRPr lang="en-US" sz="900" b="0" i="0" u="none" strike="noStrike" kern="1200" baseline="0">
            <a:solidFill>
              <a:schemeClr val="bg2"/>
            </a:solidFill>
            <a:latin typeface="+mn-lt"/>
            <a:ea typeface="+mn-ea"/>
            <a:cs typeface="+mn-cs"/>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plotArea>
      <cx:plotAreaRegion>
        <cx:series layoutId="regionMap" uniqueId="{744D4CC2-8AE2-462C-A39F-29C5AAAADC99}">
          <cx:tx>
            <cx:txData>
              <cx:f>_xlchart.v5.5</cx:f>
              <cx:v>Sales</cx:v>
            </cx:txData>
          </cx:tx>
          <cx:dataId val="0"/>
          <cx:layoutPr>
            <cx:geography cultureLanguage="en-US" cultureRegion="IN" attribution="Powered by Bing">
              <cx:geoCache provider="{E9337A44-BEBE-4D9F-B70C-5C5E7DAFC167}">
                <cx:binary>1H1rc9s4Eu1fSeXzpYcgAALY2tmqIUVJlixZkR3FM19YimLz/Qb4+vW36VdsRkm8tb51S5qJE0uC
CPKgu0+fbkL/PrT/OsS3+/JDm8Rp9a9D++dHX8r8X3/8UR3822RfnSXBocyq7E6eHbLkj+zuLjjc
/vGt3DdB6v1h6Ij8cfD3pbxtP/7n3/Bp3m12kR32MsjST+q27La3lYpl9YvXjr70Yf8tCdJJUMky
OEj058cvXQZPeB8/3KYykN11l9/++fHVmz5++GP8UT8c9kMMM5PqG4wlxpkQwjRMROFvePCPH+Is
9R5f1pDOzihFhFBdf3jD07HX+wTGv2FC99PZf/tW3lYVnND93y8Gvpo9PP/3xw+HTKVyuGgeXL8/
P35OA3n77cOV3Mvb6uOHoMrshzfY2XAKn6/uz/mP15f9P/8ePQFXYfTMC2TGl+x3L/0AzF/x/us+
2T9dnP8dGGycMdMkhqkL/f6BXwPDzTNOdIwN3XjARTwd+wGYN0zoODDPA0fA/HVxksCss1L6Hyb7
KJPviA5hZ4SYWOcIP1/912ajnxFTYMNAz68/mOwDOm+d1XGIXo8e4bSenCROf5VBn6XvCBEmZ8YA
AEfkAQL22oAQQmdgYFSY1Lw3MDQyoN9P6Dg6z2cyAuavf04SmKfo8yG7+2BnsUq+Bu+JEj8TOmGM
0Uc3NkKJsTMdmQbn7DE+0dco/bezOw7Z8U8Z4TexTxK/69t2D1HzvQgDRuDYMCccoYe4BGbz0vMJ
cYYhKgnGHgEFQvHS8/12OscRehw2guT65iQhsbM0vT3I4KDk08X53wkDQWeUUUQxBqo2PEbAMCAU
mIM7NEYm9MbZHMfl1eAROvb1SaLzVxnt0+pdbYaccWDWOv4JyRbGGcECUUr5A3QjhN4yo+PwfB85
wuav7UliM7mN982+vH0/s8HiTNc5Mw38GGCAR7/0Z4yCv+MmwQggHB4jbN4yo+PYfB85wmbinCQ2
69vmw+q2DQ7ZO6JDzoiBMEPkgaPpoywI6eYZ0jkWwMSfjvrIsN80m+PIvDyTETbr1UliY+/j4C4r
03elbuzMoMQ0BXrMUEcBByFxZiJmAHiPSdBrhN42p+MIvRw7Qsj+6yQRmsZZGXzbP12i/50PGPyM
CpBuDDzyaByiDWeYGBw/RBuwqZcM7Q0zOQ7K88ARItPTVA4g2cnK/bf39GaQ7AhOqU6Mhys/thid
nlHCODZHkLxlKscx+T5yBIp9eZJmMrvNSu9dvZhxZhKgxfwpXxkloByD0kMwI/ojNxtB84YJHUfm
eeAImNlp+q8vQXXI0ipIn5zJ/+7BCDkzQV6jGDTQh8drasYFZDQG+Dhx3JG9aUrHwXkxdATPl/OT
tJvzb3v/HT0ZQIO50JnxFNrHZQME2AEuDFzd04J44GW/nchxQB6HjcA4P02t8zyOgzQLqqcr8w6m
op8hwIJAbHmwlBEeYCqIcBNT/j3LeRnz3zKjnwDzfC5jbE4z6l/6wXvaCZQBIK/HRLBnrvUyuwQu
xnQBsPykTvC72RzH5GHUCI/L+Wk6rvRbsH/XuoA4g4xFMPEUVMb02DwDkYzrpnjU0ciTmT46sN9P
6Dgq508DR8Ccr08TmKx5x2wF6tA6IyZlhBw1FIHPBjhMpD++bo5Q+c1sfgLJ/agxHqdJwJbvLVpy
SBMJsGL26LpGyYrgQAF0MJQn4QyI88uQ8vv5HMfkadwIleXVSVrJEi6JOkTd07X530M9hoYMA3gv
qJIjOkzBcQFYUJh+4AAjx/WWqfwEkueTGIPy90mCcpGpoHrnqKKfCQ4VMU4hP3wZ4QUC7R9xqEM/
xpsRKm+ay3FYXgwd4XJxGi7s130+D87kwWBevfO/bHEChZ+Ck2I6hZjxChqQ/hHHBOmPpHjkwUZ9
Rz+fz3F4RsNfncJpNDWt9kH6jqUWQs8w6MWEvogYL/EwxZmBTESACBx1YL+dznEcHoeNTGR1mkWW
1b7s4n367R3jCYiSQ0ChIx7MTEhNELTQiEc0RsLXW2byM0CezmGMyeQkw8kqS+W7pijQXQadfRQJ
UB3vH6OYgnSorBCQ9k08iiZvmMpPMHk6hzEk16cJyb6q9gdfVbdSVu9nK5ClQEELxGD2qDiOODGD
ljIdgg3mo1Cyeut8foLO6+FjjE4j2r+aNfQyr4KDH3j79xWMOWAjGH8sOP7IkAE4SP0HAWB4jJLI
t8zoJwA9n8urs4STPD9N+wmgQ6l635ZZE6K/QNDo8lhIGdmOIGdIQEkSWjafDPZBcFm9ZS4/g+X5
NMa4nKbosr6t9+9ZJAZujKlJAJfjDg0hE3R8iodC8n0kAtAeePBTl8Xv5nMcmKfzGKGy3p2otVRV
AP/nefB0ed4hzwdp2IDOpGfFfsTPQNKHzmUDCiyPxeQfnNmbJnUcn9VwOk9nNAJpdXWSIF1lCm4E
sPdlBsWX/TvihKGDGUiy8dQQOyJrXAcBAKrH0G9+NOi8fV7HoRqPH6F1ZZ8kWsMCzFT5nvYEeqXJ
oMMS8v37B4SZl9nn0ITJGLRe0MdGvyP29LsZHUfo+7mMsFmdZg/G+vZrua+id7ShoXcZ+sQwY49t
fmNsxBmIa0OHxvEG2bfM6Dg230eOsFmfpj4wtC7O90le+cF7dskSfGZyaiIoVT4Yz8jJQeJDATwD
imrPxvWaJ7xxWj9D6dXwMVSnWdkcoFrcltVt937BiEAfADTDQs/McSfHoC0DGAXcsPoQi8RIP3jb
nH4O0tP5jBFanGQQGq7G31kZvSM+cLstFgYZ7tu8f4ztiJ4BpQOl+ummtVEQesuMfo7Ow7mMsfn7
NLG5v6/z/wGdgxZMDI1LFISC+8eoH5BBJw2nBDGofN4/Rtnqw72Zb5nXT3AandcYrdOkc5dRDP1n
73p/NOAEtRtoGXiAYXy7k4AyKdwYoOsM5J77x5MVP2Sub5nRcYS+jxxhc7k8SUt6SCDe/Q5puHMD
gxsDWvBw+Ud2BPHpzMA6KA/mKAa9dT7H0Xk9eoTQ1eQkEbosb73sPXVSSFkxh7ua8GOnwEhaQIYO
mz5AxopHcs/vJ3IclKdxIzgutycJx+Y2TasurvfvejsNUDcu4G6ax7Dy4/2b7Ixjzod2nAeDAnH7
JcV+66yOI/R69AinzV8nidPWh/1BPpxX71svhVwV7keHtvNHmWC8Y8qQCiEO/YOwtcD9AyjeS5ze
OqvjOL0ePcJpe36SOF2DPcHeMLfv2GqAKeyOAnKBDkA8sbSXYg/snoIJhtvXfpKvvmlKxxF6MXQE
z/Vp1hw+y73/tITfQdaGigNUUAGW7003L5G535aDQb+UYY5yn9/N4zgcD6NGSHw+zar27rZMoE7/
fmDAbRw67LwB/43zULgrCjaFEibcWnv/oE8HfWDPb5jJcTieB44Q2Z0oIgHcjfauNGBo74SuG32o
Gdw/xsjwMxM4ACdP9xCOkXnDjH4CzfPIMTanGf6/7EEETT35rswZ9n0CWkwZ/0lWc8+c4YbCpyrD
iEC/bU7H8Xk5doTQlxNF6LaSH3bPy+6BJb1DiAETIQZgBHZ0/xilnlCRM6HWADrpo0g6Ymhf3jqt
n+D0evgYqt3/H472873vnrcHnOzl3rnfV/DF9ne/fvX+CsBmh6Ohj4T3KJQPKJ9/+/OjMWxw96KZ
d/iQ31LlFwNv95X886MGhBsSVugchWwWmLnQgTc0gMHDS+BHgeQhBqGMgatMB3ntfttDGDHcEsdB
f9DNYU8cqDfevwQfB7sdokFDh6efznCTxR0k4c+X4/H3D6lKNlmQyurPjybTP37IH943TJMSDg/Q
OKA6TGBemIFWmB/2W/BK8Hb0f4rSU2UiRDbXWJVahuf/0y18U7/uuDRmupttykqXTofL2q5TmViN
aM1plobnpUBoqmK2Dm3lJRte1Nc865eBQW+4Z/oWDi54FUY2RVYVRfvEjVYs06eNRiwervwkO6+y
NabBpyJl6yYUuU2bdlaj0hKillaRcT5jbr8NWpMvUP5JNmSa9H406bMmspDrzb0kXsd6LSeSZ9Iy
cJzYRdQ3Vqz0nepXrORkErRKtwuNLCIcd7YWVoWl48SqEb2Thb5MtX+yyG+t2Nd3WmiuRSp7q+il
lcoUWWEQWVkdBXZqhHdh1zYWr9g6j+vIMlq0ieJ4Lgn7VndsUoqktoKqMWyzInOBk5XhSTsyyARr
zawo1bUkcOywmgiW3DZdt9WK0ul977ajE4Zlarm0sKhqLBZoV8yUruUa9Spys6VXwdVkrTZJ0/pT
o8erQMbQZEnmKs1gSD4hhX6uNd0mKNlaC/RloPfLTOgb4eo7X6NznHYbt1BWY0zLBO1KrZrSqHSq
qpsFZrwqZXCH8swSWvDFrbptwNW14dMbFXlOsqjcymEZXzPczpI2WplRuEe0X3YNnGaUrhpUb33d
PTe8cxHJKQnUlBjRSnX9hoTdMjSbmSijRSOCRRlqVt2Hq4DrsCqCVY5sEkdTVqupJHISZGxuxM2M
ymiBErFuDN3OmHlTdNWUad1G782V7L7ocR9Zgvh3OIF14JnZsqX+uWuipVuQeZN6ThcmnqURXVqY
o7mCI2eV21txiyaBzCdI4puojvcejS+8xoF7Jja5T+e59BdhWlnI8BZ6Ga0GhJHb7FRlWFEffSVR
fEc9/66Q7Xa4jLnW7woOi5r016iYlZF+6HTlWyi2Y72ddalplRxN4jQ6LyJle7jZirRMrTJrlr2Z
u5Zn+FaFxaJFzabtzbnqgkWCrQjRddbTteHDFczbJfLJ3PO6ZeDHd9yT0tJbZQctnuokWmHa74Y1
2Rd0DlTNJjRYuLQ98NxYce60UXtt+t22ycmNj6NF3yAb59GqLML9/TE6FVlthzdVUFheo8W2Krw7
t+KmFaftzGvjPdPbpUkqhwAqPksnUW2nBNaf7DY1bqxAD26oCu/KqAInIacJCxd6F680Ei0w2HnS
BXM3iyZZ2e3avrCTmk/asN8EfbSKGjktQlirWnkVZU4dtrOyqLckVtellqzqwR3wr63f70Svtg22
Mq/dGgBJacb7qv5bdHIhm37Hin43IKj0bqnF0Yr4yX64MMN6RF6zZUEz0bJ+V3VqUqPOqhvDGk7J
xWrS0tKCZto5NQAareg3TaVvpNHMMm9qtMm5h0v4vHIi4HwiwZyQh1bT0JuqrRzR03lA+FeB7N4H
n+ASdaU0fzKs7Shql8PcYg98WVPL6wC1dtgbszBMV2EArkD5/dKkatK7YOsqUdOkiu9aQpwguGnq
ykFBe20gOR0WkyiqaREYO1d6EyPZSbhSuGY3bV7AetH7nU7OK01ceXk1LWm40MJymmEFbrrfsLLd
+LS9TnQ6kamTJ+1GU92Ohc2Mpwq8TBbsuad9qYX36aJq6ZqU+sEvcztwvUlteIGNdXONWXsQ1P2c
0sYSNLyTabc0FLILWMyaFziyW2SeuUaOl2sbt8kucFZPzAZNO0POiz5axNxcE1pf94W+yYlVtMM/
6Zzifom/mmH0Sc/ChSzxvDDiVVLA3Fswj86HJQFX2ox1u/ynwuWlUv1S5PK6qvppHzMrdNtlD4Yw
/NGCYJoVCw3D8mpNNqUeWhZUHSq33bSwNkuirgsDTCwk+cz1e6dkdD44K9jcWFo9UqklvXiBWH09
OGzSlhMvCy8FRDYZ9jsUJntZFJ8Nd6eS9hq7yLcC0h4M/7YKxLnXmuvBJAefAA2+az8E7MCIKgNs
DKEgsGuP3yiVFxZKIdIIclMoOoeY6Fu1Lrcg1q0NcFRWVG98Ge4lHCNOwbsJtfJbZloNNsHUkn0o
GrAP/6L018OxEoOt7y0OtWtklJ7tauQfqWlrlLqJo2v+ZR2UoWWGTWz5Hf7cGzSwvNwIF60msWV0
eB63nmvrVH7hYbHvhKznNESH0DO980JQi0k3v8AKt7bRmIsQXOxF5HexE3Sd7pithSNmLiDcfY6D
vpuHdTVJ/KKyYxXdJG27EVnULWHT6KVE1T9Yo8TCLpdOFGkQ9NKmSyHOSs1OaSssaGHrz2P9um38
eoHCRi0Ck6iHf90/1/VBN2sSea6Y+SnwQ2PahyZeJG5AFvf/uv+hkfLxVyhzw7QtPU2qheCqWrSd
KBeCeV9q0rWTGssLpnx3oQtXs2Itdm1G/QDbouzR4v5H0xVokYRETt2efkG8sPpOuQuXp9M2i7/4
gVE5nnSbBRe5d57Uka3iuph2erCDCq1/3iWNw/0eXIjS54U0p4hrTp/Wk7qPnJRoTqMqC2KAlWk3
vLozS3MatbHTpdQOOzlprYIVk47BM9K40HK/cZIqTa1CadUy7zL58EMZrVzC5Pp5z6o188t2CqQo
tGTqAurBNNb8TZqRzAH+teOWiOm+p2LuQxRwCp/vyxRxp1A1XwSp+idouZ1qoe9Aj4alQhZYymwh
GsdkZ7ZMTvK8Se1EMyNwN7qFJJWWl8LC7kPjEGvRok7pmpNcWn6t21HJ51ne3agc+1YPZh6W4DzA
BNJObRPRb72ys8HYnM4FokMo/zvWE3mph44AZ4OyyuHg/lqjcK0uYjdMM9c0aa6NsruOSLaOTdcq
XD7rabAPyFxryiUxI+j2eN6E/AhPRj/SZGEwAZvscQM69BgCAv+SJgchLMOwibK5YtFdEZ03KL5O
WXPt8nZd+navdcsCeFTLCuc3R4Z0fETQhSEge8CgBBPEzWFmLwi6II1KzY6lc9dDmw7nqdXF5nk8
MRPwL0B0grCy29i1NGGuB6r0m8NDtjM+PNznwxnMALbxhvusXx++YazFoZtnc0MCiQdfk/pyqhX5
TOjbCDVbEwf7KjuX7aeAJsuSgFcDYuuH3ew3E4Ha0Y8T4ZCQAWkTw9+vJ+LhVPi8ctP5AD5t6y0F
ZhJrS870yy4HYhDLLWOpxQtqK1Q6aay2aVc4KYLoEwNhFWQepMTJ2Zdfz2zI0X6cGezRDHV8RBEj
w8xfIJRHXtOHHU/nQkEKpadL7ONPWhUkdts0QEKp6ZBIfb1f3nkF/DzuDsDErr1qk9Fwr4v2gH1w
APf0kNN+480MU/uSx/1OQujCYWebHdAQ4HZm0s1Y0c4GCmKKZhaFdO6DAQwsXZdgKXG7TfxwwRN9
02M6LwGLxuOTOCts36+3oSodRG5irk8LCH4uV7NUdbOSV9uia+axpHZEXOCwAZiuO03Ncqp7lVPg
0mkTb6d53SHq9S9mS9aiwzbD5YYjtXXz5K4QCj4+hObmIoUYZhuE1RaDVWPFugucGPK/JGsjSzX1
tV9mqfVrFI4tD2ibNSjcnqlTaDh/DYIRByLJDJLOfaOakkzfKBEvkvjrPbNud0iWUJn6pUvAx3An
CA9ZOydgIyPcRYM45KZgmZ7ZLas4vAqTqRniXZg12woC35STaN+14NR6zbV0VV9DursoSLLAwOvj
mp6j/sqv0vM0W/VJvRVC2a2RXsJek7AYdCCkcd1tcONCImFcVsYykLy3zLSDiwiho0kvevCHCqjY
8LkNz6dYs2htzgkQ0CEriGElCD9ZIKNdika3O9bvasiqElo6IvTtLvnHrJCtqWYG+f2MhPEqDepp
UH3lfgM0JVITYbJ80qJoYrB8HnSG6bQNp+chotqE5JrlWYln5I4qYwWryF253FUW5PoHJJWlA5My
itxJlHeZRu2uYe51ECi7hhQMGDi+MWJgx2XmxBT/XUI6Cn3x+4G0yryZhTReJ131pVTdoTaAjqUB
pOz+tijPgwAyZe+8hmvs0XAV6cnK5+TGyOi8qRcJ6S5aLbzTjHxueHTCPTXt8niPYnfBjInEmzbH
c7+j8w68di35jVmjzZDuAWNZdo4G5krZQ56UmXND9eB2/UWRfmoNCFpwHloD/M301g3ObMTUhKF6
2XD94HKyZghkgl+vNGh1+MG/wJZ7gsE2osyA9vDXS7tnWlYQDafzIX0bUroWYEc75uZfhlNOzXye
/sbbHvP6dKgPw6ZzDO69HV5/4dJKowtYTDpwthEkZBUkptnvQ+oRk2Um7AlFhp/C4KODBH4RyVjX
0znhdWo1tAIRJ+6vyzaaFZ6wGUhBnyK92PY9cANeOS3Sl5Uf3Q0suxT9MpSmE2DhCIoGpWUuNGMd
QdpTG+SGgSNkabwIfRiTlXYVhl+5CYcp6mjFgdGROLYGRxwl7U55xq4OwVWXZeRZRu/kXbKqTGG1
TG0x4K/caG+IbimlXEL1yxryMob7nS/IOsrJvMVAyat0Rdm2b9o5hURnmCQFHlKY5rrD5nUGooXp
OTXPP+egMHBh9UG7iXC4Eo26RozeeEm75Ga4Sku88g3P0apuOaRN0g9Wes8mES0vYHkse++SuyB9
VKAXGCVkSaDuWW2dfUGKFZbrp45qgXrpRnBHIVxoHeQkQbSq22hhGMKKAUke4/mgKwyH00twNHVI
b1JTXSdV6UQFu9FT3R6SEtHGtgZzcd3mevDgBPK1Xy9uNHTBjZc3LDEBBQmgF/AtLiMFMjVy2WZd
ks5RDOEzTWo7K8LSgq9/iawSNuSxtEhfZrEmbeQDRlobzJoqP/db7coQdjwhfb0uIc2rITVUxFwr
wheV3NGstwvI0IfUra43VdJufc27qLhxUfDwbyFzK08lSHL6OsTBl45H+9CAz2cGXNImVeckcKcZ
CH8pVZYywOcVIAHUYPnARgdSocp2q1y6Hrxq0deHzK0sTa+WgdscGHj+BJwZw9mK5HCkji80QoF8
tDME4gKod67WbgWvt0ipiaLtNMn+GZJUFoWLUmtntJfTHMSRCqtZQoHtgP5i5u2u8PUNJHhtQ2wM
YtnAxtyonniQzFkeXady6iG1IGW1Term0Kl2NpAgWg2SBb4RYWuZGP64bKayZmdSOGPlgUlg91MO
Ep3kXyOqbYG7y8mvgT7ixR7veR3avw00grnxChbLpk7nDU8nlagtkjPQNZtmNixyLNsNMRdu7v1m
fd3XicfriwN9hgiNkMF/cJ8FwR1sVaPSufTpLinj1RDneGXVsXIaHcCIk5XbyMmgn0VhPXExmZdA
ePIOhBdQOA0wFFxRS/XGJFUgWQHJjkDWLHVkD1wMmV9NEFJIVloDX+IglLJ2M6gbacRvalFNmyJc
DC6jCVZK02ZVbc5kAKcO+VAsgIUl3cFzzbVv4AkBcS/sSqvI4xVN9N3gd0NYdGEKEmLaWGVCHVU4
VZisOqEmZdRsPSA9wCeyoj8YQzBKAc2QXJhN79QyWqUY8vGw37Zxt0wY+I3Bhj0c7Ydzxr2+65G+
C3t9VSjAJfqqsXjVEUj7YGwUSMdnpWOY4H3LeDEQHdbqSwnLvoLMtScTVcRrWU44dW9ADwSLrfnN
oFB4tW5J34dwS9Z5n9wNcgiv28sUmPm3rBCzOmlXSGYT1NyVcTiVTbIyCbCOru8Pie5gFzxRpNlm
amtBu+4lWOVA63qa7nsdagpNd+n5rgner0ktv0BWH4tpBeluGMWLTieWz/VVHoMSG7K1aqO96th6
UK0R6HWD2tQV3lTriDOIcJB7HYaTFhgYS4Q2hRYsdAZqWqi2Q4QPwDaamq49t9sMv+dGt9SVFYBc
VKpglYKcXLfmyq8iq/H71gqiys5cv7NlTOaD9x2UtQzyRSLrS9Q490lsp6551xxQFl71IM4gpV9p
i8HrKhDJdTdcGVA6QH24J0G4QqmCZNPfEwKz0ih4aFBfk7qzOzek08hbwtb9N4PSlqTwBrDeVKc3
EMKXYQzhA9hl7l+FhXkxECYUdzsSk5vQ853MNRwU9Yfah1AHbKJOk4VWhwtfgI4oyqlh9rbHFgH3
poPWJmUM8mLheNkc2O0iz7vl/YKHosdAIwMIw20D1xO8FwFVgKSpM2Tjcc7WIpYT0BBtI2nOh+CT
EgkZJF3XVT1JvYOuga4/LLhBfQ0hqOYt5A5VAWpNm0AJAuSFitW7uIcKj99DJC3A+ff1rC5AdQZ3
POiEfe7e/tprQdH1x/AE2Sbs4Aq3PIAT0UcsP+5wWBiEJvOKdYe0ggvZN+fY/Qw6FwgeivjWkIxy
lVyAjAk1msaKwJAG7XlYWJUvTItLyAGkAIk4a+JtHNF7t33/Acz4WoRAcEvYG110h5BrUNJp1xC8
r0QkJrrJPStuovIC9KDGqT5FmlFbehbYbaAZC1JDzElLjTh6LC3Rqm6OizyxsVKbhEGS7hm6pdMc
KDPvV7Df5w0aVCSzBzNpzaScIqPY56XwJ16Y6xYDUaPMQAuVGWibOs4ba51CMdE2fWW1RjZrQh+U
cHUVym4nCkgR6zu9xLmdgYEP/sXv8XkWhnaT6/bg1U0il44BzmnwOVeepq/1orSy0t/rHFhI3eyw
3m7bkMxlHlk+WtRZ6QwxPA4k+OFqmplyUjRA9Ya4q+KVgBU52F/FxBXCVzXUNeJQ3wyfNtAkzxhS
42ARXWolczKoCQyrImJkPXyIAL2/BHl5UAY0KCdERrsYMg1S1dcoMuc06w5dAhMA3T7p0gDEp+m8
zIEFZWqrXwQF0yeoa2Z11INbyh2vqO5iqa6x2W4Gg5bsifo/Vro3Lwu2B9DAysDzH7+C7/nX/1xn
Cfx//81w358cvsHv+2+wK8TDV//98l2wnfPQGlWN3zTM5vmzvn8H3VDrfv5CulH1/OHLAp8Kz//N
i2+ru4O5AX94Tsd/KLu/3Fz/e7X+YdRjzR1K53CjGQfmLCCVpLBp+XPNHXKOMwKboMA2G9D+P7Rh
vKq6w1ZosP2GbsAu58Abnqvu8HV38M01sN8gh5ZNaA8U6L+pvBsjPgS9hZD1IOhwh/0+YKd7MqgL
L1Is2WNwaUq167SBHAZBaRx4MLmo9RwKb7lff85Im54rEvBJEVA+0UooVSEZ5LPAVVe1C6sm0eOD
l2QXdSv8qYvTdWD6k8KfhBRUhEQX2sIl3T+BxvOZX8b1eQsSWCXyzw3nEIihoH0pJDd/oxjSUe44
nBi0MxiMwdZAg1w68P0XJ0bSLo+Er+q1Z+Bk1ojQNiQ59KQEqUp66UXGmD9BiQpn4LlcW6mKX5RN
i9a5T26l3+dL0daXGZDdlYHidI6VBtTBqM1VGeWO3pRqwwKf2KCMRnPUejXII248KA/f6qgJ5nqb
bjOm0DVLIPFDRlU7bpjXy4Cncmbq6Z3M/GZZmtywOiIdLS2ac69OwyVWTbiMZAUqDKvYrOugAG62
yAU9r9m4msYnlVvjz6oVIKAz4i99h6aad552XLsyexAVUtLVtueVwW+uqTkKQvfX1GQmBykYdokD
Oju6pgHzuQn1zrXXd3JaKz+YipooKDww77r2oJ6e991C6wlMNtCCWZqH/8is+caJV80CURjLSuZT
yOD0y7pWeC4zqZzUrA2rCKHCVtKr0IyjLfJKCy608Rnuci6s0oWkNJb1oo7NxqrzOl16re54hPeQ
roe9lQZ6cx3BbviWb4ZXbexDzTuOvGAW+zmCRCrJ1qRF/qygLjBEULktLePxZU3dCahhMpwUiHlW
Z4AWihlcS9FvuG8muw5Um5olzUTS3F9FKLvsarVgeRDZQddLkPjoNoKINg99mewMuS6oKi4wjq+C
xGwW33/UImgXXRcG9gtn8+iVX7bNoB+NlwEVYLDKzaGrZ6yPsE6DankeV+uUfo28PlvyqIRaWh1q
89KHZCB0jWBZE2qu2poEs6j0HdNNncLwl7IoIRuAAomSBIIK1GSxr/1fwr5rSVJd2/aLFIGw4hWT
PrN8dXe9ENVmIawAGQRff0dS++619r4nzn0hyEysQFNzDqPcx8iNxtF5/9+v846J/0Pc40QUkDT+
SCOGjem+uL9W/+iKQMhLf5Blj3yCyFPdBNc+RAER8LnK9BLG/5/Tuf+F6GznQ22H2fEYjNhQt/3n
+Qa8/+s4cXHLJKH8gdA/o2qWhBA3yOlE/duimh6YzRq/jOhQyN1lFsZanGOINUrtO8/Rs7fE5bvy
nO7ooEDKxuhnDe1KqyryLnhrkmIqhr0onD6X8RJdkXpMu8GN1kQ6RYi/xvn3oPI/POctVv1nA6Kv
QXzs32cFvI8m/3lDmIyh4mXfVbfA9z6ilvNzxPHyW0YnhKtyTMuwcXL8daDJpRnIxUMkOk+rdnd1
OD5XlQsO3eG5otjJWxAN5UAhMcCi8eM/tFfR0avQBRe6NtnsrOXZrr1KJUfirSdEdoq7i/p13s3a
x1s1zqeRTV1adYaeVuLRk1ON/k5OUXtzogLwz1pH34CEc8D9p4UW/EZrHdFEtUxnnUrLeJUIARAK
lMPMIDpq7JXMbUpV7IAqQUZEo8FLidR/KenwG5kclRYYUDNdVfTCWEEBZjQrMO9WnguBdHfwVQ9b
wf/W7sH/+yLh/64wPEIvB54Aky3+Z7s7oQ76ICjIdWEpOBA3oSSYn1gwfZ85QeA1tZvOE5szly+/
G8rqP15HMxfI++fYRDSdGj984KR2js1MzF65UfFcLwSF2X1bA8bMI8tvrZub33hH4Lr1Ry3YknRs
4Q8gt5fHse1QzAYtIlEf+p8+LaIkHp79kQVZO8k4X8wape64PNZDNwOJX+9VZEyOZU9fZrfxIX2A
HomvzKQQPfQHEjjjrvftnYUKc0L6+WDXakR51Le3ErWSKaYfprHDQ+sN07sfPU2utN+YDNTVofn/
3sBg7v4LdnPw9zp3l8PdXgcndxAh0flnbAgnVjkTV95VgTxPR9rSMwhyenakdSAGqui+XUN22H7Y
FpYVBUnJfZuJkGXc/b0PLcivYR2mf3z1j02CqKZjsh3876MZ2dWpiRawC9txt5+LtsYp/rHlGhIo
AyoI+fCmeMm2Oxje7kjcdvePHbcfvk65XSDvnGIHySPEbvcr9bYr+PvkSwxceVdE2jlKrrL/8Z7+
3vpfx6W/u5Itp69ruLfCtvaPi7034dc1bb98nVQP3UNNMzoZDWUbA5J532zboPAnRr5afvtlWyxb
82+rPrpsM944xvg9NXTNC1leiFecK8DphwCCOamvhiL0mdh6eU2GYqeM1umMPPbdBOtfa6ua3aLe
FjL/ZYRPj7rxLrW//uVYFWZmqV5Vwz9bq9aMN/bncBcJ1dqggItYk1p71rEzvBUaIk/pgsiTYblf
p/6bWyFdFQFKSu3k1UTLve67Mwb8IdG0Nbu6J7nnFl7CCxEmgwLCXEJpmjSFe3PdWaSLfZoJhvMS
ypSqdRM1hzqbC4hkVgUhBiq2pGR+u3OLSSTMsS9zjzCqDY5RsUikTv0H2RkAXrJ6eVed/D5KIb4M
vwHevYXV77E2N9NE0Bp65IjHpoDYTY/UuA+6jJe8qecocVQ/pF2olizSZN+hG2R9zKq964ln7mkM
SKHZoft++O0H6yaRBQuQ3MqwNPCkvx99PqS13yRGQCRRsaHGwVg6kGlKmma4iGYMc1lxgEo+/b7a
lSTMgww1upWl5GeinA5Y/JJjci19mELoMfvJvQRjOd4h+u9N4SRcQk1CW/u7DoYX1590JkL3uS6n
azwqlq1x97yWAMgHOezHWPJ9a06kL16LeCiACFepcOa81+ZXZG02QYm4V7RVuRWj9+D5H40a0kIM
3l4tA0k5YGEmp9SSsN9DwUvPwkFkpBnGy+o4DQcyhueJh+EJI/a50WTKNG+rXc2mLGgo2iHC06vt
r2psn7uoJ1cIofNF+N4BqDdQaeIcl2iUGbF4wXo2zWmhLp0WOulBhVpeDom/ppDiqwOtAwzvfLyM
wbIPF1Mc9QhYYWp6tLRal4Ta2k1cycts1TWymw6huIne6NiKZHVLCLmqpGvtBPJC6jxaRYTGd2w6
Gfc4RcRNupks6erav4CInlr77gf171DcZWeTyQO/fu5LMV1YEJ2E0yypmEe2G2ed16756UX80pIA
zEj1rDDOJ6ahl35sXgB5snqQWeX3kHzNi5v4LXB+elZt8G5rPj5AiJkOXE94ZOZxGsMpU6j0Vke8
cG9wUy3CMC+n4UYCV+eiru6aYjpfozLemdEvT3FBoZPsXz0z7B1WlZkUw5RoxxeZqlqAp7YPEuUj
tNZr+3v1DUtAr8y5Vek6OGU69FGArNvcdAdwzZ+dS+mtyTCRdu8s0NW4zrQLozihjLtJ3LDyNNNl
19fRT0PKBwSs9sRk875o0qCyG5ZD73qnpVj6PGicE6jgIPWjFp00LJ98UVh0rTrnxWcXEoDNSDZ2
pWU7VOsKKtFhx8JyuZnXqG4fvJnnDgJissx9ka4rA/bH9JwHtr5p6btpp/0pqQP5OhrUg3SlFxKJ
GRQdurLth8OK/DIJY/GGZGtX1/HbHJb1rm/FhTqyOyp3/IF3aEy8nrGD13TA2bqhTAAMQb45Bj8I
Q/vZwDT5MDQuJARVkXS6dRLbXFgIXCpqO5oI7b+4yFATDNv9wQCnS10ykqyO2Z9ZjiLFFfYZqaIz
yqGfASTp4t7SVRCuuc/IO6nAGS8h5GeRv0cpZtNhVXHqr/sAIK8d2QyZYASq3rZZLTgKpWXxz0GP
ONmiKlprv35qWZUbd5GP0qmzevKPeqorPABv2ofh0GRDAeasUHG8Ww2kZaoWKcD8j8aYGQK7VIZh
k7bqG8Dqo200u5NsazLZ5i5RU7cleBQjcY+2kDKpByD/8wrlNA+f1Oqy3FtQNKouPk/LoCHVj9LF
aZfEto6396lOonEkZ/MwG+aeuyGNYhW8VE67LxEPUw5+NfWLbk3cqXvpixYZqPJ1irroULRFv6fB
h47NxQXhmjS99xq47BIVeMKr4kdmOAPcHTeZrNYXd4wEbs6OqSuo3RnvEx3M7FtdvTUInOky3YXb
7rgHWHxem6pPh9mnmW3KfdfWiY2dPlsmPSRTjY9TNLyPjfOcDGL90cddEjSiSvq4hjwCustptDeO
0Dl0614Xrt5F0bAbhc9T3QUsgTa72c0NlBp+Rfa2ll0Cem+BK4P1uQNx6OxRZNCe90JJywHggCsa
XEiFod971QSyjZGSMevIGO1iFYNfGYI9gInHqLYvtVkPQvCrY4o/um/+UC2hMjegmde1Sym14AJo
n1DuoN/dGZQKYuiktvo6qnLKoB8TqK3WVAX9t3AaEKTxkicmgEB3QtXEg/HIu4sEsooAUw2e/2uu
4sOyFPS7GxCTx2BYzqaMya2Xwkm3LbbF9rFZ+/LBCbk9F8Fq8m23+/4UDfML0gsByf9KnpXV9jCY
NtqXTVm/Vsr5azsGaJwrEUZ/GzGe7vzOcWEViMjDQto+Xe/H6NmT6Vp1FwlXmQgov1kl5KXVXpF5
8UR+GEC227GitVuSCGP4k0usOKIU6/a6m8W55r2TrBHE7GSYfrsdPYeQ/H4nPu1z5hJxAewyX4nD
bRY7uvsgYQnHATZF07fQ2pSAR7iB7lTOzZFDjvA0+Xh1v45mrvUiW1BvZIbw33EenJ6pE+PE7Cig
lrdiiL8H94M5GiR8EfHvi3ZApzklv8xaBdeywZAx+PHysZZtPtNw/A0ZoUgWPUJPbqazRdUMcaSJ
D8ZQ+uTowk+2zRz/m+cP/s9FEif1qn56WEpLTxBSjLvZmar3yGXv25bB6t/qjrvfdMlsXkXWP3dE
ljeeNcTvMxob8tF3IhNjMP1mZTUlTujVL/E0kb27LO4hUiF58keXJtu9+BxdxunlTytiP51Wxh90
JOJTuBTNzjiTQgXPXrcGou34iOFq/NYG0svRD+bz2IzTLYjmOhOOO30KYdNt0yGsNEg+ETwPTdEe
QuGbQ6+r8bn1FJ7svRFjZLuMs+KTBFWcMkogRPPC5kxIS/KRieC9iPnLtmmpy+e5vsMGo8PyaQjE
ucN7d5u8jiBV0/6nauN/NSQjc9JDlPtMi1UeWMmHA52V81wIAxHb/cSz6dJBQ7ahSxwjkF2YaboM
F+mM/k0tdkm504lfs/+NrK37aQruZKOZnAv+wlPdXKCDXxv05Dx5fvsTmmedETIVF0MIvy24xrRY
vP5XLFBfzvRnF3JYe/xZgI2dvasBJZNtp4Cs0OCFwx8R1VnL1HotwkheZx12Gaik6CcDP7ZdyqSB
rqoovjI1VVc6aBDBgmFMll57Kcxh2wopX5CCnxpuwhLvsm3gxDX7XMjzdj1hIZ20Xyrn1rS+usQy
8LJ5XeWnMcD97ifq+ArNhoiL2zLQ+uKMUZz1KmAfER7WtgVwiCllrBsfEDyDM1/cOldiUR+wUXzd
dRDPXYqikz60KKfPKo6GnCPi/YBR7Ou2JWzOKRqIP5YMStPuHpruxf2PsBLYFNexKjweNy7kY1N6
7LS2jpsvfst/QGi82+6l8FiQuBB1VTWpUBuM68lUfZzjZVq+19bfb8dRJKDJGIXNU7BM46nEmLsL
Q1J/N2V/3I4D7YlNeD3ZJ+mS8rSwddwFNboX0oPTtkVTQv9WoUs8rePgH93OsbtahKl2I/EuaJkG
drWfFQPHFzhLBZ+CcJ+D0fk1k8Z+ovM4wAPC4oFxZPsOB6QR3Xdw3PYCXDJ4a12vOIAdhPqDu/MH
ledtRzeoba6Aa4AObdrcc7jchax/234cBOMAUIfwNgdM3ewQdF9HrZv1eZ4d/VpPMjwGY+vnoqmW
z3BGchOWn8pO3U47XBzj1oEBAgDfdvlOqOYUsJZ37cvCPkA1CrPA/TKNsR8qiJoXLT3vVAlW59v3
PR9QRKr5B4TryE76Wh1mG7jvKxw42yUKbymzuVzopVaV9wi/FQQ59yOGDauQ67XsCVJs92zgDMm+
fijizG01/86sovueTOveicPmu1P52XZIY/mSsbWiZ+JMxZPaiL0QRRphMn4cegqvoRzhAZOVd1nV
TNLt3u3Aj4B51ncB/c9hojba1TZefwwOUvu7uw00h4aIsWhyO0zuqar97kUz8uPrqiBESYpKzA9O
FfhXRsALbD9Ivt6aMurfDDxgRxU3qHGtbj6Vk2xXq9cZgnxZBUfeijIRbgGM2BXPX60jdZ9OcPkg
lhfRLeCSfx11ovptBjD6AuVoe7IQBn09QMijXQz0H6yEo8bzerwyVoRvbKpQnuIBE0pour1iupyL
h+21WzCl2Ydb7x2X/7IGQ3dJG3vC5MITNBn0uypYlIih1YnS7XCc6vCD0Ho4dF4wXgUvkZr0ntmH
voiuQxMGOxYtKyKhwaiqn0Gyi2MNv2MCIyMcHj7dzw4o9AnkborMjz3Uan1e1ORfRQxJMxvifY8K
FkPMz3BpyKNb+WvuzWGQGjn7WWzDJQP98hGxAfQMrSgqOybeBIuPVT1bSFFH72QNO0w9asAqUtE1
8lBVl75207gC8ba65oW0/gdgjENbs+Bdu7xMXdeYgw6Vu+MR+qgMBptzM+nTqpoRTsNo+FqUnVsn
EfCk+0PrTxGrogbvE1ZtEHQnbdzzZEe+Z1XRnf7+/r+32zbeFh7t/rWvhbZgX/bredttO8C2xWom
nGNb/ftLhPEYbsnAT7RfE9ROfiOgVivbu8wqNUQCLmByueJYIrUhaXPT9O995AN/qVABcaLWvWDq
veLfOzBcSIi7NptCM5yk9ofTeF802kGuOxjk/H0zn2gh59OsKjSuQ7KArUHC0ES7NvyMlLMcSUzV
SUxQJqy+GHKjW41BwNY5Mw+Rr8OvDczSqFMD1QE0plhsa83ZATh18Kz70rRzGkguT8r5IwjBDfFq
EKdtsUCDABcLT8DGuLt4hlhJd0tejeZ7JUtxhm+lcYsWuhE5Q9M7PnSRd4nKSe635kEvk7nbzHUi
mqlIQoKCoR7N23ZzQEeHU9clnTMgcsxiPSn/Z6NwVIJKZddH1Rs1A44t1atTc5vKBjuoeUJbwdO/
prWil4oKstu+237tJVL00BsyrhdIRSxA+mgak76HfxiV+KC8dLsw7tVxJgZUcdCm4Y7XmpR4aDDS
Tq+ywdeeJI+8K0wuXHPz6yrrNErLKPZyejc6MQaj07B4EqY8DLyid0xaQKN2Khr4p4FeBV/vx9fR
g0mJ03berqJxWlvoHbmvjrSoDxKU4WGFMy4vEapAsTgtimWtszAA5FBXLQTn0CenoYELxajpSfu9
3jscRGqtob1yZXQJyTJ1UERFcCJNLQiRISa7dZrfK7/aRWKEO6iM4xOKRV9Bx86dejpRyN9PEySr
yHWqMA2YhRv7zu0NA4S0tHaXnHIvPBFb/Jql/F1HRZcyPTWg17ybb/phP4nwoV1HGCbt/G7uPdK5
90hJxn+tTWDOAPGTud8p7ptcNeF6gPj2fa3i8Fq0l5Dp6BHaa35e4UtO+npgR42DXOVsTNrK2N9N
I0GdXgd+DpNUnVW00vsimg5Sh3MJB3eYuqZZ9gE1ce4ZquHPXutjuZp3FUCuqmqvPffSH57XZWyy
ailDiIaFt6s9eHEXzYMUJGS0K0ThnYym3qmw0PksFrmFLVAaY2hI44V4e6gJ+gemg10/AiAuYbh1
hrFKnOW19OfisRFxnXttK/IA/uln0gNlxHkGqNeA2Ta8rk50AcNRByOM0jOlh6Fr3RP34+uihmgX
rgXCCaxxKIdG0e6l15xrlMinbdFZ7zGWDkU5617YPYDxGuHu70VDaJ/OIp5wO+RX2VRvTsxUigSs
OBGh30NOctlYkA0ARCJnlCf4FuUpMh8Ba2Aite4j99zxFElIaDtWH7iHQge2lLBBvzYVRHcNGsil
0x6a/EunFvf090KE0Aisk2sT0omfBe/ipBdLn3JMLLBd/yzRA6xpvUQPhmdDVevTtgDkBAdi9B4L
Y48SHfSkVP1Q9W2wa12rTttX/b/XDEwVYBWC95WgA7bWLm1SUnTD6r6A05LkTmS/lw04caA1jx2t
HPTEcshaXdSAgyVvu6/3HP4DiPigwFvMKSBeqsrVOc4MTsqgs5emFjEE3gWSowjD6NjG+muxfXSg
YWmhUMAvDuDzUMziON/vZFt0sGBmRd/fwS4YH9f7YihNm3e9hgjR4V7ar+ImjPMK4/584gUuYVsw
+Dm+1op/r+FgXtKP4PKbWs0nFdL5tK35FpbIvz9ua84QQYoKu0I5huK0Lby4wrgydm+l79Y7TmHO
3BbdiDhWIGP7+rh9xxrYaGpe+ikZ5XQqPIPBoO4klJ7RkCAcvOkyXEGBekvC7rs2LkIJ91aRBt1o
U+JH9rgaVJJ0GM4wmbVDAldTl4F1AzTKENtdZwYMDQoUvtJZvPtmBVDjO0+F6j3kEoM4z7SFlm9B
vCjvHCxRCnIHWHHJva22RYhsPRFO1X01ie6aGCB+DJTy/lZsd9LgHyD2Bcp1hxx6j+mdrZpPRwf1
OTBlNi50Puh7nNrClkbvzAQwQxAhxSPgNZ2A9Wjzks/2FPi+PUHoUoANgA5WrLFzqjH/wbGRMkWJ
hKDdRehqbu90//oc6zopC90e3bnuMweoWup3XtqN8QBNe5+3XoGxmLt42TUm1UjaqOx3vNCvbemK
03LvK1s42Nb+67syxIsYqxGMK94LrUScD1AbXOu1q/OWwynZiKa/gCuMMdMCEwnhjCWrU0Iz3TkK
7C6KMVf4r03fjDvH1uzBhu5Oo8z9BAfTZV3sBwCmMUtHB0/CcR4J1PwFvWpbaUDAJb73ykMYrc3F
g4rnVECsX1k+fsSde61Asb7C/ASfhfHarHnhQWyfe7nGtx4aA+ERc6pjEIIeB7fkgxJPwpLK/VKV
y8M8DhBCKtJnBQtdAIRxCB22O4OmaQ0HFusGFxqIfdeE/BFTU3QM2XunMt6VgJTre7kSBTcoXuYn
FwhvbtnoZKad5yeIT1FGUaeAlW/ZuSvpH7upB0oceo8FG/vUjUHdTBXU8gBfvtPYV0k33qN1bd0U
Dp3mQqETS+jiiV3ots0lGsoV7AxzM9OV8Wtr6t+TUwzX7ROweKSAAkGlreMmlXHgf7O9ny6YxuZD
+7A/4f8oob5wu+qb9cd8+z4aDFgEl9Nj6DXT+9RNeyHq4DmexY9pKV0IXj1gSqOCYQr2aJhogtfB
CaZvd/PPcahom+myl98EXYPMlj1IofuvrMHsLEELD/kQ9zvZlYuftJSToyMwNkdmmb5FYXFCOh//
HGH/Q/a05g1E8XvHURxQzq7qZvusbk1Yy4dt4cmhgnjCxnfDBpQSg6CfikwQD3TBa6kLjcIAiYcM
2uVRg25H7fE+KsLevUVWh37GdADtqHMiuPtY3teWau1yXllxmPweXSeAE0M2/vLE24mkbhBCg70u
IoP2S6Gp5Qg7bo1ZJmoHMrdhhelsRQRq9TIdHR64B9m3f7pJO4nuh+EdqmBwG5UE2OavJHM9iM4Y
880OeQNMPBgrf5oSWmBzKAfPebesOknb8LQOy/E1cm177K2ZUii4gCc7NylJgIuIMIzQ0EIjJ1fI
/qy68ra1edjAKNzWEL4msZJP09jps6Wi+OM1qsOEMJAS5VTq4zyNw/sEgkOXon3w1xqiL+vdwrh/
BjPlvlbcU69hhdBQ90m1KMwGZLV86HEXYbR0B4UJbS5bT68wfd+56nfRAqprwT54ahjq+ucWKtyr
507X7RONINojzgjmJhoT4pU89YqVPxyIbf1vkW330yq6n5h8aEkLU5c309ofox2WC2hRYN+BFx3v
fyrwFNwXq1kvQQ0cvYMLCxVLhPg34iWL61Y9QvuUakgrEjpNc1YV4fKEyUKGo+Fg2wqvyQoBsUi/
gNB2C+SehelhVARYmXBY4KOB8p9MIpUopgS8tv4B3VWYWSmDUxGX4jWOAVuEI/so71ACoMrhAoJI
p1EXh7uhCRxQH8vyi7Vhzla+/sBkR1BEtbzLSgZ98uAIuSP+ol5Uh8k99LhWv2xZZWyIwj8Q3ttm
R8xc7pGesZMYVI5Axn9AAFnuOgar56yd+EkvNeoi+43Gpfc2Bk4FAhEDgcsd9y0oxn993H4FwwmS
NECqiKknxpfQIjjbxf/ue3Ldj0UJycr94zjZ72aiUNy5818ycNab4WVSmrh9WCAGOLM6RoLrAwEO
wq55AGrZpeFUgiutFuAmgHed8Ffcgb6HxIO/+gWIALAky6F0GDxz1LnTMJjNCDrx+bXfB0Hp/+Uo
81OATP7W94vJIN7pHtoSWVIV9yTpIKXed0tTf5+raQdtYv3mV/aH04g6Qf9gn65kTyNzxz9zKEDN
FMV97oEDwJ+iwnxUEeZNChCWBSZ80EGDSTeWUp6WKAxfi3Uu8xoZwZ5EcPyUEaG5Z838ULX0R1uV
69Ffpbr6cOTRsB7eB0R2TA/xZsJwfunQ53vPVw8VKWFcWRg94iXy8TSYyCen6TIttTotmDP+PBj1
IsYWkwd5Kq+99aN1BfcS5qKukap6lkTSbNKGHMp1MN+wz/dm8m2iRnSMCVRxOkZrkS4K+NYSDyjR
MMXXt1VYlvgybaQXfvfA8Hf90Y4OffBGuW9LDuO3X2gApvzgAUo6AGaq0iCEL6Y3vXMfX0VOVBPk
3AUu4xWtfAArjILRuDb1m0Llonejl+nulpGiD09t44HTC0R0Ug1MuUCP1r3XBte6cfgPXtYNjDnk
J6cEHF0N/7dXLiRbEJF/SfvbtzM42Nkbrh7xRdpPht5krd8tcYuEiS641Fp+TBOdXtpyGDC3EfDN
kE3BJ/thxVDupQro60zd9hyrjj73GDwTRNMWmW+PuU7W6LMeaEY4JggLw9DN1wITVeFfS/u7I7Te
yxXAHBOjOprAY0k9xajOFGv3oEUwiDnlcoFUBrgCJqfag/2Cm0/HaxL45FpDpJ2DLx6eB7jFdkwJ
N/3XE1Rum3ml+xp20mYsbuSnrGoY/ECmBDNvj0zcW8XxXsam8o5O0w7noQCPS6nMPBPAqLhazN+i
zH77FIQGdo22llfZK0hA1p4nILeyIKq8380qfk8BxdxoePp5KStMZiajzxmS2DVpkIqlUc/Hm1Ig
MsZxfZMWwgvKKv9HbN56zNMAoxiD87qQ5Ip54rrzssi7lAi22W79v4tJ7COi/4DJeJzrAsJC4iG1
qFZ7JmK5tJzWbxVZojOBfC7hfR0/LI2OH9ArF4i/MYVHAs3WHxtgGp+a++sBNFX90nbHaZLsNC1h
dCod8iK9Em8hZvbBaO6uNwEjWx+gFJO2xwwbheK7RrfrzuWjm2zFtOy0Ohete5xnGb+0lEAAU1WP
GpNMwd4SyxtCVIS5y9oZZdVwv0Pon8h1LJBgjXNez2+ds+grwAt2kyrqUFeY4H3ifN/Fy5rYgg5H
kMZDto5S5FWPfVUwxicc7q1x5m8Viqp315ZeUsx9botx+HFnHj8rPvaZX89hvsgFGVoHAgF3A+fh
MJtEAV84Yb42tQ+G/hcQ3gfVVu7T3JRs1wAeywZZO3vNgjIJ5hBTuITy1PujfA8dYOllx9Pu3k2M
/D/snddy5DjQpV9lX4B/0JvbMiqvkkqtllo3jDYztKD3T/9/RPWoujUTM7v3e4MgEiBlqgggM885
meULPSqHx2S0vqmFsGcXvn8EYi8OJkf7pR9qEQpG9abpqvkv958DYwBdBI71uz+fKJVha0OGWOeR
uczdR8MoHfh7XffNZWOxWy9cEy9KgQdp0cPUzfl7X1mp+tQ+K36MDE0esdX5RJSmPFgarH93YZbE
R6s2nkyHLIsdKdNZV6J0heBdvA28wb9LyX2Qwq+/ip4kUFuJP4nRkFXTHHHsXU5Luh1dSreIVqkZ
51sLktAyQ2FoMdlWejBFPi5aI3B2iprm29rVNP73LXCxSemnRaQPxtYMzVXhIM1jZQjhNcTrswYN
P4K53jeVzUINA/FUOPG5cmp1ZXa2d450o9lAR+3QKYqCg9ACe6Pl5FP1llyW3X0ReRmQvBXpYXC0
Te017GFR8GoFTs8v7IP6Vla5VtSnKDbWqQrjZFEaXfagx1a75Fcg/6ThCvFn80sZz0GDxGCSBY9F
nGhrfvV0TQBLu4gyVi+8wNWwSBoyo6aJ42dWRwkVF1lYrZWoTlb21GmsK6G/CQu127B/AItq9epg
lE11KCJ2efTWdgEA/A0nDvQ8PD1dq1laLRNGDpU7VAd85XvFBpPlN/0z5M5TmbTGjrNJtspMnTBf
HBoHjlnsbvWXsCnjh6G1yoOaKKc01JN7N0kbdjgzPBH5EoskVcMjiogbUzT1QYv8naYKtMCCSYOc
zqucEg17qRJylFn7uQnuojQS941rpPfIrmm7xgofpEmgKnOchL7Ui3S8L/TkUxCpzid4kRrwUu8F
NSuUn8qXbtgMhE4ucZQTALZLfdMNaAUVZrJ2Z8UpR4Pwm/PCFBMyT1W2CRSOOsLa6KQr3gybjG+c
W2+W3ZYX6IZoqAhhf1NLFPLyIHhKRkdfGg00miB6i9vOuystGw5x0AwvDbikOBu8pRBmulMUs35K
LL6wpD+2rode4yK3AkJ/wihBu2RP/DcISqH6iTQjEaHxW9PO7q7xNgRaAFLD97f95A37KEqOY8c5
J69cZ8lZpvraACvu1CQDYufohzYcJogf/CdimN0vEE8m6K5BTILJGV44swCk9KtLaxorvQiSR3yI
bNVnlbe2c7vaWgQw5thBcJINIoI8N9O6lYdWZWU2zifZoKq0GvVq0UdieOkFYKgyDuJNZIRwW2wP
Co6i7v0QOl7tsx2bGQgYDbLmNm1CdZ/4vb4Soi7eiFQ9NIb/qljKFl+842jFUhC3uK9u66b32Zs+
stzFbRABp3Lzu5p0DoCUVAG21aWbUXgxn+yYfGomEjUenkBXKgt2Ke3eLxRBxB7ZSCMSnxQvyeHj
Og9xAHS7waHxEmXcR23dL92iKg66kuCoBCoY8t40dg2gvazRtNNY42bmqVNyNlFi1EcRXmxc/Lah
Tx9b6IunuPOOgT2EuJQ5IDNBwlkB1OI4YLObohR7lcC3V/OiJZ2xN5OI07VLjoogpndx62bppQHK
dY73uc2dYp9yHAEjmvufp8HK7j7j5GewW9LsDMBk3Tl6fww3mpoHkJvL5NkKIyQL1f5U6nM2UNTa
uQpMZ1e62atWhdoZHMsBvdxyZ7R29uxk2j4bypiETBmgzzYUBCvi6Nsw7pt407u6/6nsR7SzoNrq
VfKDPFZzUqygfsQDFuT3PH81+CgJCJEjPDrE5cnpSbyqdW+AzWpJQaiNs8xqJ9omOTR1Fg80UBuv
4oBBY9cJwTFjOMAMEkdERuMtZyBQ0cNA+Cy3SA/3qvUpbJpzkJniK6IgBuAvAClV8FQYU7rs2iT/
khUBCRzH+sMgzW5nXsFB1OIUb3mbMnPjvbBy7USYSj0JUi0Q4YNm31fKscmQeyIs9cXpANaWMEIP
eeC/NMSEt2TwCPfhvhNzRikVGlNpiE9+o7ePhuIuLJGRpeccKtRK/doqyDymCjnjVlMBt5E13aGR
RcioFMZnajpFd9GoEP5PLP2zbgMXGFBoe+qFRqjerX9EU/rsFMB0ujaacF/r4o6ktnlHXK/SdP9Y
a537JJziFCZiTdDK2g85QbKxGreRxUq3IOjB6U0NjDudqM556NQAn6B+sevcPEtTGNbuOsu7YmsV
OTFDds00Uv0122qyhNVKVBOY5XHUre8mIa1l3iovopyGvd+W/UNkBsODZhXBnQcFkMwN8lQ12eSY
kjubdFDTz3h891CVylUVtcmWfIyzaABebsm+G0Q+AvsY6+XZAQLRuHpw6qFrXRriGTAalWcHmYSp
tsw7qGkxqkSGc7Lb6ADAubjYFi9TpuQrXTEtQlspSZGR4GRGUHXraiHKAH6ur5Q0f9ah9B+DSTyU
MFPWlIhmjXW1ZzuKSiRREw4MWg6WYSy2ZMUAI1aRD599Ck6p6f1sIq/y9kk2CcE6VXwViNYdZKPU
DWAIeIGEXLx0BRybMEJePgH21x6dNk+2aoRETBGktkCiKCoBQCAHPA2u+TjG5A6q5jGem1Is0BcG
geSU9qohq7rStEPYq8kXLQPaOI5at7ZH1AQbTiuEuo0YFKcSg7lpg4UhYuSjzFZbp7NuWTUU+jmq
jHQJ26/Zdgphw7FHBaAeB2ddEUmFwJO5+6wP3TstKp9aSikeCGm7By8I41UdTyX6RblYTEmdHyMl
m57q+JM5r7uBFrmbTvTVJ6AhOPJ1oy+Vpv4hbGAm5hhOq6Ifir2VAtaw3VpsQanvvWJGwWRfa18E
p7GTYNCxPfcRL6avPhtd25z8BOhVUurKTtGCyzgpzv2Qt/anseF9jyCKXf3qLhynJRlpYtRg4Jrq
DV3N6ctg44NavhHfyS4AkaOdT2DECRHAc8/CPcJM5rkwxhJ46WQiE1m8GjUiTn3/o++19mGqA6gM
OWiglhDsCV/yLtEcJGd7dPL2qVeuXNAllhn6L7E5dHdJr6o7PWofeNHI5Osqih8teFG78p2NNn9V
w7xA37mZUHwoUYnt5gR25JuHQTbDPVGfct+QWs0XIXCeLXjbvZ3o6r3ooa1XffZZ6H25BGhsfLFR
ZBSTYT+WNsSBPN/luWH/MIMAXHEbD5feKY+cDrxtH6nAbfMkfiYd6N1HM5zcNaq9VXG2dk3PvGS+
B1KbmF6CGpUgHFXF/sLxY7CQRoGO2ziQ49ezH1EZ4PJE9X0a9+aC70W30wio7J22WxhUpLmAm46X
WhIiazJ3AXt1Kwdq7sPkasehyMCsdZWxTFzeFUNR0VV18jWRUnvZjal6ytVOPaW9zooesyVqRlA/
De0XoejRRXfq+inniKwE+pfMVtXnyOZfESjZzytpUzq3WkzC2DiNAnwS0tWTkXonwijdl2kkxFWM
HcAmrVpmQ4V+QpCzZGhgkCCjtqQQg/GNwOiT0VfDU1TWPWH0BAKADWC57UV1tmo9WsTpZCynurOe
TRew5oiUwCt/EomxKM6/to37XAXBY8Srvgmtifii2jy0E/QT0iy47Y2P8IUVDu63mSWrxw4I7TBI
d6kK5klFc2tHNM7/ZNZgp/XQ3jthOtwbKmSzMKpn5kCe7iDZVntd1fx9cpcaZn+M0y5buU3rf22s
GGx8Yb+ivOTc5Y39o3eI/GptCvJFB4BVpqpyIYRcLNUpS74AXHwJSE4esolH9HjjO7sBnpB7SvDI
+gncPoHGlwI3IkZJqiAth/BJNsqI2F4wec5e70W5mhxvWvWFEx1lE7UkOMrQ+CojuCE4S00JglXR
tn/oLJG7MnhoWL22iTK025j4K/n0zl37NmlmQ1HWOZk24NUaLMiojEGza2IDEqtEk1OQ1O2ajnxW
ouDgmQS2G6fZqLFC/MlUrI1N7mtrEfZFI5Q0Xhl6uEBkJrfuNzho3mNDgGtZp67YkA5Ax6HOjWVO
ycWDZhysOTxcmr1+FVv7/4oL10oH3/M2a6rx8kcQ3YqOyIIFJjz+d47m3wQXnrOo+ePH/3lqvjZ/
1H8V2nm/76fkgm3/DxJeBrIKpqeDnkDS4FrlQHOoXO6ZyC1QygcwtQ2f82eZA0f7H8MyHYqa6xTD
4I76WuNAcykAiJoj7ETKbnuO7vy/qC0AI4bOeGPy4j7wdIB/mgFlm8qCkrr8CxU61WIkbvvE+qNE
kks64UOZ6qsinDzIdVDee9DNKzFV3kaOqq6iXUdRBjeuo2ma/Bz9p3vlo+Tkf7pX875GQY7QClDo
g2zcNC0LYuh/9Xm3StSVaD7YYuK/f01U6qOdNQNnhqk63pq08H7tRqZQDhxhvNIzWDZScYQ+GRDe
oluOmbru+9BBZLQ0X3Sn+ZFkTX8OhgkOAYJAThXfUUZhfLOKklPZ7HIHw53lxQ1ro+qg+ZT6k0+c
sPQP8souPP+Q+YFdLW79xAet0nUxkXU1WJuOP5IuMeJg5UK4gRyj4XNR/EI7yH5ot2ecIvVbkUTx
dozN7BhPYX5M5yb0B4eVDerUhwHZlY0dQZZOikSpF/Ky2HpBjzM9PwgchkKyHNxZEIzd3WBMLnTG
qoMB7bv34Xw14aCQB7TyVaFt8tqoP3tqqTw0EPGIBLPPD0WX35NlyO99JaFxypEMAuTnpumDFuKa
AH1dEMjaGE1zrxHfuQ8KxXzS8giIWUd2RooswHHrT+A3n0sB21ANVYTdkiSu90DBHNuqLy06Phf+
DnDvEWRIaZPN/K7MO1ewk10bktvl326SD0qtbmtUHDr6wZhLRUTteJAYklsjbYXuDL8MSFtnFs8/
P3PXuB/jDlXRPj1XEOKf4AFbQOhseNamHT4N9aghqs+mSXao2aDqyAqt6WBonL7jSF9Cnx9ie525
U37RB1w+S0nClyR1kJEYvO5QZKTCc3KZy7iv48/yKn2/qmGKXm23K8fQ9W2chvZaS6sIEc7M2hAP
a0OQFvR7GIWbQHjBFr1/AihTSFKx7iEGDAkymlWH/zCo7gUWXrXoFBH/CId+jbqoeGv8EbKTCTzc
avDUEEozV34zIgXYgjwQBSrMRCBIiPClz+8KIv734QggWnWqHClAmtLpLehFVXEnBypi4hrvDSNK
2ACRLIvvTjsQhU6B2Yo+XBZeqeznLgU+AGPkzqTsjTZ/4/XkD3rvVplZPZLO1YxJHCarMUiXJaZ2
iDM0N1YNwEmAseBVpPE6HtfaN7sQ4dYRVoQekgIAHafC3VjKdwWB+ROgPONeEMlyYwe5YeAInLrL
KHDRUQ4a4EBWMZLxTsYHih0g5T43mbnijuhXC6S+RV4CvfZNpg7psBxMfdyAHIkec7w5VOYr8T3q
g+0QE7ey6ureycpNMq8jsmHV8w/WvI7IrpCLya3PB3j2JxSZnAqCQYMqwimsTGfFdjO9BkCk7Vq3
f4SwwkxkwF+E6/Vr1fLjYz5V4hTBUrtO7bIJ+rPIX37ZCv9BJoLyWh92F+rZ65DobdOjPCobzbz7
/LK7OJqI2tAO3T8SO0p3kZfEpFtnaJNSgHRqACKlC3n5sf9x6i/9v11+vLcepwQXbjDXpE3VZ0p3
XODLDmcRRfFzDr1W1AKC7+iv0/ljlo1mwwTyFZEcM+hs0iRk2lFeuvMdA6SUtZx3u+39jpvd0icS
H/KO//4ZZVadShSLn0a3Apzc5f1jpFfVEcX3eGXZTfE1SLp9MBjBZ+Ep0c50fXEXVG7xtTs0UZB8
rQV58QYmwRadmvqzooidIInWT83TEEzZg2I3FsrX7SkYnfZ1tKxwO9m2udacpn3NOpx0UdXhWVh1
sK0C6BTIkQgiBmP4hobauBSqOhy7DE9EJNDuZnvtDlBSxeTv0F/KXiYKCUl768UOpPpY3/giCd+0
5tzjnb9CglW2XVuZa2kOOnPXxEX0HIB0PDQm+h5+TyjZ0OPVf3z73Fk689ezDcX2qBWmmwalEFG/
9j5Ia06x4da2Cu091hKDVAdbV6wm05tJyZwlNGTODIVvICvospXnOE+pZy+VoKmPUz0al5DyHyMv
LOGpPF6NQH6PlaEmR1FUP6+kTXHFA5GUYPvBLucOrT3UKNNz7204tssHcqP8x//hcdKm1vEGPjQQ
KNLOQ9v2R7Uh6ZtUBCFEPgWvjR2fnfnltnzroUR46kVO1UO8KTm1m0gjvU/NndT5AbRpFuXQXmx/
zNcaiI0VQhcB6WzFVKYie4BXvOOVvOth9iBKwJWamij/Bm348+r30Y/zkKC9G4C3XO+9jRL605Dk
bc2lm3nqURmnXxuv0HaxYVe7D/bb3MQv1KPs2lZ+bAbhb6NkHNvFbcrtXmmzQP3qfTps5a1yUNo/
3iY89aIker8a8oQ6Fun4ic2TIAA6Nq/2CFk+atz+GwDX05QEIDvipIEXoLSw6KNi0VheddEiMSNF
smctHuKzxJK896YZaEJU7lnvRHyWwJJ5TPZ0dqrn95n/V/ehIvDLU24/L+AnyN7vP0H25rHff7qc
aWWps0sKeIWxFoUntwA9Olh6vhKOGZykTV7dGrQnGAhSc2lrw895/zQ5nNM2//4mW7/rNZn4Tsbs
Jum6peoeGnMfXuSiHXOHb6/7A54DCusLSyM4Ll2KnLBsqyufZCdJtr1VKJ+KyM6foPF0wjn4dRyc
bLviPPHeLXyV80Tc+9dRjzD7oxeMK5WVyppK/QgRMdjWhYruxHxlzDZ5JW230bzwka19nyev+qi/
aNlEGMHxOL2a+nBHvBgQ3hT8bORA3noD7sRfNjllYnkmIM1AAfbPWlTzfcSofj5GzpYTvWT0rv49
EobU+PuHvdr5XUpN/o8N5KlghSJ7MzuWv2/VQxgpelgZyo8oVp+aqXIfXSeOT3Xid0u5anLs+t4S
mXjkeBmRFf3L7mKv3+3dFPXLvNTH+Zj2fXAi75f50k6W+nvqf40qQmxNOoHadYV29N9XhuvVbFOn
ulzHkU20LqyRlZXvsRyWjXyj5ZWcyAkEoQNgNi3lc1hmrg93NT9D7xrWqZLjeJRpUqCr4WWHclZ3
E7mhQm40opXsQlFOHxv4o7KH5oX1ZPgAn6NB5IfIepsaItD+aB3SsqnPvd4XyyZKxPeSjyj27eFN
4IqsbzNs64dv7evOtXeOYSSLRrP54t36hfEfJy7775+ig3NoIhpnWlRiduY36ZcDVwDoX1GH0Phh
ZU2wrGdtKilQJRu7jvgvystmFlmzi2BtNFG9v5nKjNcrjTpjPUWWCS0jMe+TOl3ERlifzLE174Gx
/rRHsZmuvVEzlx8G5F2Dl+LZ6tG6aT2l2eUTyvn3at7BBtHFazlE2s7KrfpczwhJY76a7blpj9vr
3AQRmbNJ6YHO7PTnSc+9B8eJDlVfGM9GMroP8xj04F/G6rlnmv2nPE9HSEBKuav7Ij7Iq7gff16l
71e30dtV0DvIHep1tfn3Vcz92ypm6dTJsSzXtmyWMuPDG9bYkRqPSeZ/n7PPmubYOdrZJT6LiuMC
4EQcZBdVQNjkVTyt8olTMoAohj9MjN3QcZbX6XLSME+SM2/T5SNlVz7SLawz9FhxF8XNeB+ZCKss
Gp80U3GQlqk3xvtEmp0i9u+CXgVywSuoU0uHO+Q4cSy0LJw02UxaNN5fh38+RcOvXlSzEncerIvK
RSqoU9rqqIFgJO02X8qmppzUQaBUPFtUyBfHXybfpo3zSKi6HsXrEDIoeJw0XS/9NmJhdQz/zq/T
HARYNt5RerBYgMjOT9ImGwtfi5zMPMftnWOhAje2w4balrc58ir0mp9PkF2vsLz/KpZk/O0bYLiO
awNidCleb1Am+ve3M3RCYJ6jWv1ImmyqzbVTeHdVOIIcccuHAgGgnexdTQ6c+wU5lXEFaxtN52t/
ni3HkX0Y971T7cbMBaImQqvbjF7+y2PkgJwb2QjVoXvZLPyiQgMnn5QvaKFe8gKNqgURshEtrUUV
UAJEz8q3Hrl5lFAy9UkFcUc2VfFPZaHGpIeycufaoXFKODWttT6ungyRxcsRyaG3+Ylh4sDlq46m
HyQX1wirjakUBvCLUnw3VXVTDv34GnXCB90DRkijStWDnJFWdk9mJgbXJReteX0azFY9OnLR6sux
WFhGkN5JzI8cuU3M9XZGFnbZEtHY+tEb8muc3yy98EnvW30VeW59J8P+7zOQSEkANPiXcg4gWFOY
IavlR6t67kpblDrirvQ4/Dsy5BC89zNc9Uc5UdoULyZ7qcX1oxy4PUvIyEWmmwutVpq9WYak393s
vg0GAiLzlQMY6b5A1e+gAU34YJcz5OB8p5x6u8ma76zmO98fK2dIu5ymR8P1sdL04fbfH1tT6fbf
lzvN/OD8O6izUmJD+v98QaHm//5tR1IxtqhJqHxL6mSNjBhusVK55UrL2wEpIHaW217iItV27wJ8
YXOJwDkYC7mnwKEvV8k0/ZwvbfLOCZDlffedL9L81Nuzfn/+9YdGsfOnwwKWDKJ+FHPTOZdQNcuH
68lvPv7hgt8sgSuShyI+zlzogVXokXos1pOnwEGqzdzcBL5nPWWTHR+AV5VA0hgdtMF6mm8wyTxe
byDiyg3A79K6zjbyhAogBzlEQM9b2Q1E2cLS1/KthOWG/l+jMvJ+G5WRdzmqzpM/3Kslavaci17s
pmL40x918QCMObs2StD9mIpE20mTHARj1O1ivfpTaHX2gBrEtBo83eAvEXnWwrGEizqfahBiT5aj
PlrnclTbAyTDYm3VPrAdmK2VHxqv04SeWlDmG39owxVrS/jUlUb4BDN+DfhEOUvTAEeEQ1YRrnor
Zolre33tNS3kKSXqlpaWeySsPPfszFeFFQQLoinp7jYwJJ55QtJuKafd7PIhbZN1vwwQK5wW5Bs5
bJCWng5dBb3ZohwE6Lb8QVXs783oDK9jl0O+0GYZtYIafH6bn+3W7S9JGP7He+D8rolrOkTFVBPJ
Z0tzSNsYc93sX49kbe+7wI6m4dtQEelXF9kAFts2B+vEOe0xt6DPLZ3G/NPoQu8wxWr3RNi23iYg
RwAb0pVNV3yys4miP7MFeGu7Qh/Up8oj3VDLkMuJrUfZa/2se+oi/88Elg46B0pxT2zVvMa5xpHU
ZN8rBxnDusaqUiCTdyG54uVtniGjWF7rr6l0CehkLw9hgmqQm6RIkXCZT1pIm/za9UZPrBoEoEh7
WScjzZ9kcF82RSIegg4FN9nz+Qjg0zmIuslsQFzZt/k5yB6QN425N+PBWMkrYQ/up3Ksjv0cp5F2
c0zMvYfswqfGLT7ajR78J/rG1bLX1MD/j5Oc9kGHdf5MbSrsGKrtuUjgEt/8/TN1S3LAY23n3+qx
d1eZ71e7RrT38TAi6wssezghkzec5BXEvnpnV/U9vgZsGDl57orehw7lGZdUTZ2Tl0diW3heuG+U
XpyceLLXTiaGJ85RqA5EkfjqiAF9QXSLF9WsstQl+g8H/PCCihb3OjHBE0H8jAiXO5JXYkMqJxUS
oZ2O2UMGnA+JoE0rfJ3yBHoS/aGT2VxlYyiW03zQujU2ifqjOzc3G8TxhYqmOOLVnrb22N2bS97Z
u8yvtgJw8YsRh4AjC9PaWalivDS2e/R1dGHbdOwvceMfWAKTz4VzRvsmOfKrQMZ7b9ypGgF5dBSR
qlNtKwcqj1q/uh6om6tLR+LpU1rUPnWbiB5JB0/6jbeutEmf8H3uddp8g60Ua9/qml1dUDP61kwd
lTpEKrZCNPrWMIK5nMb7lGvfCUlYATzbWQBHzpPdr1D1LE/G3JOmhl3noDbDSfZYY37aO9iud2Os
Aox4t8kp5HDeEEupNz0x3upbbKDa3DeDvTMyG/erGIMvwsiMJbHL8TDXgHrRZqG72Z77fr4bwzim
dmIQfjHymlgUotNnU2T2o2Y2z/ZsB5VHthJg+SZTqE6d6wCZ+oVfDhql3YbefsqMPHpuclgDkJ9M
FELmjowYmaEbvnfSeVrQ/TItiIC9AoH/99OCoZLS/jVYyyvF2ujoALN0Tg62PUsf/+K5Uiosg+s4
Gd9EyPuChj40/rlR3Cm+K0fARjebCR6jW+gEwq9zsjRVj7x51vtdcu6HrpyPqhD1AwV/klM2T6GC
PHzcwU2TzWhRKtzkJHIzoYimLsZSz7ZATc3rNCjVyZ2t1i4YTWyU99FWVulBzPVchAsHZBW1ofQ+
lbZCIWCjIKM7d4vJrLbJFUZLNx4z8oFw1QAJ04XYoJ071TzJXhJO+afAut4oLcLutn4cOw+BF32P
VZEdhE3QuYVQvpApsHE+f36wqbMN/YZf591sikXm+ppr+3Bfa7gw6oFMwh8IvrSJSD7XXaesNT1k
SxkD/2RPAMRSK1G/oM69U7XW/vH71MRh9zHnqVbZdatoGKisXYUOmZcuvHfnpkT15qiqyH1A9Lu3
rVKo1N1mQPZ7SsjiBZg7heIksInnOV5nwW5VkmZphIhr/nIf0owOFbPAAZRhiGzm1LyB6KGCk80x
Dew9wP25WxW9uXESisHJbk19zLXh9v7mOjn1wyXFF6uD7AZK+epYYXu2g0r7HFK7yDWsP6DKkky0
DOtphB94KmztVe5i0kRu7oB7E52RuHKOQWJezDEnzynP4xrMoUWhERG8HdRvp3I5qpdE/z4c1xVf
zXcDMMW9N/msPg08xn0ZmZR6Qys31kHpFmN9MOYmEEVNwpCrKU9yVjtvdTPJKzlNzpBd2QBeRrTc
B/FE1h2IWNC6G92H9JrnUfRq55BLommcqEwf+J+98Rw6XfSq+pZ/mFBMQK2Fru4Jc+XY6NPLbt5k
hy7TkBev4i9+bX9NtNFZBbaPZlKYi+cmRBCeOp5v0h7Ndt1U/9HusETtI8qXgyYmHTrYqArJrsyJ
ymyoHLilTW+2dmq2BRIRSq0aJx+prjs2P5WkN91bg0jHz66vWlDYS2oTyNEA1xed/nm4KvX4NEU7
n+Lyp9ibaz0NJkUKJsM9AVm3FkHfI6WazVq9lJ49dMSXn4vWx8WMyi8mxLlNrKfNXT2pxZdSN08R
O/uTa4be9fZpnvbhduRrVtLOUclco4RKsR2ksW/wByMvYoQxHGMvbZwEtHM9aXwOgCbGDIIvMjT+
nUspu7PTPiOOAgOHGBTOAcnG1RApFbq5JLCkzbI1MhjOM5UHfpuWWa9Jj+ezCAvFezTHy0RwjxKf
EE5XiQ7o2zLa8En1Sn8eLGfsg9/Z53/fITRrjo8RpwvybAZUEf4nYAVEylY1w7Itssq/7xCOQPmz
y7riDQR5t6QGqo0cEuqOCyPSaK/Xtm9Zh86h0BLoQ3NpyaHrBDl0bSqr2MR9lC5Ifpagf7P0mk4o
5q7Ld3MtXS5UuqmpoNTpWjpkdpf/HI07kT96vKoSvyDxDPIKFutz5bTR7ma/QSH6vwblfImJuE3z
1P45nupLrmcLgI3RcwKFxOnE9EqxF96pSChEOKrx1UN2liq4Q3ifeP11mjI53UnADV3KAw+nC/XO
t7Tomh+TtttJ6EO0/Tb5w3HqQ/f2ZPap6Bphvz0U7OOxMVClgFJ/L/OSIuofNSXpX6hvg5g/DPOj
pyTeUQnGEJX/WLzWRnUf1aRpWhkgzoImuPhzqTytaMozlcVQN9fVPbv2CLJ5LjQ2VmR95q6cpgNl
OhYatUtzfywJaw/i4fZdDkbx3BWDur9+mQ27GLaGwMeVU2TTzF/80M6f2z5X9zf7ba585vWlUaz8
+rw4H6NlPaEfhZOaXIhEI55bW7DYPCu+yAaFiLdJUGNO9vxecx/85FV25D2h4+s7o0Hq42b78Jwh
o37Gv79A1owa/PACGTpKch4gI2MOQn/wWpIhqYUPivutCXWxJwodXhkBQz2KZYLzsaIeZlbDMIQm
8E/DcqAprC81YOyDdDQb79yiI3SRnQTi6kr33RAxYJxQoLEaBfuGy9XJTRL1jzJ3gmNXuRQZ1qxo
6Q+D1SMS3QYrCrTlqx7S67aM25cI1wf+JULmzTR5Z8vsNYdoufHiZma8lzZ7DhdQvII8kV9uZG8a
TUqi+BPYpp5aHpcxz2tzAUDcfHTDaS1/KaETeVARI1lLb9nP2/CRVPXSzoP+Sc5AxJY0HArZO9lF
8dLd93OgR3Y1IzUXEJSpz2lOqAKYYKI5Ld3bxUiMvGyIqmsh+vIB5ZmWoUuR+pUcQov2zStccwst
h9KBQRBuEVuaK5QO2iV0KPY3Edy5BAmkfogm2iWebbnv6idFHtudRPPYIyNS6Wn4YIU6aZO5oRRg
fZZ2nL4H2ZsiFVWZ2Du4duI8THCz5NJR58F018EQ22hVHxxaRNp3YeY/NulQnyRkrdEzlHy9WfVt
XtJlowj/MUmc+iR7txkS8ibven+GnBEFwwigHmTPbV2Ui52u1eGp8X98MMuu0+nhiVCV7NyWTLk+
yjG//XFbLOVVaZ662q1s6ke6i8KNUbYh47rHbwQME1s91UFywDKUfifeB19sUK34c4ui2UI0Zf61
FM3D/1J2XktuI1uU/SJEwJtXeluGZaUXhEpqwXuPr5+VyWpRrdtz78wLAicdWCySSByzNqVz/k+7
/ejzCSVCRSvXVJHrP5pW+5oD9fgSJHawzPF3H0qdB2pdVEHAaHXOsQMwEUxesUfx9tEFyY1ShGiT
Hbn7ZIfsAXtVEQ/gYwDXv9eD7c01N+bppvD6M5+CR6i65vdfJ6Acri2UFt66Ws25V8I+Odpq6p5h
gFHEPtS4FjtLgUwvGj2NDM5VBSJ7kw9OBA/Usg6lOqJY37Xg6RrTClaKmngbuTng16d+jKf7VHG3
Fflrp9vvn8O7sWG/ByRG7hf65tKGrrJ2NNIshyhJnxn/rvlm99FFVAH1Gr5+y/Sag6OWxrqqCSFQ
HLuQI4qOYusWAelz1qGXYftmuURJWd8rbsFN1/UAPvDkeqzFQZq3Q12pcMvScH9r6uwEUXYEA+dX
rW6QDnFIojUR5NGJRj6MRFkfXCW2eaSanS0sechYUFb7TVjZ6lJ2IxpqPoA+AsirBgQ4URlyI4DH
Rm942zit5wOgNrJjE6pJO406rt40zWVj+c5b5Vjfx9nK/yoTY+F4pPEt5mBCAKIePxKFXAq9a/wV
Gqvkf6HY+FQo4cLTdfsxbdzqqYi7aA3sOkHvlU4jap17X/E2slM2BRoEjxaHJEh3RihqOhytwOIB
fxCaFIihvqSQ8c6gc/NVSTl5s6kaNVtHGcG/MCWUqJo2EUN5KhvlIRHd1zMqgQrknQk13sZIk59b
e+uao0KdKsU7i9GsQQ5G8ftYjN69X2XefS/OKj1SqMAtJ9QyMIekGHd+HSgLnl6cZeJTJd654/Su
Uxzrjc5b2etg98ayAZVMJQMV//PrnKtAfiw9vshDoLx0PsWHCk7nCzD28ahN9ddbv1EDcBjKUUcO
mjm62nxzizFmo+AMSBGjwkFcMCgpHYE97dk69V2D6txpSFIC4SW/8l9GlIGqbRCdeDd4PLsE+D8N
4QeRVmwFv1mij50GIWcxstCU9c0SfRSqJn9lOHGPadHFDx05c9fvW4Vq93bEE3rdrsvEY2RSjz5C
tXxJMzS/NOXVcptlXc/UACtNf1G1fA+MUHmldng8VUaqLQYxKi4HuDBVWK5lL6iYZhU2JdnFJYkg
cmm9SNMHrQWoI7b+8tAPfbGt/fjzFcSBkW3bIAEEk7jGaZz1S5c51JYCsQZ7ahPp0wa3ucgD4TJA
yIW1bn1AJzKpom6IB4dRi/NepFdcG9MJtFevE0nzAzSiZ1vh2UxP8odSlPl7lPDfx+Fettyab0ND
zcoeZAciEqMYCgiRSseS2ogdYjr6Gh95g0K8nf7VkFwmmExORuWtZrfti5UizkWt20x1FsWFjkLt
2JJNIswBkYBipNHBgwnwogZOfegD97d2sE0xGmnFB5w748LNZ6mmhvcsPS2F64PAHcqLtGLfedd6
37/6ZXScoBTjVsVBdvZB660IO6dbaUaG3W7jyNFXcjWbwtWDoytQdVy/2fQoGuPS9AgV+rV1Uk0i
K7Wj2YsBhscH373HXkuCFxBD7q6kSH6jRkV1nkSEi6fpbVMr0Q8nNQQzNO2eqOdUth2SXDsyZPpL
OrvdQg6JkT0nR039mg4K/5E+JHlNz/r/4QOXOpzFP57GDEd1HM01QJVZhvbH05hBXmegeWX6ler8
hd1X3YNmKM0FPgPyx01CoRPxjotsK51G40c/7bbSlB2z4fw5a1S0HfzrVnmC7AJ2fumOHmJjFIv+
OiG0nj0aaqCv8UYREXYMoAry4GdWhfSS+m1WlOaYBw4EM93Rm6MqDnKINE3qaT97bpN/myPXGaf6
y3/ffGsytv+P98vhPkT1D3nQJllWf75fTa024ZAZwxcdKelNFmjxQhYAy9JKeVaGKbf1SG0vdeTE
e9kGo8s5X6E1xAEacDMGZGLR2KH0eM5QMjslPeRpvwh4GLW1+z/Oej3Vr23jr7P//3GDXm9aK4Ah
Lop+LBKCF6GJY00+FkszMOPkKAOT0kzMMf7NlL23wbe5bQGT5o/BNzNoEL6Be+Av1VFzTm5RFPfu
lOygVoZP8oC/HkSjZxhbHLAU9s1efm87xtLU1eqjTiYFiZm8pTK513dQxrJd6JoJzwWGAV+it3+A
uGr4b/+wEW4SykjxodT4SbbLply4Y5q/w1xX1ko4altp5qPzrBRO/pjrBOPIHLszPCN7j9Ki2YVK
R6mBNON5XtiDP52HuJ9ejfyvOJvz9yHN86OBTCgfaJam0gCAJVWVB9k7mUi8hXn9EkXqyOMEr0Au
pmYRguziFVxN03su3D5/7Ly8ujSIr2dBiHalFUf7jvTIVQ1PkZBGSTk/NIyFm1TRB1+OL5FbGE+G
Ght7O9JCQH9x/dV1PpTWCT/+mOh32tv/+PyjovfPx0+L3E3XQUFYiAeTpOb+6eFX1QrWeBSC2+oI
3XUjLBMqg5WDOlhwDTJooEhnvLhOTdqXyb5VtgfING5w7WgbJcrDd08tBPfZsu9IHZlesjpdymF5
YaHCGnrj1eSHADHseFD3thtRUz625WFWh48Ced2fWXnnWSbMtZyEF6fz3S8ZWI6lTjD+Qnk1sulq
VZ1aaIEHramGbVubM9o/GsjkSdPfxDp960c/5/lzHSr2HyIb2nZZUuMU2tyXC4TWfGM+uwEwYN3U
aKtcsyPdI+jOs/JSD113J0fJZmkibDLvzF79Jttlk+yUh6mvcCW2lr28XkE2NmLJRhv7RZfnwVa2
/XYxl6pSfMXN8be2jF+fU6tWK2uo4LHKKfJSFpp1Wz0FSf1bmxyjWIi89VbaU8P9n6+6HuAMxyQ8
bfMmqPaB2jwY6ejkm9jUqDhyU6JPiYCAxqXeI3Gi+eWi6pT+KO3CpYy7pQZ/7RrTOsVRXJCtibLY
gOTczqGW98npQueMgu+9bYZYoqlLSZFrWtXaR56VPQk516NiZj9vIwZL/Vmhz7WmPInbk5ip25mz
b6mUWcg1PLFQis+oszvrLEeYaZXsAIHA5ROdso06JxToFCA88koAsDbZBLn/ugaAET+eScWvtwCI
RvZdzAOxl681T3PW1xUKv3qE2ni9rGxytJlvfmSiWS1WNefSv4vS4OBaRESWFAPHS6Tqph2Bdrli
G/jmaWyzNzlcNo0z72MLrxXPL9f0+V07KBo3PWnKQxVQ5Jja+knOCtwAHFPJ/0S+BNlm6Pkhd1T3
To6HO15vST4M2UWz5DT6X0V48eRSgHBfVyIIaBLPEAcDEBsJTwh0t7YV5tTGsBuPnOxRDmlmhxp2
RXjCdb1Y67HZbr1+M1lN+o1KKhQqZ5NaFkUvX9PZ32lUJ3wzax/NW2BxR2Pox4sCbUur/ORbkA/k
olFueeeCWr/X/ZmHO9GR2+PPvnKURzABCQUbbbqSF+gRQSGb6H0q+unOSSkId7h3rOVFUv+5KD3j
y9hCzkzLwds2JJ+9kwWHWlftb/S0iTf4wcyL0h6HuJqrZTfG7JALK95rpLY9KRNvWYnq4qIcI7Wi
lginqxbkj7JXsyPUo2AcbqUZKp55aor063Wpms9wRQrZnet16pOuTtHG1+diLU0qgdT7OLJ217Ht
CFK80uaC9Ebju1zNKR30kM0B9jklu2BNR/OSEUEUL+vaQpQfXHGYXF+qq7T5Ac+8ugATpkISmPmZ
8Hi+NdiNjVHz92suzW4VUzW+la+jK1ST/Pf88zUPtnuPoEV+fc3i40D1nkX1iFgyhYp+PzvOTlry
KvJ1m/owXF/Xf3vNctLYKP/xmoOkVqmtKML7Nh83KHxY26729mVCMvlaAQ5wUBTSdxbydEopLVp2
LSXLkWPtSNKix1UKyLJ5qi2vttISvIDhQoLdHDBdrDGgc7nxI/cNbET5uRjKTW14kt3XVh5fAZOi
GpcryQofEqzy5ClGFmXT1RXakWqcPpEYmT5V2ZvL5+lRDugc3UCjA208aSKNol+YLAfKKVk6uash
hLAv2xpSKvFfL6kImfZFny4/p7EuMqxwzboq20Z6nz6pUHbvJ83e3kZk1dTxZ3bwNsQLIeDl4cvD
4bSsoHnLcXJqHYzOgtzwZi/b8lEdTpMZf5mruYNOWaUrTXXjrdmO1gGwVnYOxrpZBiNMdPwRMLeQ
Y8xhsYfl9Fc4b9LcaX5O6fx9UDP91S0GB8k9P7+jHMzdk9sKM0Rvg8fRDyfh/Mq+sjU+oujQ/MQN
suUXQf8WWwa5qO2cXeSVx6mwYHSTBUE59rZ07Xqb6LODGED4lzHo1ToEibDrbdc6s5UJNmYZaKjU
+9ZqSipvqfqu+6I068o0GzLYB+2bG6h3RVa2AaCih9AdeZPjsdqEiAP8ULrge6X29rs9qsnSHCb/
qQkCBW8zUvCuMX9eO8j18vDHdSO0wh4RdfOWThgOr12EY0PX/D+uN1Ro0y8KCEce6k+IR6bGpm5x
dqOSkVKBoDnopvbaN6WD1NfrzRevyZ1NWE/jDsBZ8eqZ9qHKxKq1hxbNXEAFHnvtPo8Sa3GdKfLW
wmp68j2tPDhm0q/lhCzfUvvlfjX1MN1o7dDsRQra8+zZD7KfvEXUcrRquIOSN945Co6+60QveJw1
03nma9fuRzVMNpVe+1999IvFKyHS2a/1bubZV+3mpyGs368vJEPhRCFgcZ9MQ3/WHVhxhZgQDcqh
iLr8FR20aae7uBWztuu+4D6C2cUAxahd6jK0TJS3VhfPpexMXqqxmhZVDd16CIKhO9m9mq5kh2I1
G49fzbeO59ItDLNpi0Kv8laY/OfFkmVVwPII3fQUBHP8aCs9Bd7ijWbLj6OIbd/FRtf4CEXFuC5Z
xxlfuCb80s7I+I5zWe8E+vN1LvS9nJmg4cNONctIelC8e1COOuzWHP9Dlr9U6HJC86ky1DqS9lrN
IEsarLbNF35oZ7tbmYMWOARFXLRWuZvWSmxdSnFAYdNfAUDCtyRurhFZDpfS/R5SOni9oZZZhApN
GRtLOUmO6tPwaWI7eZaWPXbeYXSFU6wo9C3bXO2A0MHCScvwJTUV5TEJyqPm98HbCAOSzITMBgsZ
BW9AZMdtpxJukb02wiorQMs9Tht6+8H8mZaueictsaI+uMFLLlbsZ5AMYpBVcV305i1iJGRpoD3h
9u6JSJR76qye3WlfjfpucLp7XXTUvouo42/dyoj0QVLb5K/G5PVoSUb2mKX/fTqF+G7befwRaF8H
M4h3fofonFV4RkLqAQwvnCsGtEeg1lRvplsdQNBdYxWoANdqSGq8ev85OAe2a41dtrraeo62r15B
uSVbg8Wa/Cmw1fgxjbz0MsAGOlqh91dnp/TpnZut9bbhYyYvRDj8e1e2Gu5AknyiLiJnsbDjtzQA
FJ8pHl4xYVaDj+BVmJQnaY6Gvouo37kgAitSiAk4oKrzhhpNcjZgVoqNdPLmWq67FWD6a2+cjgm1
af60l7296nwzi7C+l1OVYD0b6vhaA814IHHkRV4HalsF5o8XlYn1KeX59xclezMUnuSLUtBYY7OQ
VEQqRJKdqMGSvj5p5kM0LXyeZK7+P9nmhqIuy5VlXHJkoPhUVohBzrUS69dC10FyzUgMsrJMhCuC
9TSPyw6k4VNgZfMLaWBrnN3dRVrqULBFi6xHabmasaeiO7lapMOdjKAYHmQfuq736VS499Iib/CJ
dNHiavmG8dYBKEVOnivkQfahhVZ0B39+flF98o2b1IQ/ITpdtU4XfDf8k+zVsqBG7XRqT9eLdMW4
iLTUPcrenPs8jm+zPl57bcvnO5U6B/It1Bf0glPqp8+tXSeIbk7F82w7MdwMBGGkGcBMOru1/+6Q
58enuEpgYPrqRXaqLZcqjMY75I1SPI9JX6A3PDaiuqx4HnwDadKJX7Tr3HblJG76LIcSvYBi6AVs
3MXQsBv6tUG950b2eojxHsiLRUsREpZhhqs0ybQVpcTNnVUVECs6cRqHbr8ggdbfXBthENFVNdpD
nFHBjZT0BO9ErAFRcZHhAqHCck/QZd7miUB7olt4V0XhnapoyCrUKbjTRoNGL3stgWf0J/y4flYV
T7INBzZkTL07yabIG/ydfBAiwMsCk9bsGr2ApS9WH7XSRuAPBqg05QwdrkTSqxfZooXs9SYL9VnZ
F07J8ND103W4HDGMDh87YOc7abphC3Gr6C+zM37N/b49yeYWl86CD2h/kGbQVOgYcodZSFMehlp/
Nto0PcsreXPawCqEb3kbgXj8CHeQD0r6MJijivxgh0yKrQKRbwtnJSeiY6lchr+uf21DRA6yuzFv
5CoUsuv3SRpvdZLenuRwC1XOpa7O+ufLdwOTZyDrjfqCgEjRbG+oEl/KWJeMeiUkv5GA4R5uTfIs
Qb+PgoHxLK1r09ArC68cx21YdZ8xtQYgN5lLQMHHgABxCXUvNYPumkp0ixz6jXtRo9z/TLrIGgod
xjH/HGd43bDpHKdbeyEcY8DO2lmz0vZsJWD+E4Shv/t7WSl061fN/r/2y/ncmjMe/tJik/UkmVVR
YRLclgAygjo3U5Zj30yZ7VqIwa2tQisTBdm3XpkY23RusarJttm7Y+ndN4b2EybY9G67YbhR6tqG
Vc02jF3beapT79KyC5Wj/Nh5mQaNrLBs8DakMjJH117gXraPUKKqx9RIX1FHnt7LGL61U1IJ1nHr
fA95s/AcLkJHLUgYI5IigcmpUmenkMeWJIkIA92GRCKCkqDkshrDflxPA4zfhePlD76ix3uLuN75
2gYhdDjbY0uChleH3b4cgX3qZMhse1t1edNi4yWcTXXr5r0L5q03XmRv4oBBKV19kZL9txmhx8Bp
HQrgyXqhAuqEQFu30wOyTNPDlEXTAxmFH5NeJwdpyXa30z+nyjZ5UG0FiCMPbYSXEvTcR2pyJ1Ie
nq2kawRzptkMwjQVzdnbsRA5FWZhQlGvapPSNyzZVJJe6hmq9igtvwx7pMAo2I2b4PfViPhFQW0/
yvCDkpw7PSdFScQsBvBWe89Ha/IWs7Bh8y2pZcYh9CuO4SXntu50QuXZ3W2iPY3qQprycJto5BZx
dyYN4koRCrrXK8kJaH34u0J3Be+XfUI+EMBSzMDZKUquQ40a7P84Y4dPaQWEXLXFe4QnDS+FqV5s
qpQHAO0naYEZRUhWM75JSx4cU5uWsZobWyMbtEvfu8Glx58qJstl/KhVxLcbpm6ToJ0tVmxDyzpR
KBJe7HBjoTp9IoL8qss/KZ6Q9jCRCVur4u2Th7iuj6kBCV5aVEVkp3HQXqVVwzs61YU7owhloNsZ
hEgAigOZ6p9nqBZ3WyQkv8gRqVZ9tktzStOlZZbxmapn+OCCwTWTUL/wUpiaAypf96rU/hEdhQle
1lUJAIfFQNB6RMdUzohj7+dc6rvet9J930btxYCbCR5w6896A1+vay8OP+3U/eNGkQNk2zCiN6KY
5eekhiryR8dD6PAMsXVpJ3p0strcvJMHhFgojp7jYNPXEy9adIRugnzFJHrMXluPBi41OU72KkPz
3Oc+/20rGc+5oDpatnscbFBIngZhaCE7pC16FT/4DgK/fwxDSq5yb9CfbmeBMiHTJtqUgF4z8X7v
vY0bC+tEoO0jFCmrOGfHxcC//87TIv1Sld6jbK8pmMdt1pQ7kkiqLyiKLTNgl699x4aHOB2P3KL9
Nj0v+4DybCd5gNGOehW1eW88SADBFme1aJNnsk32ynFDX4d/9gIq+pxb1H699IZQ30o2N7mZJK2F
9XiYyEGQTbd2eVbYbXDuXLPZelYyP5upf1bKCkkNThLSp+VJWH22ODXyFl4c9MqTz3+ii7sQtTLt
IfV5hojkf06eonhbkWQ0DThI+J/a4iA7jFkn5+jvGS5/6Z0NSJdHCturd65DTo5ejC2Q6Up75l+p
bIc0gFQpzLSx2pOF22YhTfRZeExjpxDUkd4tDUXfDEMcP8pOTynqRcU376i0hvYsF67jCseqMEOb
hb0cX7uPhxeONeXxFuV6ZaiPd7LKURY/qqQA9eZCSeFft6bxpsbxfGwSJCYlRVyxc7y1ZNnuWuRh
3+qy+TJZRvoQ4P98/pdJijapq7zQ7XPerRSSOhP2ShQE9pwo5iqSJ8O84o6F6IGB6C0w1Bx+uZ/h
HyenQppGY/JkJW6+0gSYXS3nLKwepyk1yXXzEJMSSZ+q2hWE3q0MosHUv2naOTfN6V2OCkuCZ3Xp
je+eO+FBF6OMXpGj5OR/G2UolbbKNTvEG5L0b2iXyBXKFrFqeVlp/nFZRjXpUGwqZUDXUdfJ4/h1
iI1tgU+FFLG/mzON+/iCmjeSPKwS6jQdlEnkd01XdCe17IEwZXyXuc+8RG1q77KpsjaJqVrvPamU
aVNHH7Ej5CrK1j3FjqPDvDZROBMdYqZfx8kLNIrPmRrhazlTDqBk/HNmpWeCls3MQnPDjyolJFq0
u8iPq28iTcXyw5+k8uF9KXv7xWrQGC76ISLpXUmO6GGgImvBVMHTQmzL6QGBQNmQs8Cdf+nCOXpr
ccavcnRc7kLTLw+ahf/OR1/pEjcUVQRZWn1E1Mrhu49+Ipdz0ZSyeUfyo1rF6NjeF53T7926+MKm
H8F2JAweqS3ol0E7uV/ZcO6iqYt+ahY3jbiGoZtpopLEish58fWd6yb2rjA0gkQRvkBLH8Yvpl2c
PY97q6b4XzpuCJ1meXd+pRXPvRP5y3JKUgDeRYFOrantuFvMy9IMy2dI8Oo9xOoj39HiWY6wRhe1
oSl9kE127TXL2HXDvRw/B1D1qgwpN9mLEx/U4eg8ykvJJhdVbrB53aO02tDwFkkEulyuHUW1srGL
2FpJ0w4AcfZB+VWOHYusvssi5LFcSh7IrYLqj+sKna+8+GpEpJuZFPEeatetXrUZqbhGK75OPmwz
PsV8KKAWv5fqhxyuIG+zHV029tJ0NVRm2+FLYXTVDqAkCSpiUaD7q9aMs7e8zvR9garMWi7aK9ah
4MtIGWrroctk7su6SC5JYTrLyMzZQDg9AtJF73MrrLhX402+lC06aeHUr/HKD8mSOppuh3KJQoBU
2P+Pk69Liav96wJa0LeLuC32ODxwicIhjvXee4m1vDl3WglsW7TnpASuymAwrsPqfPxtGNJGvw+z
2SztQRHV5yky2D0sCCL+iBLkRBpH605dO5tvZODjGWiiV1X1wnvbrhDS8pBiYH/Qb704h3AgTLuC
9p3gKDhJ0zde+sBuX0Oy2u5GJBAJY7JYbyMBQPF3Usb9ws6m7nvT1CtVz3FOkEh1jOHBfjUNJxac
QvVS2g7AzqRVjr5HlVWNT25jRKVCQidw6LBL4q9W393pcv6M1Fs3RPWPMif5b3SErIlRR+vS98AP
lFO3V6KILCK/ae+zSUFrLQn9VwJEf8GdDn8G6s7SDV5HpekvEKPHd0d895SyMB7iuCIrwUTcsg3n
8Nz0ubWOgJk+q+KHgjDm+KHY6LZV+MTMwOt3iYGa46RQF982uiHguu6urHBCSHMy+AWELBFfTbSu
jJ3uIewie4eAb2mWIyysFrH5kqoj0XIjz7m/YgKOHjHt4jrYIVy9q+y4uvaiudbugJPynorBYeGw
z0tRtJRzS5voCbDO7jrX8Mds55skT8neDGHDXeeq5HmL1+x5ZbQLNGW69qaiBjpAi+LaO6exvyXE
TgaYuFDtEAiJKsO49lIfbm2hbFlXM4xUY6u2Nnx8sTL3Nm07d0iSy7n5OMxb3fK9a6/W6yPszgoh
yKnZN27Z7kjBetHaEUZr1WfNWR74936exQaEuHk8/TlCDgtD4GYE8tKtNJuyUZd5aKWrYvS9+8zU
SSie22Xal/49N1+StUKCm5sqCOdroxwnD0ERfziRpe2lJWfYCiLMXTZsYjH/NjRO8UWRvcjji7jM
7dDq6rOep8NBTpftzRwpRzcEn0QdP/ctMcGPc29V1T5EVbGwlvHjQ4JPcZeh1XG8Xcwv2uhYKcVD
wgP5b5cZEm6qZO3Hazn2djFHT/akYpanW3sXKNkBCaNXeeXb2lGuu0scY9p1DefJRzYXn3bSXQ9K
ZHan0Auh7JZQEv5uTtPQahfS1kv1dmoRSiuEhq1nKNlKJcHidD2VQ9sSJfGwbbxrz39ZDq0sSvYC
QgvikpNYxw46HpekbU6KuwxyD2ZL7LI3S2bqiDQPijmfcmnaCOnw3BQWZwpIgteaYkfZrsGl3Ve1
yjZ2mOZ3rWmBbDVudw7LznzJ8AbI9iTzxv0cUq9/XRx2NTGSaFjgA2FDS4X9SR7KNvZOtThIs23J
2lN9sD2ybUCJjQiDsFVgonim/s61T9Jm1XnGfOQmbOIbEx227/RrHF/cV2QCvsy9lz0ape1y9C0n
/7aU56M8IafJCde5dWAdQHuMKXsjhG0nXTmR0pC6Zgabh8NkRvl5EAd5JtsiAkboIKpABv7ZEXJL
/m1aDPx+UssCjeN/tMtF5FTC5P4GWUhqvP9vF5NztdojT1QVnjlcvykJZhtVFO9LLtKNnHTFKaW2
6+3tQF3XEsV0GzMYgbpUPWXYIkMfLywKcZ4UvQ72DuqZ2wGa/2vkJ48IEmbfZ6SM+Fi0v4/wwvZ/
jPCVql1Ncwvz09Ozk9e1OK8QYDvpqgOUNTb3tyYnjW0yfH8Nuc2o9aTbAWg+u2IR2X4d7Eyqg4Jv
pS6trmsfppI7NMmX+BrxnXiE+2pnV4CBWlST1T5cG8ucanudEk7ZVoiOpqb4l2dsdSWXuXZoDnmp
1C6vbxytER2BZZr63fLWdgVwSftPStefZK/f+uX4poGY+sdyfy4k7f/O9JLwL4n44lvHjV1OcXP0
vNHyiPADwFdF2xWWAWCIScuI7BSVeqwQx1CNEFP2dH6jd6sANP7C4r+8kY12jZgxMSAkWZI6WpTG
0Fwq8lIX4NycvRBuvGRDnTzq7rvsky2V58egG7x8eWuzLTQ+kYUXyTNWfQnJFbgUFzlcHki5ZtuO
1On1GrLNDNV4mThhs9MLd9hpmUoOTJZR9RAN6bnB97ELu+mt8gtt4LPrcpQ9cgxV5u0SFSFjpYnR
ssOhBGVT9MZEUDrVDwXC0M2zn8XZ2qpUKgbc4AkK9PhFyxKhF5y1xKGrejOmlBdOeTMdpiqxt2wc
gweAmTUgM1N7TXh0XgzU+P0wYvAtnjUEixR8qjMaHjlLpobwW9Q9Kz5BPFTW0rvBUdO9mibxXhH7
LrWoirUxTuNz2cCEiWySMDU32V9XgiGJc8Vvf/QdX780y+/8OVsVyJYeDUsnjutMiDbdbHkmD03U
FDuzMe7MKgjO9q8DrrXgTA2FcsoiV9+qboMECyNu7X+MnccqFLlt/7rGbWqYuP2hzfS1XPvWLs9u
bXPpRqfIfbq13Ibe2uSLSeazrrhCbpcXK0dR8hdtKzt3CD5YzdkNPdTaHDSgRjdr1oDyitWcPXpO
az0pRes+l7n+UDpTcq8SSH1uOm1ezE6bHvsh855nv2tW+F0c3gN6zWawNwbbf0qRML1p8vbUy6VL
uVLc19rZC8NvstOiiuzi83Vhz32qE6vcZ1NAuQ0auRz9KKOqJunJZZC2PM34EB3IaG2P1jh6L5nv
fOVLOcB9x9I77SnL1eH+aoUmji13fLhatoM+TqE+SstDDku3U7RuDOdN1Yt5nQ3tfC8PlAeDkPcN
lRQF2vLK/OyoyagEeey661a1OnuRyh7U0RYB7MHdbYUqiUk9C8JtDvjxdGvvhtJb5wbZl96AcCf5
h+a6hYnz0JJ082AWDooEpqODrS5JLREHA6/IOcsIVPk8jbArpQ1Vyq1Rz4DdhSXHxpGpL2o7SnZ2
F/cPXbeyY2U8qdE0rDI8Wx/ximdn+6Pu2m6FODBAVqV07qaesJrsqFCJSYxG/dIPlkEAuf3Ly6hj
Q+KsOGQIU6sIjP46jS1ScAnrNvMyDnSo45pdrnlA8fcCGdFSS/FgW3X5DAGpIGKWg/LJzfI5Y4Oz
rRu7XcnezBmtcz1krzijEXjsqL1zu6gBlU90dohCxG+dAVpR4GXbooe4u8i7XD00QPyuhyQffjc/
lNlG3AtRmSNeoeAoz/y5CH8zZccfbai5BsfSzeNiIadoc7vmt8Xa1cShxjAk4jFlsOJCtT72QRQ/
albdL8KqqT6a3n72RtV4TrrRhC9lojpa9v4b1HPcAmX9Uc1ZR7LW1N7BFzHOI9HOJbVt+f0YhWqz
pWZ1WudkeT3Yw4COZQPo2Wx0/0EXB56aqrvBMBGyxN2/JgeWTXoz3MlOOYxb9F+4r+ODXEMeIMmS
BB5sCFORl4YE7ms9V5vANKjeKcth3RFI349Oh8piT0a4L/AfsRFHd0UVBktgZDaeCMxbRyjMzGxJ
fTImUi9+zVDgi5wVEjedKgfkgVbfuxH4iKiGtXOk5q58G7oPWzRDfLX3nXAOEiWoFmQwBzsN0c6T
i3T5qQTRc0IS3lwPAbwS2SHbZK+l8ZhLhR1jSIetUDkENkFp3L3XkiHuOmb0oU7ppakqMMWkdu2a
GcB4WuXKO+TVpRwAbSZZdVVinuRMPydVJ+i4QShqfsk0lfjuNdfGay3qOmGb38e2pd/jkRw2QaZk
v7XJ3joOq6VwZ2wmb+qTdcKTUY8sFh9M5sqDVaf6nVc8S8Mo+IFYZCT97cfC+eHUU5es2Xena7N1
s9VtViXmB0bZL5rJRwj610vxyX1A0AwBS4mDAqJCtmYTvk5lm9z3JdBJAvrmm1LP09b5P5SdWXOj
zNZmfxERjAncgkZkS7Y8lKtuiHprYJ6SmV/fC/x+7dMnui/6hlAmSJYlkcPez15P09r77TInJEWA
lwDz7nr2//tZwG+bt75vPcXQhyecYIYnqhGGJxA8Z5dM0sNXf5+UJIqXxWE7yGXbCaxawU1Smro9
aevn/51PczeuIS7buAHOIMI+OuKbaqkfRV6Zf1P3CJLM/qNgC4c0xKnf7VbBeM1FX2dEcXduS2c4
ocwyblbd/vtsPtEP1MN/jaj/w8tFj5Ds0tFz1od2U8SPsSUdPwnzDFsY+r5OdMN0w9dCXamBiIFb
53HD/mxMH2pcjpFKVdDW2vrXru0qd8EV9zPxq5eY0G+QjnrWw2eluCMSjl+2A+Uzyi4FznvYmshF
iQiEzXxsUmoUqWbHorGbb9ZSDK89WXffQQl43k4mWPQclhiyznZWtfPpUpTGmrTgqbLo4/uMjms7
uXVRaYHU1pxvWwuvOxsk60PI9qbEcGgsgo02MCAo3cHlJxbxf1IJoPXxkW2Ugmm9pm2ot19Cs/RU
25nOEtLVi+NAjtQV3Tmw5F0oqAXb5bjT27y2ti5V19/Lpsoft+tbfrJHID3MOusVGDiqz0NsEsDn
xVyKKaS+Qymm+/GkJ1cBKmcsJkafOn+eVcHq0UweyUupO97Q+LxYOHwAP2XcfJ7kUCOuxINyLmZw
icrwgdz6IwIh/5QFgsHm2YYolM8z2da8sI/wAeG24Bx1MKsckUCtINIXih+TnjyRjj3j2ps8uyGD
O/YE4w+HQLfZqTOIJlxuK7ay1+2RYiE3ampdO+iCrzUFLudLg/rhnLQ+8SdmaUKxRM6Ykkc1rPyx
Dc2dU+lEcbNVSX6yp+fZXVdELhC4iL/vlUh1A0OXi/+mJ+HFSdM84P6nOlRmv1ZA2b1WjegMRhMz
9ehnnEbuMUw0Fxo/PtlYEh6ZJRN+Rcublcz5UayCB6edzqms+V9dsXOSK/J2y5uLOn6ixMs9xP2T
Tnkxhdzaa29oP3AbcTwVRdjO7EOinRRZSsxhfHVG+IP3kD+M3D1ECcp4t3Qthrl1rz65LkbDKnlC
T1/A+aOu6faInm0lqMF27ch0YAHVMy+reXqZkC16cdU99oTj8TRIfmdWqSEYNLp9VGnNAbZp4Y0m
AlOYUb5eJwidku+a6JefXdMfQys5t4t1M2qpXlw49B6T07B3E4mlZjL/DfufsiwSn73vn3TS+Cza
77i8HVO3/DYUiEn0uj8YVB3rqNW8UWJSrCvfojLzLSrjPfbYj7KKzZ+Ukok6Oxh8MqUrycvY7R+V
ZcLOMt+pBmgCJMfsTmSieiblaAdVUUZfX0ocam3rh57oC4Jv1pQujtE+F3yHbbWvSybYuRjac1Nn
10SgrF4i8nZW1h4kPpZH1KI/lbEsX/vwb+Nihw6G4k0hOso6YbnWsEZ8Ctdg2E05k8di71RNv6LH
5D9ZcOKF5TsjkRz/5Gkkr9psrG6Fr/0waG+GHQwoKH0ljF816kJ2FWgtEKVijXia50qWVxPD1gqi
6X3JiusIf3qvUSKzXzK+DBK9wxFvFInH9dltur2t1+Y5rLBuFOb4DI9AsvjsmmMi4tobhv4J6cfO
lPOICtkMtMpRPBXeIkq7/sVeKhKWM9abwD9kEKfjWfZoc1WsBoAV+6nSq6dxpMasMkuEr+i6cK0k
25/Yb1FF2Xva9U5QDNidJ6G4OvbS3G1zH/eNOHY99ck4AgOSmfy4dMQJm0V9Z8JlgZ2AZTHbcscf
KUxEHwy1moo1s+lmVBxqkELED1hFJPq+mRsI7pmYJJxWHjbUveXef5xbdJWOshLDEbXmuaoJdKGO
5NLtVbTt9OcLRKUEZK97xbSMR4o9ymCUpsTNC8rJBLI6iN1EP1i9elP1ugkQki/cYYkjbzn7410L
0u7Y6/MfJjFBmcziPrcYjPkKKwOP2S8KhH7IlBKr+9reO3Hu/L6XU/89ddjAzXaTeKX+D4jAFyyr
PJ2c3jkygCbY6fCrbvl6Ynd5qk2RBGoN5J8MPJQWH9mse5M5/i6dc0D9Gr+WCXaveY8QWfZ/Cjsj
hAFAA2ZYXe8XJXFugwzPxeKsOX8vDucE48T+rbQgIKZ1/b0rMW61w5Yvr9DQPITDoyrigRQ+iWqt
rV7aZPgRSbM75FYijpkgoVKPWNkPsvR5vxlOutPRTfhAirpwPb2whsem4sPS8vi1GMnr6w1blzA+
ZmlxWAgon0TcPmAuLQ/YqL2N0KviNCyCxSG5lkduTUYzO+Df/SBr+YJtZLtXteGpDrWPRLcJ1bTy
orLf8PtlGPZULlqBogOfiLXMPOexOu5k1/yNtaryTNB5qvyrY9QD5CGd/KbNd24YPXeloZ3SIpBR
b+1k41V2+6Lm8XtjqgmU0omtr1NcE1vg2WaMAK0jtKnSLc6UxGMA7WQfnXQBkmTO7NvtQ41LliNm
4cVuqXt2UTuHinTPtUeyKKO2u5ZWTzS3qA/hxBqKuhvVcxUIWcT08XAdrA8Dj+qDTsjpFqv4wOZ+
R4Q+qJT5D2aLOiZs362xuGeWMZ7hKiDCj0kXMzlP/mwh56twEvEJQ+MBU/Lzt9eK9LxoLunYMQY7
k3kQodC9XpnGHaCF9zyvJ7SroMtnx91hgJx7Y0Zxajyml+0wxFZ6ITt6yQspAiRQBTLe4cXJKLAg
sgSFEzfPTv5NDevdGudfUu/IgSXmA2LsS00VIrBW8JICArYRym9YgrNNK/NXJ+mtKxykELuEXJ7q
qC2eihkdHkSR55iKcLMv8n3Bom6nU5i1AzOFbZc2oqUt8C3T2mLf6CuipnKykyyc6CGNybJhTZ5c
FrewziErNVgemRako0GFZlIulyrNxlM5pTO+JsI4YnA4Pw5JEbGYpawVeQzO7+OoI6lutX2dQhEq
uijZR9hV9ZT1mLEgmTr31t2tWRKXjVGeEqgQ0Bdy1+8ylby5ifrcimPrVRju6I94zb217WlQROKX
Zeq8dSTtfWlb/btME8WDqhh/M+bB8lIU9d8WjF4p9BuqD6UhJ+pm3XSuLdPaUfLaeh3D5cdkUemT
UNfyQVlxhzgZ7QM6VXiaPWxqJrDe6yjV+pgEJthJFqsfVWL1sBgQcCLYRt9cLeMH8XQ2bFkzfGhu
CBsIldSHa7XEFhdHfkQVQ8QU5s0HJWSTpw2mfIoUI0hmVkiqNbgEJOxwtzXTeNGvpUIV0ZR8LF22
gm6wJInmqDs05sQka5pBItgTh5E54AyfjNeW//UyOfKA4Iy9MhPQrnYLSi1z23pkrU1EyX1SFqm8
dhkf2Wj6g+Bd1mGa+X02jV6taBnYeGONgvaINGOJ7Ddq+YVMpuYLJOMHVVXaA65WP50hJ8XcAtZt
VODM6jIfhjTqAJLjYdwQIgXlY+S3xhptb44zY58RAsZifjjqVeY+w8wZD0t9HbJmPvVtGl4X/hdo
Ow9oFt/yJIyfCKQC4GITwXJDUW9a1Etu++VJmDMTdiWBo6hAxYd4XVSH7GTVIe19ihm6g+FYftTj
JWCqRnYTY1+d3UVzAi1ZDHx5lx9VXx06WS1HnI1ZUdTuO+LgXS/HlMIX7v9wQfE7N07MvyLQhjgj
RSOotaFMh1kSeWFOoBVXy5khn2KsNKVkKA4pWcG/8QluyVVfh+4oJ3Alil6ukN+dUkuLiTum8IGA
gF/2oeX3bmF7alGRiGR66PB9uY+1S1DdKg5tb9TeWBHUqNzI2WVVJLyWzPK+TWqxw+RtCGAbisc0
Bv9QZwu6hZZwmWYyoJYsocGGpg+l0SDSNR5mpbP2g4VrCbUdDT5DtsU7uynD1Jy0ObvGShteOm5V
z47qX6a99L5FlvE0qMZDkqSEkGdb2+NOWh0x5c59M31rhdY8RfOke0TUfjB6k2Ee4zkAXznMA0Y3
baTcQA/010lMileSrn8EWwEUFdfN3lXdIOmo56sI82SdfCLajbihR/hTSdc84UEeHm1Ng8MASMSr
KX9XtexKeeOBn8R07VqyjRmqxCAKndIvCucxV1kFRrhPD44K868N94aY8VrulKBzq7c4FvZD2Sl/
5MQXNVma8WjWTblv5+x3a6Dfkbgu7LL+qepl+pAP4+Qp6Qy+yB1vHfM+fudMK6oogkI1w/2MD+Mu
HqiU7sMQt/i6gNql/DEnc7zA7TeOU534ST9ZfhvzO+lrMHlgtygBNQiMzlN1duZhpEinah4g0l1V
yZbKQCpigIjSlTRFLMuKLC7ERU7uFOBBKD1NDu2RItt9MsEAdZoY53Mrb5FW1q9dWz0rgDN9pyft
iEn4dy3Odd+QmskdlnPzuRCnexzMFSi7TtRcxRoT7UEl7cdVv0Tp/AxsZvBrN4kDapRUslfLj7Y1
0MqxLNhxU2DPMTMqL9MU70Tvfs/D0vQ6eyDW0R3GKZeXqRUwXbsJg3rKXRhgD7kTvdtgkveTq9d+
ChBzmSLBZnjgA8KN8yCwl9zHdv5eFdO0awiZ7XOJojxPUBNWSnRdCr1+KKdk2bchU1QhoGLZoZsf
lHSw/a5IoeOFyZEYXB5kS3kWqi4urPExp7W6kwnKztA05VhzI3nh/JQj4BiLNH5u2c9GFolmDCeY
86kr6ZqWHasKHNLW2dnVRjQdi1pouxSBjRc7vm2lN4xuLZY3GNoXKCR3lp09J258EZYj953bgUYz
C/WACah1WmzVpeK3wTIFy1lPH7LiAHpqv/SiOiRknr1I4ZMLZ3Xf2ji2U66cH7CEYCQJ42jfpd13
beULNn07vmgFYSH4opRS6rGnum7od4Yg9hSm0y7X5QtflbNi/n4S/syxRKh30Wzs7ByNTERQDrW+
LfdjLtPdpGP+aIAue0+Iz1Dn6itoAxG1d9IfWFIcGguiaQMJAnV41d2bnBIug0SgS85fTijo88mc
PZWVtNlr+Tr+/ANmYbzEaf6shM3iD3iyP8at8V2Y5OGXoQ7SPovPUOJNz1SQc1VkM2r7YrPLpPT0
MhjqTlsIhzeNpjLuhZTOheiUsjbo4JhCDMs9pPuNFwpLPapw64KhseTnwVpQQZhVMexgCDyHbrYc
qNGcfCejILVfoJ95U5EiBHCbs5aOfTCN8RBsj74OkTD7AMdLIjY9d+ZkE25H336cy9w58uXWgZGr
dSCIdx26BSfaKVuCuGFiSAs2bS51Sf72ak5HMqDPp2NDgtF03AvRC8cj1H+NNVcGWVO+S6cggFKa
ozwtCS5HTNQ/dCefA2AjczAafbkfcKvxKqHhQG9ZpceHYJ4HJR8ILxyneSkDZpGSTdAU7q2+ehcJ
qoAO70len1BLa8FvNitfSSpsaGYnDLYDy1fWoUl2tQi7H0JFlcHSY6yTj9ZRMhwGEqofrAWWpV4j
q1dMCn+1Xdl/flbbo+1jShZLY6USLo5H4DE+hoDu2NGyz9geOWtzYsfB972TdTnxpjmIKRwDEb1R
1FQz0O21vjLYXZCVde0UtE1Uan6rNtm56xYS7ssON/FnTXHTfTnxj5F8s7R6JUGwgm/bMPQZpNY3
0ACUa6+ZwnARp5zP5hCylRqC4s6b09g2K802dDywNmNHXaLCYg0Z7GQE2zsA5kFe2F7eSNvVARPD
StVZH4Kyr9n+hgbejYgoQYVQ/v1alS5bq9EkXtM6WoDQQQ9iasz92qaOrfnHWfJ/iLs4fLLhxC9X
txx2x7RLffDwxouB5vBd1fpUBXI9bM3tYALz4Gf+/zod1jjdfl2N+V97mLFcdlBCa/XoN4P4zuak
B9CY62IvFBPASJmd8GZ1SepwQVR3wQLF0MPF1pOuRJ8Z2w2SOw4Dir/D/DsO4UUBONSU7gFLr+Sc
K0XiiVtfQ6Xvk+G5DOuHjHEgKAsj9/O6+DkX2DkosMY8wIxKsOi3tnBxFVkUZ29nEqKfiEknROly
B/9XMnYvBU6o0bNNViwsXhJ7eJOqYxyHNUygWlYRTJHrTVLql1lbdpTwu6P90kvuYXdw0EsW1au7
lUHahBAjCimH8axUIuPWgZ8azwlQGltpWTURZ3SBNzRDHsDsVk9YybCsohjrwkdzhgWjWN5C1tlT
JkRajqF7mRuZL5PllXWdBW61/ObLtv0Z0erZHKFVOXra7RJSZPrYudcxXowjQeWaqjE/ZQuxs2Rb
3dSCosaBbZQf53C1+zyqblZKxrmq8AvsyyOF9gsMTURoQ5WEnjHFmq+2pI6X7APVv7yEJSTZELbG
rlWW5iEDnGFo8PxqhtmDPUnnnHfUbrgKO+XFWrpfUxYf7aU7DohlXmw7ro7cAuUpJI7+XpXYx5ep
8rNfoZmmow0oRuP8qqjse1p32Nd5Ev+M8NIlkuRX9mR+H+CJijCx/xQx8TTmBb1UxC0PWb6UUdp4
Up1PjdmKf4jMO8QCGKNstetPBEvupAapcekbCq2IluyqqM3OukJO0y7M5dSH7nJcSB3sUGkau0Xp
2j3Lx11Vj+lRbdZ4BwDQtiTS2sW9uCL0B4wZD3dcHZ6NtEq+h/g0UwlOMkF/yWq1WotXAGIaYrm3
o/q9a7WPcuyaSzhQMEm2nzxMVVDynLpwgMZyF2VU/sZpVlDcms0MUvtuLvJLU9RQMtfo3YzUdzRk
c3IHqbypc7qPXYOQKhV7u7DP93BYozeUgv/EnbM8mhLbUEPF7nAewPU6fYGy0aqSQy4n57skfi1d
B219G84XAp8RVGRwSgMZ5JMxE6Eu2VC17mj4dmZrN3YAxlnWSXtsqT17ScyOqncy4X+kejItN/0t
Z34whFiMZ7fKa4gphXlysfx5NnA49zslLn/l9R+wAgk50qT2FincF9TG+PAlNgXDzVKyoM6WGyGG
37PenZc57l7GtnOee8AWSYmeeR6YFvJEMhxt+e+cNxtsOe+MXFrufbU/T29Xbp1beztsl389+6vv
//oS22mxhNs4H+qFcsadwqb6I2FW+XxYjRqL6LW9PdrmmyFRuWhr/8fDr/Nfl2992+G/+rbX2fpm
rSt3hlpPHnu7PPeQBNdMqutD1WYJQzj1f3qNwWRBsJ7PFSS7e309v7U/n/p5jGfSgIqlHKIsboLt
UK/T7GhiK+ltbbOd/6etxC6ryAFP9VmP7pamcjs4heEjIoruW19dCEb31ByPW992UKlNV5MxfPjs
KkT2FDGMfT2pG133bOrIfL6eVLaLJL/Dhv8/+lIF0q42qOevPnac2GoJ41aZubZPnDo6WnUE01pp
rKtam+o1xKiUqW/qfkpHey8QIr/oqjIFSxgXe1HG4rmaF7ZP0exBGK++JygujqlRZycSI1QtU504
gprTdHfYDTInlhKWj6Ia2ge4z0eHOfYixcQSacnyM5Vjx4wt/6WUdnsE7vJWytxevT3UvcK2i2El
Eo9jN6Ws8NXHbOoCYCjFxR1ZezZsbk6oqBbIeqAyZ6WAH1ctP2PbiHw+aPeFgP5j2Un1O7y1cheP
otyriwaJNe7ZYva1L6pswgq1KY+mrMj0qACZNJ1COZbeu2wY1LfGHhGMdtlaTUEkKS8s9PBmZHyk
9W+j7Vt2ygga+8h6X0az3hXUzt3zBEhBPVX/EMvHQmjtkpHeX11o/VtrO1AoHB1aSr932/VbX9fr
b641yIetNSTVQoZpeuy62UWn1sW7qsjGexmHJWWwybhXcJa4b31JxWIXcdR1a7l901ySpvgDhubf
C5bJssFhDGhQ1tfYDoX+Nxmt+Hl7GbdekrOKha33dcHQ1+vyXubnra/hvn3olPDq4vtazbhEUL37
pC0FVtkQFQ+2E63hCYbtrQ8+8XNRkkHduqxqWGALV7+2cX3rSsZl9tVa049bM53b6g619t9XKLOD
oiNU2mS1m8gVOehTWqf2KW0ZX0G2/I/o9vOSFjMbUwu/ffX/93WE+PFQUA39sL3e14WDlrxMZOPY
2eCtBsGpegQZaJ6NaeXnNPiEbn3bYajU6rFbD1GqYNSqz8vhv058Xaxliw2yVX366toe4ftePX71
OWnxR3Ulqx+ZuJ4jWxC0OinjeEr+ffTVJ5QOEYF0g+0KhQzT52Vl1OQnRUcM0+kh6PzaDFd6S/cW
EQjah6wZDltTi4Gfsyeh7tq22rc4DFeRzxorXC9Oxrg4pTEY4a05xn19nhJ0JqCa2HvF4s1wc/Rt
2PF+Nk2S6ie9Rbnfjb14m0o5nrDva3bbxfDjs1Mn63kXmdTKD52wg1CyKBEZ0TlV0WIgabl4tYeS
LZgbv28tq9CylzVPsLUSJxSveK1BSeqK562r6iNWE0W9PGxNFFOmn03W9wbOw06fME2yEkyJlD5R
9pbrOq8aS6OTWrKo25oVqBf4ayxytosNhosnKhgu28kQRcfrN52f9eCPs8F9VddP6vqiWcdyt3Pd
8mG7sAHo6odz73Jjidzb+kZmnn0MT//gsr93k3qgiIYpbtomtm1ucnQ7JNy5bq+6gXIR3xD6crLz
9oA/To72M0qOJbSQ12h8rmtZHFylyQ75uHIvR/FCkMAi+av1+wpV1puSDUSncvUbTi7M7nNZvFna
NLPOZ5RzbZGzFjfsy5JQ7myvzUHBiaN3w3ewu/kbEmH8SnrzuLWaepSvtnFmdEz2YmmONqogQMW6
S/lWpp2mMozf2olIVt6QkqKMRj9pIHX9mJzAGuWz/QGlyz7Jzf5AGGuNjTks52EG9kYJe7WITq6+
E2sVqlAH+bwd9PxkmMrNKOW3XlcSyPzNfONNg+GoJuLVOXsXxaAsMiV57EeiptRQhyEINav62ZXD
Uxg26msaQZpEceNJ0w1fCuJaWcNaXVUaPp9ZQ120HrZH8brGEJX5GJVR/tmlTWESKMZwT9v8Vy0c
49QaBqXiFny4mSXupWiKD9be7S/HjK/DVGh/JPyGzG0tNku3dl48FuQlOeyuQy5h4aqnQ5+KVv01
6FYvcjTrzUzbc4KQ95dWAIZTnnLXsu66qC5SU8tDpRGnLZW03CNgqUl6J99Y9GFCA5jWjzs39kIq
u55MCPAEAkTyS8Y/1WgRR7fVVnV+6UCYJ0ZY4riHYa1D0FZFGYtvAfaPY/k69ulaXZjHwdbEA/KR
1Iv2QOW9eAr7mTxUPzbUahjTUyLNtb4sbQ+ogtNT28AIsZTyZAxZ6ae5kCeCfnJvrmXl7MyNO0t/
/vxCDpIExQ4R1D5VSPST1MIiXO8SgjfCM/XnUenu0cIIZDDUHqJQryDhlqi+8Fh40+2uvcH7f7bY
rb0Ni6M9d61+2M6BPnUvPXa63iR+9wzOb2Zsuy+4WnlC6NbbYBnzywLVfzs3AYIj1qz6W0uFt3hv
BiL36/Nw01zupV7utxYc+PreutkhDmsLd7tGeSa+f9zO9a6lPts4GX62arN57sblbKqZCtZCP2VN
vlyL9dCpIw6dnU64hlbdt8NhcBQBy0gX10nXbPa8c+ER0YEZsHViOSOuqcUcM8/FpdCxq1BHjbPh
3C17M8EA9bO9ndoOJDDNthquW+PzpYqmBeLeVoRRizE+jQNYbAbjCp8BS8YUDEEO25rV+gdIAgie
vcqeyVogJ6I5dTpXL466nGGGv342tzOarIcgsbJrkQ8fZpVW54KI13UYmn8PEDDtfZ2Jxv+vE6Pq
To86b+Xr2s6wNcNrJ63xEJCDFllfJekIBk16CjAA48ibkTnTIR4optRyNbpxJ1EkIIZlfkiQV219
23XOXEe3rek05hMVd0QZ1ud/9S9NC75ICgUuYyRZyoXaLp7DmIpTDmXalQiMKbEc85ok8tqXmIye
gIAi5Byiey2s8q0Om/i6tVx3DldpZclml5NjlypHZRQpG+myf1VFqT+K2v6GYqRD9MIVWEcg8jRx
jaERS3JMhcyWh62pdUg5KMbLscLhbD2X6TkcXZTDaxOMZ3FbxuTzD29dwpr9ROYRTjpcYBUjIdYR
JsrWTEbcoIS5BqK3vyWsOqAWQ2BJw8W5bltPkhLcrbW9vy7ST7ko5NP23otV5zVZqYKjDdc3q7Bo
1rE72Zp1rC78NMvV4GZ9b6IAg5QCglpb26sl4fCU14R4SSyTWrO0UvWVppWBIFlAIHluGKtNENiq
IDMUCS1/syfG6DSK7J8IiC+SRzEVJk8YOS1/iVu8z0RCv9cwrH2S8vFLCdfNw1K18gb2K1cUHPmp
rkQYdMYSY02nJCfykOWpAuJ504v0PQfP9hsrX/z14unddurfZVEJrzKzKdDqRNycFPUNsZ/k95lE
fEsEn42BFjnpNZ/KFCVOFF1IkR7TaXkVS2l44DiRb9S5eOyWvlq8otH4eXOnDnlx2w4KNgQ3oqEG
gqqfNoRHf8ioQHfGhnxa1AwIrpCeU0OnwtjsqWJxu+mCWH45y7b5p25zBVPjYn61+oaf3fSkhVJ/
F0v8q1wcPBCzx2Guw0Ms4j9NX2S3BCeBvZbbyoEyffW9tlKNRWt30BxdvMXiSEos/2Ysy3gwlCTd
O0p+iRT3F8t1NcC+44+ZVP/0U2yS3mnsk4ZilCybs09rQGOTTHMITBQ/uLGR/RhJEmHl4CBFakhW
2tzYWTO5Oz0mvdQgBLhX1ZGIfErKD8+Lrkxf8g46MVkC7VuzRO7Jcsl8InzP900MHtO0ESuNaOHb
dggfrB8OVd/XsdTuBrhzCtEbbJpKiPUVETEL3CWBl4l4r8raXNrGbZp+6B2LpOeqE85pLnrwhxMC
ZekTZ1ROmkJejZqm5kDtvA4eJDSCX0g91GtOBGwHX0nsSlF6BrTKM9MjiE0RfW8KR74sOpM2XfrN
JnGPuNuOiZhyUMwpfpjc9NdcKsnjNMLOXZb670IZTN3p7o+oj1rfwk3hmeStBm7eioPIKonKJ7Wz
i0rVeEf5+Q8W1/VfEwomuaA/Sd9jD27HBOurGjjE2PWeCqQO39xovKuVljw1qFS21nZoLFxnKJwn
OLZesR3CWkfpMrmrc8h4B6OiIftLT2gj9qkYWfBopvoyk1rduzq57q1pAVK8Fqn7uLUG1IUvo0Ex
9iSGh63LoPrgaCei2bVOpr24g9Gh8kRAtLa2Lkz4AL51eRZsT1hnn7PBzMzaJTlVWrjSPuv+ZQ6R
tJpJ/by1qkKL9rkTloetObGzIV/d4TXGpa6u9S+JkqMQsIf5s0+fXe08uKVAycsl24FFyYFbo3ja
nhA5yrzPGuzQtpOsqnFZ0ck+rK+mrIdpJPCnUDRw3q4g1D0GYQUF6uslcYEKgK9mn+8Zb7rKT9z5
ZU4Jd8yWpr+0oQ1bTsZBXsTMdFWX/hWdgCvN2ulux+Kej79rdzFeiWn6s2FNd+YJ47We6l9xBmhi
O0eIVvWBU7onFKPmq9A69FyDO+63a0tDj4IGR01/OzuqZHrUNrGOofnEfF8jhpFzEbgxKwhK0ZL7
dgCOUu2bLKz22f/u0+ek8KLGBd4t9OQ+RxMqr9CF/W0e8zgxXpyqN16yRWHQR9Ny3pqp4vZnbUEe
sl2ijcJ4YQKb7SL5vL5sSSNPUFpPYn16E8kDcvcQIDq1bY3S2/ftkKUto107Tmc7Su17Bxv9OqUK
ZeYYq6GCjKiOLhbiPOsziAjGz7Dk2NOEXemj+m33fEDTHmHzv68n+79VoYR7KvsRRumzcqeWTj8o
Wtt/Nre+zpQ7qTGfbS01aqvj0iCw+2zqIc9aimOIcOO2deGFRTqvT1UfX/voZeublzDQSm6MrSU7
ZTh1lqy4gj+6HQYx32rEIY+fXVRBnkfW/55hl8mT7XCbd7CzxKybHrldMsXGGN23g6vGR7UyluvW
mkLscxLpHCs9TzJ/adcosGxsbztbJczyuaUTOmuz9PDVZ7jZH1dVmfSGun3WEqrK/tj9wZpa9b4d
+B1B8BjIVn/1heb4JnGMeIDoo96HKEwfpCY+vi7I2KdA3mjb41efsyPsP32+aDuMACvACPnWJOYH
jLSeOoxXrsyBBY7mRTBQBBFsLYG9FNZN6wk3j+9aZ3bn/+jbnma11T+yC6OdVjcFIp/Sft4OjiRK
aFMQQIU6fbWqINIlFyPHXUaN6otMw/olzGrCa26aHLe+IimJVaZIzOOyqv25CfFiTorwvF1sGs6P
qIJSbJjIf2pVdPucYRbnvUS+yKW+dwQKH+G94sSVAbk149VIhHJQvB7Gi92bAx8AJ2PkUzsSqSil
NCFf1FmmtzZ1/hdj57UkKQ6t6yciAm9u0/uqLNfVfUO0xXvP0+8PMTPUrjNzYt8QyACZIIS09Juj
KBRZmOAoBO8r56gMXX4b9P5slj62K2OnvVZ6l5+cvmxABQ1eci29fJvmW0nu8k1VWeVGwTgF4BEO
QPpkINdOxi1h60aXRJe3hll8qTQ3gw/fXty8vRqth2K7z5oUvIQfbhPuDB/Bg8hgppMxAnBypTj0
AXbLdgqCrTzKrQdzQvLBdMutuqkZg6wrRh+p860K1WQ1ghJe4/QKkdTlay5W+8DHwK7XwaDLUncC
MfGqlFaw9/ggEOCWgaQDUm5b9SyPaM1hQaWxuAA7yZb2ca++Me+iswG9sMk1+ZY08XGQLOlSNDn0
2Lazj0kLAU7TXsOqC5n+2cyTQXsmrW8/j4mhnAZWtIl31AQTtWyVpEMNZ2ol91qDJg3ReuhE1cbJ
22hVj3wjmQxf5fau+JXzOInwDZAYzKHQ4T162kWv8DuVOuSCs+ANTdcXVoQ2Qa3ku8ys7XOb4AJG
IIDdZTN0KMCbWnFGtOwLCIv+6Mp1u8st312B1HBvbfqL0/gn5Fa0FbrP3drCmGk3ZJJySRirJkYv
37WYM3dFMmLTJj9jw6JuE2ncZpEKJw+fmkrpylPZuOVW1u1uU1mYX8Z2OW7kWv3i9fgHgJhqth6O
vYU85ncD+Me9UPVXKQyKQ4Ja4wWZRHAlfFO2cWXVlzzLiJKoHfyt0V17xdBeABIcmhJBxrqM1mmZ
752kd46pNhT4cwOIMlvdxyIXbkTZNgejmBCBXqNs9Q4XcwDCP5Bq+k4vlxx0VsnX3K12DRyuWaPO
RgSPdmNWEnC9qK7PClt0EoBroSXBjL3R+NprJmwb+UcRqQO8Or08dwANjtIU8NCquxhRK9OwmiEK
zahhHQRvygItViQjgq6WX9Xke2tKtziG54s4yjoO76CX/4y2VpxYf5P5EkYlmmvyacgK5UmH4aHT
7FnuNcsuAn9jFWst9YNLkxbeyesZYSQK7+/gZ2vonTlye93UenOs8hh6oElhBa8D/gBbLSKGahZl
uffN4Yc92cf3Nu7ihAJrn1DoDHaoILiVrWkdvdbHEcKDTKOgy6lk5RQp+QIRIF13YfCrSvITYWT9
wLe8jUCsIG9V7rihf8oYi5ieMDyrD5hy1IXxSGBEXYWgyzZuWD3jtwbHzK40XmItO/ol/WAo6Xj+
tdU6b4gJlOkjmqbypQ0C5VJPG0sfDJbqoXakK1/13K3egNTzFZUZimQ19L1GtfWiyF4DytoFmfdL
YuUBJYYARSFCGT9bo8vfamTN+WgfmtTF98SG06R6rIHIPfRUh+Hx1asA8ox3ZiT1mnXPItdvZR8n
K9wAXuNQ9rm8ZUwQ6s0Aufihdwiwl2ozsCrsPSGswuezLkAouShF5yhLXXqQl1hJg80iGAtgXIbD
o9cEr8fY25nOpD5btL88200QKNOAN9pqDIhBTwEeunt/tNDbhzC/ahSoTPXvDtJgAOx3WznA+UrT
IupsrfD5ktcITWdbOWtAKDcSBiyKLCEGiV6M57ksLOT281AMT71vVhdCjcl6bAZE0ZL6AfbyE5Hm
amWgJ390Blz8AtU1jpMVrOS2zkmKXPtkTDgd3Gq/V7ZzyQO6Wb2S6MbiojiMKCzViv+tA4i6L5rm
G94HGpxg09tKeTRcO7yKLhbB42wiEHux+hxb9hn8w8Aou3e5g923nlk70Q0P+FKIc5zWYFaVQaJI
woJARe3prLrlxqGwi2xlRFjPAV3PAMU5BqAbPgY7yMwnK2VRSs3Q3EI69jk3GpsoT6ZsojDc50Ot
79uycN5j5wUuUyPX7s/RLDdw3vmWOhNERvoZaO06NRLvpPZev1YLudowU3cOLcCzvQEOFNwJS1KS
y+StgXBvYQnYuLK+YQR4dTD4fYw7NIosUojJRNta917SRDLPy6boMmtOmoz8j2YJRawcjZvhMnZ0
OgMco50A9CwcZ+d6rrP2HdTXFLq+NVPmlSp7vIqurp3HMmTZlNHHrzhVtyluuid5RL4Joag79qW/
jckhCqrOBQt00RiZnfEhnjaTeI6e9tgJ62V979p6uNXh1HOTcnKvvpcBQ92ijPe5Z8n+OrZ4jGDC
jlLN/KNpY0YeRvAWxSo6h3r2aGi9uevTgPn3tHHt6+g08NBqJdxWzT22qujkMz04xa4VbLQMAgBs
7OBsmPpd9TTYG05Pi8LCvQNxRXwv3HZSeR9Vl+AaMRjaPwJnSnIQGDBzWpGGKgwsUTcmrysQmP9s
pIb1IszLD5mDXYbmI6nl5iA1+sSpCbPg12Ahez4tBEgjFtvuSSow3IIj0WwjB46114LGGrxuYMbp
ciyhkQuC0kcaanau9OFR9sceaodrbnpUadbDlESmYFi3Og9Lj22AZpYfwytpkJ4cFdBFjp6dQWQc
ugFGCnClW6M3d6nG/wmH52ijNgUOgAIz508EfgP82dbqhhROwWjf+lhRGAo2yYPD0twprIq3EbjR
K14boA2z7z7m7q9yiheMU/+yM5fGLaIE1hQqKEeVmU5Mg7IcW7mKzcAnDICVI21cURsNcI9BpdhK
gD1dkAJDmeoncZpsVF6C0kuPSZjTZfeNtSmNEHgISwqA4LJxnaGYFlgZ7sSSucYMT792CpTeEqCA
1ACsiiquh+SIew0JsB6i0X/zkYJDfHQ3eG6+sSyMJifk3AaA9iZSeLro/8YS6lvlH+Y19bnukn3Z
l3wmQQVGVuTuZbxlCTtCFSyPlv81S3PtCxLyKHL2T2rkGYe4k55GggATvVXeF/pkPBB+kxvtEDq9
z2r9xglHB7N54xaylLaOVeRLazlF+E8DMW6ebV0dLkocvvQys1S/8JBR9KEMTyZNhYuuTVRxPaBA
b7MChJeUzc5kwRssV27OwhHx8KfpLOUZ2K6NNLY0MBHQ6aeVCVefxm21yWLTeYQFYD3Iw8sIgu9R
A4xgph5+t2H0JWdggHxlALQyZzFVJMdYTRjz5QkATUnaR43tM37SYuAvxib1Gm2NvXh7gB2RvTR6
WR162CJrkVTxtgZvXBorv5IqzHUL/k/dmBs1934NpjTsszAezwh/PLYjYG8dU+0HDymXB69SSlaG
kcK0WiveGqVZ7HNo4JoHO0OKkJhL+HkTU8PukAq2fBYZM29ljX2yZRb9oBHnoBffJMlD4wMWw9Pq
BdOy+phMmJl8wtX5ICyOuvUQTLjRUhvkI8AIf0KSis2gBm+SpLnb8J8skS+qJ9NrV55yj/vq1NDp
VkkWsxVAz0oFOa2Uhbdxd4OsMTD0X8IKpID73FdevPOg85q1Breo658RKkfdEM+7WVdDYIQEbijR
mTDYoYWS9yS4IQoaN4Yk2f8Y7Mo7gcsyxi2DVX6J2BVvtFHAJTuI3WgkggQLi7/XlRloX7tWURDK
pf0wQQoZywIcaoFbexVeD+4qkpQpjkCuBxZry6rKV0tKNxEer/fhl952oJinG1dNZxR7Cz7RVCJ5
3Aqoosjsx2RIDqImlprcGWQR8WYXZfV0ErGHm/uwMq0k3ohfGaE1zQIswmeTq9/eq+S9UBixnDUk
9+4IhvNnMz2/Xg+sQ4oatVgDFptI3H+xGzJFZkkL4zuRTJJi7+eSiv/M9JtScJ8eDhsHcUnxMxzv
wQ+KDnGSttg6ef5LHBf3Hhzz6THOT1hkCrwUrvchs0tIo0ten6vNHqkVPJkAfczYX9EaoN2yQt0P
cb+V1fK7wAOLTQeMuinh1xFPRXIkKToTM6LCiunj7WorFr1nnJcve99amItbp/J5oiYSors6qp7F
szcj+6Ej7rMbS41u3cBF/Eg4blopy06xxfSvxlkY0OTfDw3ssAqEuvI24nGJpyH2csVmWVfsilZg
+KrLunKzcrI2PeHr6IA+E7vTBiICbUPaFwqzKPQFoxEgAjDnmBnNuP2wK462cKQAiWxr6WneHeMW
NJQZHMT1+qoiRl1twjr6MvbqSdy5+S5BLV1lRjxsxL0WdyWqM+b/tYL4yoQBEM9EHCH2RN7cHERa
bLQYx5Cq8YFoIvrYNU/iwc9NU9yapTWIkpLI56oAw74Rt0L8SLUtuT+1l6lrIuiMco3iRz3ZhiB3
Od9fPbXaEeCVtksYDdDqnpUirWHa+rt0hOhcq8OTOnUd4rOdhKa1H70RJDCueysZOidKuBV6QkaU
Zv/PhT/8BrGL7RVkd9VX55rz00NNJgVpoqkb0QWI73uD3PjBBJDVP8VweeebO8MpPrw1H0AVn++g
xjJeFsCaHCvsu1Nl3Ia2/01qEnm73GE6wZNq2VC6l85Fbh8TTCx34re0bvEQm6O8Q6OxHddV4l/q
TpWAeUz90PRaiyPF3n/mOU0+IhzgRxvREtow3jGEYeoyNQS1R9pJh2O9NJ+pglmMVNDVdYcE20G0
4L4xusOQGkxLim1qdRgf2RO48j+va2bx0fXBCjupBlxhAqQsbW8Mr7Y6ARi1zCwneRu6t6lbFi1J
JJe8jOjP1CMZ6mhtXavowKzEj5Yn0UeK+mKzvK0fmui8K8rHwukOTqWvRUuYD8FWYC+91RULBKIv
ZMJe7VHoPi5v+NKWRZ5IelMrlNt2VwHS2/tWsBNlumjsosZy/OcmKNLiqYm9+RiRnnc/lYvkp7y5
2eYFXu9z14OtHAv8sX704MqtYuAxWQzIrTVBOE8fDtWBaOqpTFQHdYcPBev0jAvEE+9MFWNQ6yEd
67vF2ID54UUlYjHK2aqGOpECSunK5mxMWNWxz+9pZzc7XR8ZSlSqvJG9jNhNi8DMigXenWAWDOlk
F6mPXbnxgvzBSooPD15cVbSD+XVa0iJzaSZLWxFVsi6uDy32g6Ixik05dddiT42gL+khnCdx98VJ
MvCMA5gVml3rQqtfi7cEVju5YvdDbmdr76mBiJKYtwy4Bm8h1X01BZfC54Y1oRQfiYNDDQknfEMf
qa9BC9wdGZOtuMdiIx57OA1PEMpljjzEP9JBPTmhluzksT9Heo5AmdMcRCej0GvXcHZz1HM3fubN
XwCt/gUpPzmKE4onL/bo6euJDWMG3a+xcx6xl7NnzLIbmc8unme7VLSIpTOQFdk6ctzy+9S6Vzbt
APF+uYt5YtGTRtNnJrETY+Ma0IUEqQRewDu4ZI2RuIP8qKjC2hqUEw1dlF4xtrOOmRhsgdct9oNt
HQeAOazn7qFHolEcmOsEx7B5dDXPogLFy1hzU5W5E4ZLfSu1SNuJ84vf5ZpBf6zVh1FL652sa3fx
VJdHK/bSpvkZakOw6rMMpX8o5H9N0JaOQxLffpGeB3ZMT3McaZg+gPHfKomZws6v0+6KILt+AJpW
nARrpwua4kRb+JP7STI/X/Eklj5meTB8oH/H0DP1wSk3BgRpZDGw/A7ljJfApgffoBC4zbll4smI
Zu3JxB4N4MFuhm/IP525qLD06MuTnBv01N8vN2EpFXuiyv//VIzVethLV/E+iZGC+DEiOY/Fl7TY
mzPHANsPBrQIM4iBrtSYBxmPRVFFXHYecoldHDZ51eZd1rX/gtXPH0rxOz+MMuZj89ReAwu4sCCI
PQYfejF+ZXGE0LV4TcYMOZi1N+jf0Fohnuy30SGrfF/eiurzrjt9QQPAIHiHz+M40VLFiG7ZLHnD
mLDkoKAUqQATmwZh4u8smxklKdIfxrLzr8/HHibOtc/QdWvZr4Cn70xWqcY1er0Zi1A/bPFD9PKk
2qp8FDdbDOrE3nLvlzwWgtC89iCALJXF1ZfkcqzYWx7jUrCc79OxQfraINRBH0afKTpOJNzAFom0
ePO44xHT+Kl8/vFjrmSrQOrkD8NI8Qjnljd+9yDaH0VzDVTZAjQ9PQO/aZDcEC3l33fF0XNXBSin
Oth5vPlMBfFgiixTuE+cEEHwEKVLwTIHFAVis9QTyc792Sllepx//dSSZ7LH8s7M45m5MYtcR00b
1k/+ee/E3lxL7H5Oi4Pms36o9fkCn4+SFBY2avNFGZGaFf3KMnoQx/5b3lJFlM7jbLG7bMTzWJJi
Txz3n2f9MJ0RtUXFT5f6t7xPZ/10JW/q8DGaKxsfRt/0iuPhzFpFMc5zVfHCiw2hFMiZ0IiYvE9h
tmWz5I0JnqDQ76hT1Bq7cyXR3YqTL1U/lIhdV/dACLEEP7do8bIsb/ynl2p5gZYXTeQth4kj/jPv
02H/dvr5dR3TidyfhaD9+o2NQxvD2mksLD5cy2aeyS7pD7GKf6v+KW+eT0ynna8gzvOpznyFLnIu
itT9kRvHX4uuQcxBxd7yjRZ9yJIUe8uAbKn8Ke9TUtRzWwQD2p9KiSRClJkQ+Xg5WXtneCua8Lwr
ckV6JJTNtDopkp3qZM9L9w6YCtr4kpbGiUYu0qLnZyzkEVEyEsOeQ0euZ9TjWnQPRP+RZK1QBv6L
rjZ3GqZMDEH0Llk+QsJE/G0jnqTYLN2tSIqmYIlJ/1JnaQZL3qcmtJym96qYkIUN06uTR33TWGo8
rsX8NwJgQLgo6l+8ugt28xsvbsqymbvVJS1u138mRcHy6oqkRyDlr+5bpD+dQeSNSQR2Qol4jZbO
fh5Yz+Xi+SxHVniVMHlLjgaBEW2KkHyYOS7VxLFiIwYGS1LsfaonOtEl78MfFyWfDumcQtqO2hVU
4GMJlQLXAFGDSLmmgOSYPlw5jnj1s+i63CRKkoO4M3nUpslhlK1VlVjGQTzh5YnO7/6HYOaHocJS
VeyJhx9kLRG9udIc5EotRE+0MEAmRUUruxudnOUY1FyU4SZe0TlOKVpAP6ph9S5e5L+iWqXsbbHO
ZumkYnEwTZNjhEQwLHFIa2JTVqxWrpa0a3gS+me+scon3WFrNDAgo0NeIh+Gqnh7XXXPgrNtsAAQ
yGjXiLsqnkuZQGVSi+wlD+GZCD65Oj3gsUZ0p57jmZ9uv7ipHx7RPHWd77qYs4jd+TUPWJwcHX3Y
irssLrtsxA9YkuLGfsqbZ3Wi5DOZc6kpipe/pPq+ujax1lthY4hVnJe6b00W9nsNIcCtCmOWJNQz
BEizIz6TlBoqa2eahUzPVOo4wDzVKMK7qfSeAyXZK9M55KhMrrlX1itRa2yS/iCNub6R2wSQXtdl
qyrgVRcbJ7H1tekA8FTAFF3iyN7JgW+kWySDMFxmZr8lKglqeLCOlepVD3CyWGtGNBbieWLhXhTK
l9jtXyZE+5MHKeUJ/k25QTWuR5WDpMhLEDxKIpYnyh4ViNAs4qfQsVAW1JvrEKKFYAFb2Kms7e8d
wx0f46L6Cd/x0OpK/tanOq5asfstzRmSl/jAn1xPBimeVC+tMxrfHaL1rOy6HgsOSo06TtetvKos
v5QjmF6m5PmrKsfmGkUd4FUBsl1yNtkC6ISSx9Qo0G+SZaSMQhaZqhwcN0aMxa2fSgglYSbQ4Sjg
R8q+ysz8Ng5RcRN7YpNkmYXuWZoiLEwQ3shCb5MXyA+5Q/dVZ/FsX8uTlF8iFxp2JChxbKYA8Mp2
mbmFWYjqtQzhU3MxEpVRMNzUSQYmyKk75sNVZp9AarC85hBsr1H9GtoheOymDUSX4NGVo2/IakpH
kZUnmHSju4gqV4bwmWawWmN5jxVq2I8yK6GPsaQo66HvPWYQFISmA7QqNrmXKZaieMiuhq5rbkrU
OA/jtCkTYHsmbQt2NTWWAl9N4rWSW7iidazO6ANmc32vogvj/h6iYLzNKdAcKP9atLnl+CIwnAdU
ZoJ14dcrdE+1raUY+mYYqhSNN8D0maboJ9MC6gysVdmophrVK6zgkcHAATx3/PxSQLW7VNNmSdI+
91FGDLVD2siEm5arp3TUY22t6JpyEpts8P7OzNpCWg8OLHfHjwk2I2rw0roARm2zb79GXfqusZQO
Lhy6P++WDp8ZZCJohaxAJaYdf7Pc+cVPI/XrUEWgFRDEefH6BNg1OlgPo8JasjFExrmw0/aktmF9
iOMwu/EIFCj/tfxU9RKNK4n1q6y1LyWqQVc7iB46s6igvkrlU9iycGQh9rgVSVHAUugr8uvptuxX
LcYdq2GqHioxpnwhWK7pOFawybIkaLf0GZsPBxvpNyse9bM4VVnpys1y/APkMJw6E2TRdnxwis3y
C2ov+uP7YzSft9TG+qFq6m0qI2uzdrFYbr3kGaPCkaB9VjFXNvUzRIvqCe55eyN0fBQpjHbrJ0zr
IEMlPWJNUw2RZ2n554Mi+0W20ePCNRCgNrQfIhbTrgSD7oJ+WnspO8LKeYzaiSiwULI4IoMZgWbj
Vqi6VO8R21TWIiluTxLL06fKAhM23R+z7wG6FNNAL9yb/Z/578RR6u7NrIRzNt0/BKdB5CWDgwM9
babvdJRTxK7YFN4Iw31Ji9bW10hIfsgUxaKkgdyx6R4AzoDA89C5Jlb/Hf1QOiW1fC9Lzz+0Zueh
8e4X3/J8J8rDzi93sYpqUzFKFgFrycYtnHjgsfIC79JMmy5C98TW3P2HgraNsZN581wz3EJhCM95
n+BhOG3EnsjTmWVj2WCiqBYqQYXf4H9UFIfMtZejmx5zwP/LIbHdga+Qlf3n09RNhsjtvb/lMtHA
9adfJ2qLiwxZrlaXuJ54FCw76kYNAxZFymswbVIEJq4iObguioWB20Fel0OC61NxLqNcvloqiT0c
9M58+BrWkTk4tImq+Hnh4IkxSNLJejOA4qMsJUo/HSqS4sI1qqMHCyHw+VBxtQ9HJKq+bXIAGp8L
pl815CFkx/uYme8x9qQgl0Y7PtdDEZ/tPgBwoqC82SSsM8qsVmyjzFee5dzvLrZa/kh9RX7uzEx+
Vv3y1tDB3libhumC6CBfv1ZD/8sqa/VsAi15sxNOxWJOfo1RM3gLCukLfGTvQRTquXd1s9B8FGUg
hbcxhLqndKrZl29Rp+gvihtkr0p0FFX45iTPclVBv7z5ZTxcWk+Jr/20QdxP7VZ6VLJrVuOKPhs0
3pQUdSCaspDj2r/lqMO91CZ2CXMpfkucEh1tRavXIqm1VXfQcE3d5LqBIv7KNJr2CdMrpIuMXt0G
ECrfqhZbBBm+3n7iV74BBcs3ZuLqhx7LzMfc7F+A0DRfjfz7aFf2F0Oy61OSB0gnmWrztRoBUsiW
kT4iooOWrt/+8Syz/gpkS92MIS7iZuW+KIDP0LCtO/Ce7IV+vR2xhoUv/HcWtMi/Cj/lqYYFKjYZ
L3nnlFv82nIU5qzsJZEM81TFzYDmdpu9qDCmn7B+X4lCCRjbCwiMLzB55avIMt2K9QW7y/ci2aMm
cVScIVqLZBna+uPIKp1IiTM2nXyV0XpTYUSfvWEEl5AZvnYu0YqBFl26qLCZ6ZWge9hswOIh64m0
7LZwO+skStradba60hm0O9xORpeeB8GY4K2Vi3YNxyc4iaQVyCYwhaA9i6SJERE+kKp7EclRGr7b
fPNvIjW0ySP9dfqoheB73N47+EEn3eOklq+BC43Yd7Gr6tLiEaDPFtmJ9p479WsU1vIZsEJ3V9Wa
VyVEVb6I7IuoIPLRRdzlUpncRJbY6KgcBSYEhrJRMVzNcI9NTO8uqofQ0R5T/V5V2c5u7ALDwnKL
jHl+NgcrOwcNZLlJLDg/SzKbqilsZGblYRM6uGipZlA9+IqFFfhgvKAQFn+VjcLZopuZH0QSjg6Q
ejV7y/UeSUqtBUswVVPawV2h6QeqJu1xV5ZrgOJF/BUUdbKHjm/tVNY+vpqGdk5tyXjW/cS65pEB
wGKqVg/y7wG05JFPm3JlWKfgRsSePW1GJXbXRPAq8Lt/5y1VxJ4h1b+LVlX2/3a8WgOAaczwoezH
6tZLBXDpzEb6DlSXzpfodyq7r3rfmW+V1aMPlKrZJfE1E2XjIgYR141f2sK+i6q9Fl/KQHPeyyqV
N3YZGtc4dzBgKUvUUtCFfYWO9FNC/GobZmsb2NBFznmp7D783igAxAzNrh4cvfFOkmlF+yD25WdU
VcqVOL01vsu5U/1sWDcCRqSH6DAO2oGYbY7qbm7cHRPNcV53C2FLJV1FSZmhjItG1SWnT72Yub9p
XTU8lYiT/1Uw1xHF+ZILjwTwMzL+G3n05HAjyn1wjxdxttCyyTQL6ISFpR/npChWHSXqd7zawVzT
U9S7oUfGXjY7uNvLKQxLP5vAy0+Wb0jbWMlUbKk662CA9z3idVNdFE23dmaUDI8DPi6btparV95G
GeiPbX1j7HxHm0f6UzkvdhcxJO0zY3d/NutM/wknEbFInX6e1sdLm0QWJBVv3JZFUd5CtS4PulZ0
p8CuDdx93RxbgsZCHwuwKh0fzEw1RxbLbd2vode/RoEu/ZZAWs4XSlIFqbjM+DXE3Xdfkqx3xawS
1I6V8dk30QZniOI9QKG298kkKi5Lbnxu49DYEw6IH2yoQGCcK4P4GR2Z6Y7+Vzrgb5APpV+qhw8y
6CRG2AzCI8/WfycoI6tN++JhzVHVT20DZhmd4urFqZkTNm2hPIDbaIDn4LAE78raEFxz3YOqanhQ
9dYkaSDHyXlUmuQs9iyrZAkQCYRrEyHrgn/Nk2J1zksaO+/KEEpXvXUc7gHyvaUflyeRbDSU51Ir
bI5q2CJMpTAuOzY5ULessp1XD0L6quh8+doWufsalONX1fDUm0iNEwLcUo0HUdVRrHOgGO6jSPmt
t6/jPH7SM9V9dUfWEjOjes41y3p1972bWF9DPpX7upfrvVV33rdM3ZddaX7LQWRhmVOUh87rsnds
7tatEdhPzCMvmDxkt9KVEM/3IG80ra+s5rypIMhYccZZd2Ky9HvEjgZeIoTXtED7LewODcTUfMtr
XpcKlVZqm8JsjF2HpeCtmTY0jGFT4Y28EUlRwIJtdqtG3LawrD4DduLKXlOAbsBwdEXsLrtp08ZE
ivdsS9o1tYrxiSjAe5MHw7chmIAeNXwOdKCQ3IvV93Dshm99GRjrfsoPpvz/Xd9Gcmmp79ou5wGe
tq48G8G3v8+/5P/X+f93fXFdtehgbjv6Vk+NcN0xYb/n3VDeVUtX9+aUh1xGeRcFKZPfOU9UQSiy
uudT3qdj+XIiZyU5+1Dlmyg2xsS2dIpK3tEykr/yZOyjnVTfLdVEYR86zqos4Rt4+YOU1AaESThf
vVJ23tbiXd+06Nhskl7JHsSm13leWfumrpSq2Kp+JF+8AiIenZRIoNAuX+ppI5KmJkG6n9NJsWmZ
rqH1+HepyF+S4giRh7bdOQ0AtC1Z85mWdEynN/b2Q87t+t5i/4EimfM1gs9Eo8rTo+PCJVV762kw
W+e7hgAd0UKnezBsG8PRCL2VLJYDVl9hE0M8Pla5tNNUZ/yCIkO3bzirEDx9g5Z1FNfwE+B8bVEb
V5ywnZvbKCx0TefGvOJB5a69ghsxcB3QtJ1a1f1JLX00u/9x2JnNdQw/g5zL5EsUiE2LVvfWBmQF
E721jnqs54jr1O49sSLpjkB0s1EPDjZi0Tii6aKhHYMIuaWvGILAiwn7ci8VSbtn8ocsvvan0Otv
SIx0X4IQJ/ioqduHoGqVgxzWydHtY/3meyqeGFI+vsV+/AfQYfKHg33s4E+SrqOOhfXvHT+ZvdY3
3q3IquqeTRtNZnjoZ8glThU0daIiVUA2jDq/KTG8eCST5W3nZM1N1BfVMHjaYho5YICGOE00ebID
mcdLto3uHmIdW3wp40dEhzCIMDBG0xq53+GDVt4Mr4n2BdSaa5RAqtB6fbxYNshi2PHm2Uq64Jgh
ZXx29MA4EvbITs4wdqek6PujJAf5OdEyjH3cNrhElYvEU2fZlygf8HotCZIETeTuwrqWcWCQy53t
ZD1EV0SXEYBqH1mfyLdxaDV3F7UndIPBDtLjgAYq2vZ5bLD6wdy5fwkM5JEbfdU2PkEpL5NfK9ag
134va2+9baPlje7pF7xn2lURDP3VxYcKCeo03hSDH6CEhX4c3yYIH248/ogqe+viR/bO6nWFrk0w
ce3H4Bks6Z/AlMcfUqT9IPALvdzwCJR7trpLaj7Obqfv2+kMdoh/BziwHIuHngmVOSDSCcTkRwYu
UW307w5YA6aASXdGG7V/LCNLndT4R0TXyqtjDA1SyLwBzIzyQ1IpCMkg3tffQtRaGJT3h1SXghdX
cqybpcCmFUbwvt5CuTPc7tDG3fCum8ydFMV7sTPeFGVIM2QD5P49AAC49fKuPYij1DA6llqnnFJL
6TbEErMTjKCQqeqEDDYcDDncejVn6QOCiKKK2PuQaU4lIvNzyVK9T4Q+IRdYziPyisKGh8YC3jrB
MfBm5DVWjrXUvDUYWJ56V06Qr+CWJOhtE7fsYHpMSRTtnO1QZ/hcTklVHyAt6UZ2FEk3LpUV7MRw
hckDJDnTYlIwbdTUx+8p14f83DtRgYMFe2Kz1BF7Ig+ncWpXKhClLgWN9X84bkQwKoeg/r/OLZIf
Lm3hI3BkJLT6kLccIq7fB/l4SuL3avD9F/pcd5WFlnFUXbgVbao9y47l7rXOl9ZjymO2nCx8NIvs
IFLiIF1znusmca6GIR2QLhpvTlNBKazT+kvbW8VK6yzve+1JLxCKnF+6ouxSm+4AHfC1p6RqQAVE
eZsk/EMw4wF1kPBHEZQhn52qfp/s7teR0eRX4txnGRH3K0SB4poqhb9DznRcRbpcXJcCUcoA6696
OpY8WW2t5eYNiAzOzdMZxCGi4pJszd5aWV3JmuU/F/l0aqmP4Aup7lsMRhXBzOkiywlEMu7kA4tf
4Wljd5J1aXoPAyKsQ3F8kVofColqPeooOT7G5tT7KhkIA9235zyYvlgqxfbBIlRwtWSMS0IZqf85
OeXh1N1dg2kj8oBgKlt80VgFmUqXAlFP5BWlnOz0DlcAkaxNLd0GyMJsmnAgvF+UPwKIC04ml18V
b4D+1ubDm5UzaS+Hyn1Ox7TdABVr72oTooZp9cmDrSGqEiLidh2MtjtkoGpRcAzA7GNbdTRiB02Q
qRfvLDm4pbFc7BLmuo8yWrtEDIhex0YpEVjPkld+nb8m5m1/iUwUUIxR17/hKfruVrH5Mzfck0wg
00MJB15TVEYMpV+zvDaR7yPIwIJG86cfnIubptlPrQq/SzpRanpLAPSghgyjxQ1LR2rBQNIzGZPu
1S27Ck1zJhCitLf8/OwnUAFFaYqF58Vt/4et8+hqnIu27S/SGApHqSvJCRsDRaajQUGhnKWj8Ovf
lOq+W1/jdjyMbWwjFPbZe625ls7bnk3zuCDzEqbc9uzcW/m1VcRHtr4TE4/yLm+bx+25VDj0nAAt
UZMnd3WvKteUJCHuR+aS3G33thu1iN4XXW1O/x7a7pGGGgcpOT5/f+vfs6pd2IeUQZS3PWZ3MbhJ
p8N3ChzU//e6f5+jjsVtJyrrJlx0XrukpFLhRHqcMrdmRBQyPNFy7ew6g3ZW8VHhWU+0Q76Aitme
2G4mB2qQr6yvaRVlbvb/fkcLla96qSHb/e/b/Oclpp3iIdve/N+7SWI6fGnPdfD3fbenwzzlI/7z
ysVSFJ84LBEYlosRbH17ZWyxCOJg/c8vbk/8/cjtC8aFGu5dIV7+PmZs3+Dfh89uxi4Y2oN66uI+
+D//pn+v/p/31b6LCG7D3++wboXt3n++7Prl/n6n7Zm/HzrUxV0K2BWr+MHsHfVcrS/bXhCKljbP
dnd7ZruZt82/3RXOALph/O0yEbpVhnFPtUGc2tTddlnS+C0BFlGC1Szqyk+z6mYYemgapXqy4nA5
2O7wB1nuHOSAFdXkS+oZ0ZHCIo/ChQ/mjsMpzvvvtgjdPTXT2QFhmjR6EmjWvKJs3S9LISI7HTyl
5UQOaFaAw3dceowd6VZOm72wzjxiwnsWnXQ9yWEH12N+asMGcfHwrEUTb4bNDyJ2dpVqd7FT/JcN
qicaOruc7lYl9M+4Gi8KU8+5IhJxBsFQrwO/SmHokOH3PeIjZpnqZudE0R7aPlPu1ZQlb02e0X0T
ngW1CPFy60PjJLFJ5dnt38c0Qly8pRqL07/fiujkBUULconcVOV+ewIP2me/4LhqeomVc3nsmscu
F+P9SCHU2y0s9JIl+bggGQFelvJFomelJmSFhBxiD5rBhuzQT96E1VS46A3N/Cq1iQSw9WbOw4d2
xMdfVGc7Gk1U/9xUdIt9PGbTXq9gjW2PlRAYDgspazRM//9jw0IhAdJUPzSk6FWOGd4V6w04Cre2
m/veAteU93BxJmqY+2W9SXKjPjqzPXvbj5xBjPsUGgWGoe7vQ/8e7yzxmpi9cbM95CiNDpdsWogL
7ard9th2Y+ihzpgIZuP2kv88ATHPmLu/H7w9bOoV8925Kk/bB2+PhfHoWW5vBP3cMrFev+T2ZJKp
5dm0ABCuD5m01a+2rQRjFKcPVb2rMATf95qWPDAz/5mSJjyNmnELiDy/TIRV3W83zgLrH6yVuf/3
WD7LkhA3yPyZqqQKlsbQIPN6uMnMzLyn2W/+/d0hsXZLFZJ+FPedX5YOi7YwJ2NoMWvn8PdnEpKa
fVvlwkfny/NxberntXhOO+ducakO5NIwK2oGce+6mXJnJudo/cFI0v+5mcz2faBreTOLfF0W4vch
/Q9hxr/XTRmUo3zh1Lu9ka1WFtkVyT2Bd8O1rubg7x611EmE1rj3oCJ3d1VbRA+CJtmDnlaPdRhN
5+1l2w0lme4RC1Qftx+312pQ1gOzQTm+/db2GI6KHEtCdssabvJdNXLv89Jw7+FyLzeGMXxEYQsl
ZH1ctwtJklTqhamD8397GQTME5P7+HZ7BZXfvZpoxjlZ2P+qOemPSuRa95hF7XsSxJqdFjtkGUyL
fb89ofXAPdWa4cz24/YEwBRxbXIKRpI3FMixcc8o2TB8mXD+zaR5+ffamN4pYWadfcj1Jt07M4oJ
cJbxQ40bIiCeJdsZNmQ03+6bcG+4BuRw+C0PoJ6TB9F3eEONjP7BRD/UMXJChdYsk+2G2mUhLYs0
T32ZqDbqiDg8hbCQcCX1hYCH/+fe+iN8vdeyJ8uPbA0X/d0arRISDn2z3SOuuWB+fdOvLqFhlTBu
97abcRNKrjcsahFObg+Crh0Ors7Ee0oBvlTzU/xXeLXqvFXK7vZN1RfaLD2r2NX48O+GGhmrw/Zz
sbkepChexWo8GlYnTbt+BbKJcB5Zm//IbAC7QYOkKQB392a70Zt+Wgg4alf+xv/e1XP3K8l0GBhd
CfZxe1rKBYfodjcFOwPyP0sZcwDOZ2gHZe/vFnNmIkgyOCOpYzFC3Lbi36eBvZzXrswB9glxBzjM
sC+InTIbCha74c88iO8QWkReNYeJ+K/A1B4jch1vqkG+2WzWc0Ic2L7XxEc8C3c3rarajLep3DNn
nGK3/b3/tvZ2b/sPMMOKdyJiWymkpJ3VQQ/aLBLHnqC2G8uo6pPFIiFr0tZT1OEwCus55682zQmH
PqYOlf8wu4DWUpM7AOkXxQzSFhPzakorV8W1vf6ztnsF0IZdAxaE667UbjrIFlFjMegyakh8WT5d
/rNhsCiz3Sy3A6Foa76iFCH9fhpuTWx+iSJWdoZ5qcZ2uulia/x7Y4hkugn1dcsV80eh6c0Nlt/m
xi0boOPb3dJxpbbb7m7Rq9u97Sazwwa1kwsNY9XOV2scS200GHQoOv7PHat27fKUFIAAVo/o+mdu
N9sf/O/HoTAgy2jkZoarh2lZNYrb5qg2z+l2t19oeJWFPQf//jPbfvrvx+2eq43EW2Hg5eRdwQnk
xlhlf/9uzEHEh0GY52zV3m/7wXaTrD+OjDj2S9Jdtofq0CTcIXKoRrZYA7klGliK5P8rq+pXrnUt
6aNGiQdsdY39vWsP+njKgHxhkmebrnyIRhBjsN1sP6YJFGItUX5aSsrxTDBk7y2dLUlFUdLpbDtV
YBDT1VfT7EUF0box+dSB6jSsYnQ1PND7+Xbz6UmrV7Au9Qi5sRWBc1jpZ0bnO72Q+Eaz26JqYg9G
GYPSpY4vFlqY2ygcfObtnTfOxbXQuESUbmMGLpTVs9r0PqeMmhE6ncW6GU7gBtal7aI+4L7Xj8tI
gpDlkElrv/ZtX+4FQxhU7IMki6WL9klPECVJ4IosmI8gEwy44HLSSO+Erln+rM3KLlR6YmGkvof9
D55ueTZEfirrmv4dkURJJ96bsSGzcM734JeSnYnRr+qHSxy1qsfFEWdyXFVBhyEjHi6AX9GTpIx0
FZXRa5TSVMFL5QNlS/Zjs2ZE9wYqXFoUDKf9pdZH8o2dLqhBVHQOvUY5/XQ2G8aRLlEp/P4i3Us0
Z6mfELAVlqkK15SI0kSjXS1VwLcG+eczoZmN/ElDHNkqSip/WkznEMK6Uer+2OsxGwEOXSIstrSI
8Yp3o0AXM764ztq6JAiSeqz7trl0r+cWTYMdY1unMjsYyowRWEHvP4zKgYpi8Zk/flA8xztnxr9f
K1YGmwiZjrNQewq8OQ54NOSb/OFR6c7HzHmYQCAdmXiqF8S0pGc4JDCoJf/oGpcunvkhAhjsRI5K
1tYgYE7heoqVnz4kW6adbtc9SE+t/jaPlz8mT/plx4WyYZGt2OG10oevpoCOpHOI+tooCWuaR+aN
sU1ijpqKgIbopco6EnAtfGI4uIOcdoIhMIUvmZr7Vr8iRWAte5Pev4ZcLwIorx65zOSDFoxwHD7L
atwEJsQifVQ5M0Qv83ZolH0RdeHDDHF9aZzfdU6qXqRGn7NU9r3DQnDUZLAWgNIy4jNaub3pxt8K
HFavmsgm1qblzW1oWNCA1JQ/NhGJcI2M5GRodPLcVH2AuOD4xpwHYSyfZs3ZE4SLfCRGiqUIlWkr
KyQl+8oabdgvzTQEc5zXe8V5iZWy9My0CHdtXtKfkeXetJTqssS84djTGUw07S6a0h405Xwa1E9W
/rHvzrbcDe1jlxHV2pLXRT9/Z7n1u9ZL8CwAkhyD0ONevqDINYAdpbFPimfhUQ1q/gJ/1XMJTPX6
eSq81I6PplBUT4LsslLxAkisEYgkwXzl1EeNGpQp6SsOxFBVG46aEZk8N79GrvwMo6YF6lR9p8vb
omfA1/L4C3FuEXT6MxGKzxK9JFMXaKnj2QWZus42+mlwAnpt0zzYtMwQAVuh/kP7BoSJ9Z6O5rWa
GNrn7kXovKzQxltDpfrnnJ7uJKnDfd1dwmUgQLacD8TzWqTLlvFx/k1yNv3qp6wcPrSBQHm1n+9F
SuU/LCuut6IRSDQ6gz7BGboEMjmgGQZsGLFP+G01AARLPyUbyWtrQoEVQznVE0VWLLTG7w9sezXI
bRr+RAqcjXrfFmb4QLZhv2O0k/pTYz9bUxEY5cCJQAFDm+dvZNzngeYy8O7aPvG6rnhFL4rJsWcN
PWUJeUmoN62WIOE1JxZl9LTrlPwFmP8D6DTH616lBYGuSTJ89+PJSfTvSsm+i0T/6hqDsMAWMr/K
GooO96Ech3nvFAwLEg0tu5OjI4rn6E2jCzoVwP7GuXpU0+barI2qcl4HsX+MziZ6YeQLx0hlOyk8
uHftblKs1e5c38k49ZLKoluyCnWbaDpVGheFAo2QBbwP1gtnTSvyU+3UFsmdjRDDq/PqWmTVT2HY
p6axPruEhdck7mMnLwKh5keEKvSDwp68ljHEV++MNz1pZhGo6qBBgb4bjBQizyizwFJIo9eVfvYU
s5yC0FC+HMhGcSgRoifGThAqpfe2dZin9omYN8bQhTjQBTiYC53MuHwuJ3UvSPXeO7GFfhjNSmKy
mynVm6tW6Y30o9hZGWK/pBFDG89f5qXPA/gz4MKXr2qyXvVqfpCWrxdWs7ei6XYBzZlZkOc68ic1
y7qtwFg7VQdnsNKZqInulIUhMm3rMCZK4CRk3b/PSf3hRvmTVQ+XyULTqI4vcZ8fOzQ42cQ+kfbd
HiQbaBp5iQEHImgDjNbmZpDVrMCVNjBajk+o8mZ+bLpqpIk7w4yDDw00gOyKyPyY++mDbOrCs3Pl
uXMA2fSJ/t4V2dcITs9opnf8ZX+Q7aKLNQ6LTE6DKJ5mbOR+rla/6gF4eQKHSWYoqtkej4IQsUPF
GADNn0HvqFsODCCBqXWnaBgeyDQiQ9ChPz729p9OdKApuMKSsU3UeylA/gJQ9hQxEnmplmCb8ove
lw8ZaB5PW0ZzJ1z3MFnu6b3oAPRBGzpVk9nD288Qy8/II2JyNEljPxOKUV3xDSPhs8Gm6xyRdUhn
h65wb36pRX/J1PFt4Eux9HtNEGFA+sxf3FY5c+Z7RFxWe8Ngs+mjq0YyfWXqhz4dj1MV7rtjN5b7
js3CSYKVP7PDyWO2l1D/j6CA7fqa0KU69uSpqR3BYpN7ySpYn4ORMU8p92PC0Ts64Z88J0I5Q59W
Tu2rNfQX3e3vByf3yXN4qPvowyxYN2IhI7phzN9tPPXwSSvpM5oh5UEQ/bmwbzARABtfUja02khF
M+0cQ0VgPBwE64yTy2q5Kq5Ej7bUAYlKr4rDZXi1eprKS+5MHhyeuzydOq+xIQKqAsGRUURPlZX/
qfup9Yo+H4PGHUiMxHTYxupJqu4v26CInGPI2WUkz0ZHlV0P4cfQc9wtg763gHnbnbw16N5BTskC
EHeWkjMNbUJQominQO6+wiBE6BTRQjPoHbbSYCPbbEYiTxZO6FoRDLrtYvh3HE+mYxEUj10BI0pm
irrXDZgNXZv8IgC+D2Hbc4Gjknxwv9VpGC4aIDJWY+bRCfsnRcxgN93hQ/SQxmclQfcyfLSdu48k
SNEuIaPYzdwgp0XQMuDIEcYHpapw8FCENSL1m4iOwKCqBR3r7Fgs0jkRMvlqJ8B7uIIPsv7Wemrj
eeTwrODrpMlFKBUJcyMMxZTdpUl+aZx+AtxJqJrI71mS5hIl1Q8ho7EntIGxkvEcdg5BJeVvDXKd
s7S4JDQSwcLEIZ+zvB2i5mxRLEZ9eZUuQ0PyRUBd3WIgeqHWfnEYWvhmtGZF6NPXbLICyBw5XR2X
S401B5kzrAmDXM0tAqTSDo5q85rpDUfH6Fvtot6ZspgoxvPMEw41mJWj24iSH0k/uz+b1UrIMid4
b9P4bFbjTtPNicKK0IzEhu1gDffKONWnRMnujYiCnEzaUjfLg0FnqmmWkYI2lgdM2kZnFQENoWcr
jn7Dt4KdmqHZi7WGI4CdRvmh6feZVNkptIyJZOCeaeW1qMGYgbgXXo7a9riYURt0EDHdMfXTxbxt
Bxdt6vDHVG6IWr4kBLOWNKEBPqK9y+odVsb7VAqxV8vmHcjCzVAuEJ+rFdH80QiCqydXw6xfxc+1
sKmE0EA5NAm8Ro2oO6sEzCQS9NI5IFoyiYa0Rz+1MPdYM64Q8zMdQEDKcSaz3dL3wpifdNW6NClH
YMwWzgShEkwl/5h2KIO8hzhc7GLNOiTW9LFMNyhnnnMUqR65IM2u0NhORIlfcWIgG1lYr1t4lfp5
bcGbrwpkvlXb5kMPedO7s6LtLQKPPNdUHkUl9hLA7XqSqjw4qFihZgTUh5UuR/pHxolNMc6gA99l
bPzWLWXeh7oEloyFFKIhy9M8B29HRWi67P2VgneAwoTYxBj/CjV+n8QwkjLjx7D60rMm2v0m1CTO
m7QQTfCCuvqQOKoOVc4OMlJOPcVlL7FN/ZOGyx8ylOuzzJha6wzuZ6KKMl37BbCvCJDKYKA0tEDN
KnP9hV1CjzjQdQb7TnYQJlxabZqOtiYd6oC09kHNddBT+rdUa8BR92clYW+rWuF1ef2c5iV2JOsG
MGawVNTPY++S6kuTwrPy+DCSOA61c7laSNhr8T1r7lddLGmAkK1mNx0e7HJ8t7vxC5LocZln39K1
j2pKTGjJI4hezBfh1JrwScbSZw6i1uJRZvbD0DnYMtLiVjoDA5RGZZDtvqdmT6J9YTyF/a9BqKC6
YYiSIEbijmqHwRSXt7kpLkKzOHSjnjwn5hitat/VrDpkVY5BnKj3BI4865JUTHco91E8/4pDU6IF
tB8YqBDgkoYwm5c3x/3lWAoiEX1l8RX95Pd9SoFNgQm+LgpSvQpmKLbEnHuyHZg3xAelLm/L/Bls
nsuwMzyyT/ptHRu7KdVYiUmNl+pJuVN0y/Cdmy4C2EnTD+0C2eDugOaktHdjo74pec6oZdAP4QRz
bwoJw8vBoDX24Eey/4obpPemcaK+6MqcAmO0PZOqktXXeKdmJyppE+pwTkpV4vpaJS0+hjyE3FX8
EG1u2Ria7zjp92zHbzFzynkeCl+RsAFTV59P9vxaiSTfhfohFwykS3yoeFCjnUUOTCWGt6yM1g41
K/8w5b/mWq3PBYFZSavRaSWvTjmkmEhnK3ueJq7eJqne+3qk5JBWz5iwYzwcExLt2i4M5e86JCMj
i+trH8V7gyCRvTtP5zrTf+cKht04hfy+8oaa/gtF0jMD8WqvoFHxGo74navYrA1dDqVx7K7lvHeh
AM8z7Xb0XE0QZhF0tgpbYIMTIWeqlXZ4//KQXkiSfFdhflFtBah5WpMsFJqMnpLuGAPY8BAt2V5b
6d+jAXYqf9YsuyRxS/uwNeVoLxP9Exc1j1F/VxWoU3jd3/BmPqmox32jx9cF5DBk3yzzSYOFQrDc
tTERrvcTV1MORQyH5SeSGKTf8od8y2voErGccI7SCDovpP3iatN5boGRwJkjS95o72QrPkv+WSBR
HpLM1Q/KGrkc1/MlN1Wo70k57JOEdZpK7V/X4wvHKDIQRPXr6dDatdF84PeYgg8R4Nv4RKzQc6bp
SkAC1uEFI2nojU2IeujbnV4bx3ilt/1kFwPVJsJUc0FxRnQ11olznrksUzlFhQYFL8cmIlt6vU2L
vOZdtfSPRkNLVaCZoGH7q2LjeeVoPCh5RstQGG+SuaUWjTIg/WflqbjRJTbFU7RYRy2nQBcRoXyc
nagAIO2xhnV02K3NYCA0hiRMw+rejaOH+g8n3pDJz4izcorlQy5YqVktfpp0JBZFqG9xS1DDrFfk
QY1PAEjzPRqu+9SWF8YKGP2U/CryqA9YBF7Gldw6G4/aZ1Q6n/bQvXQqO2ZmvpB98ahbZSAicgqJ
AIYCTpDsfNO1HC3YulCIHztDfRt687diS/rKKN06g+y6VKUZk3L9t5fEwDEhT81wzRo44JwAkMGt
8GbtPVwXr44SXRZIhSC1L5luLTTuuq+6mfaNrbzkRBJ7dmyM/lhReKsmaoaQvYUqZigrF6u4UD1T
5DdV2P8uBRaKeFiAUiJ/aodHOxdno7A6X1cGaqoS+b0KoHpKFSUQaz7v4Go7rOBE0afVV1zER8AV
N20S79XM/I6dlj5VyxSQJFWiFJODPtfXzCJQtG3yUy2JTB3Ueocq/DPTOuSiOgndZrJLMwbPaY/+
LSwBB5s7vsJ5iO/spEQkPF5KRYPvZGmxh+kxHI1fYY+FIgx/llJ50okSmqwqflKyD5iJpbnovhKp
qLFG/TrDHguMXvuyh/6ku8ljNTJZxwH43Yfrxo7zj1mTr1mJr5q0BehXFX9zMl7nbLytUuR5YfRJ
CfFJsGrs2ZXcm/X8MdSrL0/lQq4ULorApYI9rqO2ozZfO5XTgSleHBgzrVk10QmA1+kmxB+uSSJF
1pWXIidOqTJ/Fc4omKAr70s0XtQGhLRb3uqcwoXtHPqqcvxiBHJX9rtkTN6SvBX+T2PWX6aR/w7r
Gq2lXj0U0Bp7u+DkYrWkLZk9eLzzUo67kPx4VE54tbX6jM/oUVck4nScv7gsjvMIljAmGzRNVZp6
QynZG9GcL8IIVGaqMLgivCDl6Kt+v0wpSYlJtl8i+4yD8tMSzUe+LHcSzhdjNeuWI+TVyqC1KUPg
lhUaTCc66G3q2+OA4FghLSpdrpiXbqDWLofGNHYmeAOuPxp5lLnv6BxdclHlkUwHKPrIwCdnALLO
H1Ub7q/Jpnlj00/xDCo69uLy1shfBpEFBKjet3H/FktG4OsuuMxETCEsUfeRxY6Cf+K65OGBjvhb
aPdXOrd3IaB8Vgn40PJG25FCdM5F8djH+nsxWYKFXkxZi5/KcaE8iZ4LY5k8blKBSKUpQ/O4PrIa
eyRU+63u0y9Wv0+4QPsT2HwylZcwwPfyZtaXtg7fKQ/QY8SUKCGN+ovCIKfVCFsZZjPbOYV+RGVE
Wy+dDUqGJiIfUrlUdq1cWWu+TgW93WWw9+Rll0FlWiNr+sndFwsomkXk2bFsb8tKYUDAG+ycTPli
3evNeCFEEjrHaVHwTRYgKwnJiiYnupHJyKIRcgKzfcWvU5PY4tk8zF2h3Sg5E6wGJwKTCJuFmhOr
2DO0wzy7zQl7XOK1MxlMk2YUv5S5AxpvZ91h+/HvY2DoU47LLg8DGwsHIP5a51rVEzZuFxVZBmv6
0/TmiAQYNwEWlj3NfuPOp8rGko7J6cOij6wJ9Ke2MShH/p79olGoDiKk0wfEnqXNy5K33UFSobcj
1zDZ0oBM+kfyhT+HPl+dXVx9FmU8CU26Bzv8scns9Odc+0RHxrWmQ+6WqiIi5zh/VwaAqpVBaW+N
2p+wdDhoqLCLMPxtpGLwaRE5AdgA4RpAnNWSv8nitOQ0N8m4lmyxco5tNHyh/RW7+pfskG/PnITD
ITxBYgaQTseqd/VXNwP6be7rWblt1o9L1gmMYSGfGiHfu84L/DywhyXJEkvpyzm9LKr1q6jv6lRI
L83HxzJi+pw7zqmtBS1N+y7TcZPbznc7mUD8o+Z+NvOHdB0duEpB23Bqz0KNRr9rDY4IlxR4XGU3
5GOUQRM1EzP8PqC4HjmsjVMpBYE6Jqu3oxHFAtgEyg7Vgkig2TVM1MywITRG7S4167s2lW9TsQYt
Tqk8hEbxMyZLd9tD2ohob6smK2UjcrnAzgbzAcPYubH6lsz2rRv96J3BTLYlD81hwVknTsnpMX0s
xpfQSKALOazR4siIPCzW3tTDcpiqyXfclLWzbY4eM9VDmqjaa+ZytoYdy+qWFstUkA+lJWcx0H2x
pLiyxn6y1OK1K5x8p7QiQWgRvcEYwcLu6AfcTKqP0IPT4Co6tIkdonNIk2rw17bnTuqY1XX+x/o6
bV0UgiHNLDsQZMpv6WeDWdhedazPBSd/MdKqDCXDFRAqWNyZuI/9xBpOIXfJKXPHzyxLw9Ekn7Qc
IKBqgHyRVY2sioaVWX9naQP7pRyP+UyfWctN96SLU1/0gzdHDKa6heaTbWefA00+rjaV4pWIHrq8
ik9RKtcCWn83sbh4dCsjcCdTe68WBYMV3fxdraOn8KOhw+JrmULt2l86epbIZNubCGvgQDHyEFrs
lWVFs3NQ8Z3Iq8Rf56NRqXduaUJJnxl7WGtizdDQ8UuWYWRexg4DGSE7tDGUCso7b2qz4aEhMz3o
iDdagfxn+vK3kdn4+UDfZoKooY20Naml6lMqG4gfXBHiRoR+MyTqbT+q+4Ka0pttnNPJQmK5UO/c
WhgHoQ7NHkLkaWlS27OychfrBLYsEReHKBLdeaTfnjkI3NNserFKRKZq/8zUjP9/uSD9oSMbJl16
k1e01Vm3wqlNLaJX5B4WAxSJpkwuvc38tGlp2tfGpGCKhQeZu8Vu6Q0uxmP3BqJnV5pr/VlhjVvk
ycw4k+ZJ9VJai3G09Qo1s6jmG9GtM6EWOQ3xG2j47Kylrs3JE8e7sRMxu4UyCgzYHY1ADjSWWZb5
UuRt4dtaGfogV0q0nLhe69Qnsq0EALUeknf5xEdkM4ewkbemL4RY8xSaiynS195i24Zabx3TJEPA
xGGPzeeltfiLG5OPxE9EJyayOK0xkrEc+Wq6JsLirLiA+pzOUfWg0kJhjyq9kP/KLs46cN9dy3KP
z9bqeU/QiGTqTJVlM+vZWU5d+Wkkj4KFO/HCBRGrgygPDIsNGDF7V95WMeEteGU/VUv0vwo93Ml0
fjVGXJfSls9diNcTGVB7KAmi4RTd303JwouUH0FKEG2d6HdtWENgO8NNxAyVxqGrA0aJZtrmVv0N
v5lNNKf3Uh0UwqcdHDDSIXajxJjQ1OhpdTp0OmEjAwmbJXuyGYJb40DC9V/firnndDOV+glQSbVQ
Vpjsc6LWvqfI/FT1Hzkt36BnCLcAFG4290tnqZBxQvrQ4SfwLX5b6NZezXFQMDKEXtNhMqHvoYzy
OjJjtkjxSWO562Ll3W2Fsxu0lsC1JKtumfzZu3xxSMcTzHQYe/mqRqXDOgdzLxUr69oDYB/hw8TI
Ai7bp9QI5xsrVJltsPQRJZIcO6qmvQILHh3yY6/k6r517mFcUBiq84uctOPSqXSFp/a5l0xErLH3
9ajs/Gl0NQrFfOHbR7dx17/nFiMy40eXyb3Dap9FMFdFKSekRiwHhokBdOwq1OzHFt/4XUQeiVIR
Zk24UzB2yndbyXcjItcrD2+zAW2lGL5Hh4Z+ndKCR1351NMUIO/NhftbWjQ/jGcZsjxMoTfsMOh8
Kqt7Lbbn82QTXVCk6YMiauj55swut9SVVyFFCTTJms9emfhdXf5RjfF3L1UqFms8apx7Dit0e6zy
32g3SK+Efsq8l5Wxbre/+ItS9qo4pf1i5ocYBC5iwyBT0mOhEujchsZ907npTdWxbxtNELGRvbl2
kQcyBNca19zF/Thea2dnoJ4NnEmQtjF8znN1xxU2pQo2PFFjn2urEh1IvZ/T1bDbs+4gtA2B/FJ/
p5isWCqkj7rqhn7c0HqNKzPhHo2TPKqGu9LCmat80WsfP5ToyPRVBe0krrJjzLZM5Zdtr2wWwdKo
7RDWSf4rmrocInfp7pL1xqT7VqCkvdkesvKGKCM6D3Vm8dd2awRNOB0L5I9ocnXOpQSrO4oLxb+V
c1A3nIfDWntKhyRlP1BfO/ASgabrth8ZR8eyzEAs7muUxAKXGz3tqivGXRuykClGfBCp105Vc2qm
7kna9XLQUyPZyTa/TkjGmB0znTPavDlw8BBs7AwZHOGJWS2TOEo4zrG49MFU0B3eGW03XGXt/MpL
Nmi55F5Ra+21d/uaDO+9w0XfqWGy9Iw3oI7dteFMk582Yx9Pv8dBgyJuM5ZPB+3FsFAW1t1H3UBy
wdFFKVTs3Na+K5iIBfUiOp+idRdiHZSMWGHmrEEb45+0nYPQkj3xhTdZO0x7wN8oF8Oru0S3kcVa
hWXZPtPr2B+VjH6MNt5o5A9Q5Ex/OOUCj7Kde81oH5ohow1jRS/5zPxTcF2KIEi3yvwzkR+choZ2
TUxDBn1ZRHslJxmh0Zwf20SjWfQvUy9DT4BB9u1Z9e1u5vxsLN9ico6tQUx2+mNb7KBLkX81E95a
1e6p/RRCjMo5Oo9G/dxmiCl6di69e8LHcXZbFD5RGO/CpIXiMeie7Yqv1XFCIQ6dpHN1ww91+6Kj
vM6Zv+xkZJ1cJD83GBWftTVmPKoVpu0VG8AW312O2RIfUUXzdT+FDlCbNCcvmTm1bpNRBAvkxqrm
O2kwPTBF+B7fo0DhrOKH47IbdKT7sr2dhyw/IMs4zTK8Iy4E6wu9iEybkOrYvGc0z69Faf5pl+n2
//F1XsttM+m6vpWpOV6ohRx27bUPmCmSYlCyfYKybBk5NDJw9ftBy7/l3zNrTlDoSIoiG93f9wbT
bM/sUpEtDg+JTw++nQqAoHqTmC3f7nl3Rh7lbMehyXa2zoicGDthNXttwAc9Gx6UcdJOLVggHRzw
poh2WcUWt/GMNz0x2kVu1y9K0UzEuRIeBnxuOsxMAeipcsNDQy6NmNtX3Wyao4ZZbBy640ZpGm9V
T8XSM0O+LdE1RZlhGbDWF9UWWaU9mEke5Ymqw+8vv6Q2dmL+YOA4rbwFVvs1MZPXpgonvv36thf8
X8wI80L81jf2VH8JDIKQcTzT6WMyaAYeT3rhBksTiTIiDGRsLT7mruo2AJ9YYe/iJn7i/39zXquy
8lYB8QLCtAT9a09dKD3HKit4G+rhVuvOW5k2L+5YP5CF8Jd6rKCT72Cc5aEoJXyOA6Y2o3fIoyq4
BtsmkGwsD9xFm02CI79K1tnxjQNCaa+a37tLkYMTm7NZeQM9n5NausJ2Z98NNuIPd6Mxbh1+QXlQ
bDMWbt9WPhlt9ANxs5zIsxi2hQqsDfp7WL3lTv2CzxTR6Lw4C3Oj+Tw5WdNRV/Z2mdmhfpy/6okL
Nn1Yt24EpE41S3wZ4J2Ws/2MMgKw87Xvjv5GQtNdh5N3GoCkrXINaQSg15FQwfR64d1gTdoijsJT
WSi4VhrZ0YatluQi2zajpa6BzVnsLvplm9tbrR8C1MZKgQWLuOlMjMIaP//EvKs4lAYwOnF3DCFe
e6Jhhd+OZfwWFmIWnWr2Rq7wd+PKadpEcdjecgibPdDG/lmbQu9AZGM51HiPu1akrQcnfwzL6mK0
GEEgU83biFZ9BtbVJVoO39s62QlHIUG6fBmNKsZVRnJEU+8K/BvRv6EkYzWQxBgwdwI5tRWNUq77
8txMqnbIs27T50qwEgmbsrLeFbnGvpWYcJRH/PeGfO2G0ynKWID8UORrtWzuAhfj9kDFdgHEkeYp
9dpLFejK3ad0qNZVV7MFaIKLorHp7/Pie0BCT8SYUXqBEq2UUf9qN+Jsqs0u89Jx3Wjsd9MmsYkH
GZCFUhRZ/P7SBMZraR4Cg1UTn0CHdNgPD4xDYVrQ3DvvDY+UrwS/TOE+k0HZDtjAwWk5GBxKw4Bt
xBDoZwgr57BXz1HfgvbQ9mWQZhuN8ICd2ZdB92YoD9vRUmCkOIJ1LSv9pR6iRxCWbEfRobKaDqJG
bt/nk/HgG/HNZE3ZuE67Tapp65Xanc+THLLosi1IkGFNuY5jopE4dsZRtdDFYKyAUVJyAzY7JbiY
OiNqDpc7KsLt2Gkbp2nYlRBs9PAsWJRKejSH6rsfd9+TmlxFPC00cUtF2/KjgfLnF5/00P4eDdZb
2xXo9esrQ03LLeL35MtGhBUEp3Y7fCUkS8K+zCuCZ8rZKKbH0HKeY2fYqbqxFyFbVaXRj8jvQPcw
wei0PBCt2m0Xxx+aqayFWvLAQBqi88yNJXjCqv1rlSMbmLyahokPW7InqHu1HSJxaVO8TL63qsbJ
3IaN9uThwyqE9zlsZ0R8FB6VHiAFQDtcILLhaGX4nhY6Ae7MfVJRcWv94ozgUQfyqnsQHbGYJoAM
Wzj2CeIYhnZ+ecsgMiy8aTzmrbeKJgsXJbqQMTka6KSQZnU3llvdDCv7WtV4lSmqg9Y+gDS1e/RM
wsuGB63Ach/6RmPDZq1YcslAo5EADNd8SjDohG6CvJhlVF9ztV0poFQFrqFDpJ9tzcEzFN3AmJh7
W/q7+ZFHXuBlyhNrYYY53HSoPr6wrsKo761qcJfkGjl2Y1q3UIRxSVu7XudgenoX5OPQHPSWbHBA
OqVSvqHkgNUjsdVFX6EgCS5Vd/jX9uTL01TjXOrsCcGzNkZayXNt2rZa+5yphMBQRZoZ6VsFYnft
2WxK2Cj2sFXmNCB6UhGyE2owEhxg9+vXX4SrbdrKPLaOgx5KiTNkwpqNoIVTENBsm1Nfms1JK6L2
RABiIq3XKzvgI/2iVsphn9VmeYtNJblxrJ7vZUVRw39Ep4jHpu2jBemHgbasLLXe/mymozJ0a2wN
xVlWAQcgD2GZnz8mifsgZh13h7U11eWNOIy4ARd7KFXEO2SVgb3rvfDU3XuHuVeKgemGdxuuPiYi
kA5Lv9eVvewH2Hq4DgL7+nlWeYFbsgshVJK25p3JutqumyUIOwsZl7/q0shdaoj6nGUPtLtG0C4x
AW0r6c/m0P28cLa7umbe3/1Rb7I3QEqnJ6H1V39N2KhYmEfypPr9R3WKtdp9AMJITirr02LEeiq0
LpxFNqUu/EuMp+ej8AFOFWXf3Mmi7RXJ7AE3raMhbh+9KkgPuiCWmAd9y5Ojca94ICxT6DfNMneG
U6+y+MqhY+XVywCw3l4W49SLtxAbzNX7xIHfH/EqJGg2v2yVojqXaO9d5Uu5XvlC1sU8yVfqIywb
J98NCEjQvW9FtuM4rSxlMYJ5euo9/SkTCu9DVc+G0OoHOY/GSEIZlTjKiawcUJ/IPX8jW5vYWo5g
emHVpMVVXqxUVJuk4qeFVFYYLlu7QOuiz+qlbAbRXFx5wWhX4cHMKj73yaIpBHVFUutjnqQeB84D
+ZYghb5pGiM6E2IPN0U/pBdS8DNyoCyvSNQ5qyKIuluCpOaqRlXhYayEvfRh3zyy96qWQW+nzw3R
N353Vv8STujZOanlfMoHK1+kSlt8MavyDVNZ6JJV/uJ2cfZtKHNog7HxPZ8Asqdu8aMZ2FFk5FTI
cBTLTi1ZOCb14g/saBbVkWgVkNwMFRrTjoEfYE3Mdqej91RsQ3IhbyQiDkYzie9p5VwdEP6vUR9/
dvOw+qpyJmD3VnufdXK3iyROx01UBlijeJq4YiaPrmbqsATNhsuyLkhKKJWTwuanE+IqG7RAc1gk
/HIti7KhiggOxUGqsN1hqvd+ZTCsbSBmK1ls5gkKR3fX3eCiqPfrNfB6LoBPk0ezelGEy6ly1I1i
aKgQz33k/B45we0grO79rcqGvPbbbV6T05Jd5PyDooLz70Ly/YUAzwYjfTd1CXaRpEDPuAVlu1ZY
MZagZXjiZ6asG2WIHxAxiJaVZjVfslS5162yD8gRXyfXD3+IzPoKwNt76W3dxQK5gTbbOylRFU8c
lLwwDo7euxsOrx2//0wnL250n3q/+2QVSLmE1hr2AP+gKZmuuVPanwdbL5ZB0E83T4uKjWdnyO1k
dXcHut/d4trsn7E1rVeGSNRnEIUxgknhRajJLZ90/d4oM4QWDLsnNUEusE1Ccc8Xh0RRUCT3CUen
rYHWwilJzHTbClRS0pwEV5b04ymxjGZr5KAKcpPkf2tq2UlrR32Lsk1w0jzd3vJDcY5JAhGgYMHl
V3aXAzrZllD7d4YVh1d2I2zpNMf+FqR36ErY3xvO4Yu6Ccab7BpZk0JU5q+uQ1f/0dWA5nxT8fje
do3F6tsmD6Cn4iPeZ9veR9sUtWXCGbKOgOe2E2UfrnvsQldlpZL18/trptc4K8f+tNajqb/KC/ay
ztJATmIji9rcT+tg4gZGaW1LljaMu2Ni2aj6BHs9EsP7uDAmqOzqfnVHEvz7hJsfQlVE+sH6X5rS
Q/YGnhKnQXdX4KICxrKHDAwv4WqgKrwCtDOsZV1fuP6V3T0YfRQ3yQnRT9Y5vbHqR+SZZKkP/ewe
ibKdLMmJ4Kd5uxj3PODMzCEvlmn5GDfzG/qoA89Zkcq19X37qx/5j5WOtN1ZVpWemyPpVu2KCgv1
IU2blar3oCsIoDQbJTb532EHGa5hI8LHVKaEWJZenx0eCwAB5kpik8nyvVyLCgE+4rjvPWUR4XxC
TfPlYwrZUFhBc7ZJqaM57SID09dnzR/VnQzc50rKm+CL+b9UBpat7hSNEL8cKDvKi2yAh0o6eB48
TSXw8cSz98F8ABVhZdx3xH/OQSaAtaAa+IWoYU2SxyoueolQhTXBxylaEo6Gk7/leuFdowDijSeI
p8v6zPEekPtQH7x5uysEtBglbOmfF4eiRBXKGnGb9sdcrGV9G3Ii6tvyhSyOgzjRgL1qTOoys7Cc
1cJeOdQO36aFvG1GnEvzoUPK3FIOsqqKE1pl+f1W1n60dx7EtTRTfvxRL4t/1Fm6q+0zkax7lxgq
vlfjIdTHnxdVra9Ry986meDFs9CxPmkx5AO1TMovJO2+W2Zpf1Wc/LnRtGZv2oa5dbU4XHuZgeoH
GvDPZqGRPoPhkesu62mgoctUpdELjpeYGrNggspQ1rUxHlxUtvwxNlagwln/8uF+FCJ7G0tEPdta
/xRYtQqCtHA5sffKXf+y07UOWVGV1P1C7Y1g52c5R+sGaperZ19LT/uMP7lyQzC7OOQ6MoORMwFI
GNqNyMr0pVNJoo1Kqm0UKFxfbH/JBNm6femqoLzTRJVuVAhi+6INsmd3HPcEI/OvWm8UsJ58/5CF
XXzzzeCHfLlJd/kPiqE4O0XW3fsBWYZhHjC/DxCU5LRisIG5HZhb5CRfYyRJT/Ji5EN7EmYLvNZy
kThQOKULAJInQ4/MYSH7wOWcb4Fpw4EzDz+Lv6aQ3bOyfMmytNh9TJ0awIJNpWvWrYAaMAzTHt0W
716W8gQCmtMhey+LcQWKBXjqvnfre4eEYLOviYCADlOjZSGU6mXsyKvGuSk+OxN562hI669Fmr0A
8+i/YdF8atmPvtWdDSUrD3CwL6ZF4UITWCgc5OdwtBfAb8kGEDJuYM50+wyeeANPeRaXKxyBwpyu
lYsIa+mtLH40JKmS4YMMzrIj3H2OnpUOG3EDQeqja4fC29QlEN9+sOt9aLR3siQvsos195NFMbOL
zD4gXtY412hQlX3uwuvKYKlzSu8QUdAhX62iuVn2qRRfXaYpMdHKsujDY/UbR3rl7n2IrqXLSg+s
83tn/k/3Gs4SVmU5VwhDTPLrNd7H935W8c3iNWogBYehbPrNsgGHfQuSLL/585EjUiuwOr/q3Lpt
VgkhMKA7SMLBXNEvleq6R6HH1REuywtnYutRhVaF3ph9KWsHSdkYPLnDF/EoGy1U7VfgQMqdWoIT
bDqj3OYOeNe0MYKnyC+cddkhjqDHAzwq6J2Y53RQ3YbMfpxSUDZeEShvG/Jr/lvesSU1qsZ6zJhr
DUA2OQ6WEa7KOIVABFLggWjmemCui2EZ1sNU+QROHZ0TJiQ7zuaIuhtmEy9kq2OQ6Rwbxz+Snkdg
NIrS+7K2q3sHxBop9Cp6FU52V+Wx9VwZpQOnIkAOZMqil1IhgDB3cP4+klxqTVDdDV/Bi7yPtFmx
luVY6xdyS0TcHZE+9ikMJQQ8o2vs++hGaU1BiiR1tv1o64eYZwRwmKwlox0XR9a3ZjtmqnNv8vms
nSQxrkWK/V2kKs7jMEsWoce7EMJ0t3XrT+Mimz0YWmfUTqQ6UwKXqG7NVTkI/lM5X977NZVZ4G2h
/BwhW5pxxCG5N30sCCG3k+Neg0hsb7bRhg+ljWZFhNDbWhblhQ6mY7c3dvYzCwjhoY8Oso4Omkk4
kAhIv/e91sSZtgsOdp5Wpz7ss3WSpc2zHsXf5L9aM35EVh9+j/muEkwfMbqYx7hIFR3MeUzqEFOo
YrN+now5fdD7b2b+Pib3Um2hu9nPMcIGl5Kk+QFKlXfQmtE7kPIkv9XrJCREnAebhGdDhRs2Tbls
+vOWTbCxUtpokw4iazEpMOHx4aq7qPnrUXnGR30MEGFYWKrLNZ8rPi5NGmEADOr1cYJIu24HHNfr
aDCORa4n68iKlRdI8ueeb+F3K+ouZt0bL/AWctLi9b909bP2LLeuZjhcSi/62fWPWc1JxWO9EAlh
xK96lRtPql+Vj0H3WyHqvmqdrb+3aN5vLX+OKb2y39aVDwhlEh3O4rU68IyF8U9CVDXX8jbREASI
5kvpxShMumcV3a5DlcznNXmbo0Gr4Kn691pZRhm+upsMQtbeqNzlVnCAMmJuU1LFd2TllTtZD/Gd
4Kms1LLBRRd57k3Sz8sXsldra621kx1qWStv5UW4Frkyp40XJcoZP/vLllELvrReFR5G1vlLwE9j
lw4E5rRM5Bc/1/KLvGMX+tyQTL37qB/8QNu5Bol7OfTvfUGb/uzboN27QOOgRXbYDU7yYiH0yfco
M9eOyNAuaVq43/L2o089ku74s49stlULsZYOY5kImGHwqCD+fsjzRiU+Pd/qCogveScvdcCzC3hS
uPio63R3FKePcmJPySbO0DGTg6E4otT0xzyEK0nS1LXNcuWSI/ttDjZOzjIfBxV8TQlXC7m+zosu
CBnkl0AN84tIRweOuG+svFHPfm/YNR0Cfh+1pWE4KzKtxkoOlBeklfNLvavmnrKi7sGH2Ww5tvA0
MpxmXibSjSfMEMRCFqEyFdvaQGlJFnUTyqgCV/Moi5EdrXhA6o+lp+uXJDMfZXUfod3amHjIxWM+
vtQaqV6OEM5etiqWesZJc7pilG0+1Pn0PrWXmu2hj9sSPSUGkfEY1+gKcR6d35aWoiZYWIpx3+Or
9KL7OJP867s153fLNizckEkaXj7erZwy4d1mNQLNApb+ViqhZzwuNk0RgIuexdLf1dFnPfWPoqhD
mGgeEBrZKhumIWVll+VUzT+nWprvZGnMxIGlEopPqq29mL0utMAouqDtNqxq4tnroXZGoExhtvQR
Krgv2AphneRbpB8q5LNk7/eBjhGCnRbu7OsRXSylji7gzQKOFv01wf/iiID8oVUG90XVefnRG2Ad
ed5FdMlTPVfnHjybKiGd3rSJ+zI0RrwkEB8dZWtjx3hijMlzoIGebkwsdoZecV8qSGObvIqHjRyl
6z3hyDaO7z0l9Z6n+Chf0lU69YjSKxnA+aX8OCaRW+XKVhbHZPw84TuLhlVdPtaBv5Yv6TXkxrQJ
5+u2S/VnE9ZYErmnJjXIeKgq5GKMrE44ZTunXljkXmLN9sGFmg/jmJrIDf1qHhQwDB9DpmkaWUSR
2Ld4tBoWrJOwewjCtnvAaInQYQo41A8oInmDgUw/fv3oobX+Ux8b6Un2x/Wk3hodREtZrOYJ5yzu
PJcc01eZtURTxNt6hrVt2rE6Dzl8ezYAQO0rhV+rikhma9jB9/Dahl3xHQ+nDJxgMHsNmLBtp8aF
6N/HT5Zdv3qGkn9PfB34iy0+Gbol1g3KhEeikfapnDSBB5LnfIkVsZJdhUueT+9V9zaleMONasST
xKr621R63UK+ng1JMe1s8dUvgSoqYmAzpiTWoYZUuS4i230BOHCSXZtY/9y5KhxE3dZ4U0R05N9Q
+L1YOpyj/vobEs5Q739DkbGnkn9DBWvoKcrFK/DdbuOLxNykajLtAAdkKx1hjydZ7KokX+mhqj+Z
Tf2zdfIC47eimuhiR9Io28B2Jk9iKPGzik/6Sh3V6h4wfL8XWlLvkE1GR1SJ0pWDbt6ncexegECb
P9z6UKfK9NYIlglEyGMI5YyePL+6r4lnFi2CC72Rf+0zEW7Ry8qQv0v78khkDsuo+e6PYovIMzbD
ZrPkHEBvIfoRdgQ20H6T2fepZqz9QYmOpI3cZUrcdS3rhauDBYLonB8Nq1gXTY9lRNAywvAijF+8
wX2foN8bjomrljbb6zmOejRNsKBzScQBKJ6iGt8buyrU1lXVoUgwN8gustXr9OJAAgEV/ZgEFUpg
m7QKrJNJfPNkzxdZDNPePkyYS8qSrJc9tIz8EUkfB2XqPIb6Po/tCzyOQivbhLjeLKUAO0zXpxKh
/4coADBZa+AspBC6M9VPtucmD6TTw/f6MnWWrabXX1DbgG3efUdtnGcY8JdrUJr+LkA6aOuGaf6Q
9CQ5GkXtvhu9ukQAuv2qotq0QsZRu0c6FQe0No02g1Dq50rVnoIq6ZHUwShrzL0XK8ZDJdac5NiW
oscDxBhR7R+DC2cMyNh5cIVW3h8NvbGv1nwxdXCLVnEd48ieFcXaExDMA/w/sJaVmVR7fWJb8dG/
retoozYc2WSdHNaFoPDHqM22sigb1Kh6Q7beuvvo5oCkcuoiO0PetK+p8Ouz2ynLjw4oy7A1i8dv
H9PUhiO2zQSpTw6SDW0bDaskDX0oF0wk67QmHzC7jrK9LHaFb2/yqAQNoeKN4wXWi8uR7tB7gABk
sR7HcI1SjbqTRScpnhrSXRfIVP4DDPVN3bTWSzkGENi8mzbE5onUBRL8gfoDGJa6jauSI42sk5co
yusjnCtoy/RVp8LY+FNV7psu/wwWGOq55+srTXXjWz/m1sXUX1tiCxBnsKvYI2MG5XVuLKoiualm
pK5UskNrWffe4JefjVHXDrKElKJ18fJX2V3WRJam7tm0/j5PnBYqqIhGWVdO10EkberPARyq9zk4
XADXFtNnyC/usvLITMek/rV5AYrQe334KPn+e0muVQMqFx9t3d9Kv8bJRe5XTzmOnFP/oPfkqucF
8FfP99eb22bBnX8zzhsC0I9Bvw/6MTnBbExOVuLf2mzsdsixJKePenn3XicGEmY9yAa6f1TnFSv9
QpbrqfuWBgDz8Wc4+ZlVnOSdvNRiRFNFT1sMxP5q8DU1Gn4rm060K9Qgu4t7fCjfp/mYoauVca3F
s3bfPL+8yLnYFHSLf/7jv//f//02/J/grbgU6RgU+T9gK14K9LTq//mnrf3zH+V79f77//zTAd3o
2Z7p6oaqQiK1NJv2b19vUR7QW/uvXG1CPx5K75sa65b9ZfAH+Arz0atbVaJRnyxw3U8jBDTu5WGN
uJg3nHU7gSkO9OKzP2+Zw3kbnc0bamhmjx6hv7tE7rVzvet4wACvlV3kxc2Eu8wr8L5ioUS9x0YF
k4B0E8SJeV9NlvF+ySbt3mRpvSM3zGeNWpJ5Dyq/3Cpa0C4++skGcm4YaBYRksllRFDUyncid/uT
lWfDSd4Zv+7mHiin5GzjwJ2GHE1Ovq7tm6gtrmUElNY3x99KXq7urdAbN//5k7e8Pz95xzRs23Q9
y3Ad3XDdv3/ykTWC4wsi53uFjevJ1rPivm/V9B53i/ke9nZNfmOuEWtrxJkM2MaAdMh8+VkdVx6y
gaL2TwrJzVVmqhaCN0N99SKnQkKBusG3LeCkahfC6vurXLbVN5FWLe4z4bMArn+OyIY/q/pzmjTt
kwFp6paA5Za1btvEJ82HYiiLqUZSZTAUxPPnMRbcg3WQ1hXk/dZ6BmuRLicnTw+yNS+S3+Yfyt/m
Vwx137cVREtfw/XU9xvEOuruRPT5P3/QnvEvH7StqXzPHdPVoHyZ5t8/6NbNXTasQf5GRKRHL4bP
T37CQebxoVpIWUDsQy1PfsYfzX2BLGqd53fv/cK6hSmMjuhdaE7VkbAOfNiEL1xmjy2mmXNl5874
YXnr++Z86+g/e5WW/dYJ9l0iKL09mlXGunOb6WvTLMaaePiEQcxGzfR232am+2j52kW2Z5xyiJjr
JUxO376vkDde1p07ffXr5HEgxvzIGvDHhCnwg5vqGQANl0OKbulkDZfOccJj25cnWUIkcLz8rO8u
+DyjwNeVub/oDJQfgbkYK9/86MLQxszfh+qKWa0m9ie7IgblESIdgoR9NNxUXzyOg6Zh8NYRS3Kb
+W8JlE+Osx5bS/2sov6/AyxkvxftMbrP4bA+GC4mQVFhZRimMvrfzToPrwy0EP7zV0O31b99N0zH
cGybn5mtW7qqm67xx/JHThltNXLFz3ieZtOzqbnmpg5jYCFBumq71j8otuEfwk5cQwgyW1mS9U3W
Oqhfzq2yHJOuBjZdGru+N9lMoEK2yMHBQEUBHkfEear3RmcNNyHs8gJ9ZonszXiTVSR4u02noD8r
i7LB1L0Hu2r1o6xynL471nh7yZK8DL5WwrGP1Q35Xm8d636wYf/obAuCrFACSuOlcGfRNJXIgsXq
+TJAjVbcbHyKOrxYRexwdO2glW9NHE/AxDouuSDOiWWYck6Ux8ioKbamWR2CFrEMKwuybTwnkYmX
/7yAzARSm0IB+GiAuk0acx7hzCNk57y0XzXDt9lDlQSluqAVB3W2Y2h+3VWyRZZxH3Jd9BMcoBw4
58qOyqDeo612kdYwyZiHJ3n3cZF1aOVMHIaPsrrwgZV/dG0wvjpACIckAHADXQlXeUaR9ItJaP4s
S21zxi3FfYJfk11VJzxjNqBgjBUOB5WdFbCrVnnWxjbaQkdZ171mdzfBHv42gR++1vxD8P2xHrA5
th5EiOsndBdxkHVZ6W2LJhu3PsbaB8VXWjgfY3fwUt0tFx9leffRx517y2KQ2Pehl6x1JIvxE1eI
ZIXgnu9Cv3z6eP7KOzNsAWkWeJK8P4UDr/6tn1UQN4cwOG2R8THPGs9C1HUafW3MRXlRGzI3uVle
C5IWd2NlRc6i6fC4qMDN/9EtFmiaqQjOdDd18s1DUlfhWV7Qjkru3fEiCxMUOX/lmuFz0erTPp/6
zFzIFidyw5VGkhlTaIZ6fJkOLs8c2BLxjdAOGTMgA7JUYtV2DJLoSZbkJUs9sYFaJmZ2RXyTF7ME
zteW0L+TLjzl1fi99jvjCaE3V5bkUz5Wpt9K4V+lGrntJzyuf2vrfAwr2Qhlq6C0pztIL+qdvGv6
YXq/k3XJ1KM90KeclttU3DmWi+Rgofnq2nZaOGPv9zDbkm2G7gv0+U7fu4IcKhoOCIqhBbUVyujf
t3024XbhBTf499HKzMPmKbfYEPp9FX8euugtdpX4m5VrfJ0HmFcQdFBjjUak+aB8OkmQgbRJUQoV
ivtqh/UPFKjcT7lXIEtZatlTwfq/8qHcrP/zggpc6O8LqmsYyObo86LKYkrzvOD+tp9MbD/Me1E7
T6gvqwu5Y+zLljQv7IU7uZkcFAQuCDOld3KfKVuzqP7ZqmooWcnWj7GyFSmnPXT98vrvxn8MCPUm
ILpQ6eMhF2hE5g3kz8wxg1OsgUGXd3aL7RJyrB3W6mLQSLLHHoA8PaqXStT2TyVpuSXK3P2TGSNf
1o4rRdHPphmVL5MbTXd4jKpwBin6SGOv3QDkvSzagcO2XzTiNDVa8WJZxRKMK3ghi7Rf0IT2znBr
zKo73X6Cy3wzxir7NjYY8blNVD+gGmnt6gCyWtDEzhPsiluk2M0usEJzB+X5Tq2L/LOlIODI/l07
mQb6tZCmrbVX2N0zYdhnp9bt77+6ZrNDpOwKzVB77+oiOlL0pbKyGt05mWScpxWigvDni/YAXn9e
+ZH/Pel6nJ2Mpndf9Wy62fwoXyHdvjnhYH8GLNUuvMyfXnz2J8vStrsnBAbg13l6+5DGMCZFWw1X
VYGmiYKmec5zglm9U4X35HrU7dCazdHuTWenK4N357lkIw2lwHuk71XMEnHMGW30ab2oiLbtUDr3
8OwV4g3jdEGlLFgXBa5TeVykICrd5rEmNL0EzNA/s3AZECgG7VPkIJhVl70CdGX6xF9SfWMDcCJJ
77xZPS4vbRHeBWzTdqLnz+lI3p3HYhTXvBSvMOo0HF5MFeq6Ju7IsM/h8p5gFfXZ0Dho1Gb9ZgAG
8DkMrB1U1PCxb8+4wCUcycd4R3hnumKlAhmt7pJvpoCeinD52ygAIbZ2W5JcToONTvj9AK2e3Etg
ZWvsXwJ8g+3n3pvaNyWJN20LQ9guYn034vuGQk3S3rLCNzZGq3YHJx4TFsSgBHcclujPQetNIeO9
WmLaaCWBC2TB0CwDQE0MXXHeL7II9QyMamWFGA7SoDkaQWl5q2Yxt7LT+603Dwf9mB+S6LdpZGc3
alBMVYt0rys4Ow89e1x/Vu1oUVeGMOJmj7ioQMBWzPzNCD/3Uzh9y3kws6vN1asupnwHgMrdmUqg
XxREUGYVJvFaBxWhUcbkrvuj1dXiqczMZNPy1TtYRtmfFC13VtA8h1XhVyqPxTgD3zA8SJSb5OoZ
8y5F1lft9PBR9VFfT9qDLL0D5NKofp/jf62Tk8hXGLr0U2aQ3LYj11o5qhE8tp2o75sM1qgSh4+y
yraauzrRxjNWC+Gj61XZykLocCsbY8vN7swYxQNZhCkqHgp7azpqXC9rIN1wGe6NdAL/1SgN8hqY
JyDt8wmED8KZGhIgnTuMnzifxOS7vPossCR40Nvgt27t2IG9816MxBl3JQF5XFM4rujC5QxjjT8v
spglI/8/Dsar0baNi68VyNFFd6rlw02TVTBzvxiq1/ysw6cZOh+KRNCuGcAuozz85+eJrv/9lGy6
puUSnCD0YPHj1AhH/f15Iji2T0WcI8TbhIYgBGqM5V0/uVu7tfSrmI/rE9Kbntv8LM1tH6W5TfZs
5sf68Lee/zpO9iQ7azz9eoVf46JEqbZ9lU8LVO1KtLlanPts76jWnXUaXHvE+JAaeRnTctwqhNAW
fzTUdsopYKyi6dl1M3UFRBqwp+WfoMPGN37gCChV/k6W5MWs0WRgoaiWmhUS8usat4U14o6gklFB
th0XY6PWOzv/n7XzWm5c19rtE7GKOdxasnJ27htWR+ac+fRnEPJqeXuFvXad/6JZBDBBym6LBOb8
whC4m0ALz0EaOkfRJc4kDA7njTciPvV7QDFA2kCLBIHpVPdg2FT8LFiwUmfD3juSMFqxUuPBB5u0
Zf0QoaCofivHLn4MFPvnCMn1qVTQ3xrgf20UNzIO0Of9uRp71TrPOgexaW9tabVxQc0lf4jydBkl
ZvZipl24MxqscEQTuLLKUwu9nbJP85dhVIMZVqpmljcHKU4pdlCymyOnYPI174wMmVDMuyr9EFcS
7AMyV1DHlC5bDuP41VDhoQ8RkC7PCOynJlcvwmM1ac3JtDcsH7BmN1cUxXi5/jkiRkUXwVcF+EyX
K4sRB5wtOYJkH6ITc4+uY/LMu+yHAHOo6ltTN9UJ4Kulr1wLdWdVzw1IJbFx6uJM2YRlYCFwUBmv
MgRYvzeS74oElkdE8OnlTTOAK7JMC63EHGqQn0QswfN8eO3Iv1A1sIytmgfB66DNAsnutq5Yprh+
4+2wStz1slcgxQyGvZaqSY8ZBc9o6NRfnqIfOtmKvpWIryHX77gvNhzdGYvS6HFoA2Xu8sOc4sCp
F6kjtXvDT4ZVX8vqZsCGeuv2RrbKbNCEAGHjRVh6wZn/sWbeagPAYC8xqwVr8HGvFcM4z9RMW3uy
NLwi+jyz8t55aly33PdU81Anp193EdLV/J6w6cHVFxBuf4fJUQHxb3qCUYDgajV6eyIsipB1jpxf
vNqjF51foaKN5ZsXd/F9bNqkIkIMlmMlcmde3Kjf0PGKPdn8Hsjoy49YjBxNz1E3VV0GfFi1eMHT
8ZCYkfk9ieOfqdSVj1ZR5P9t6Wv8Z55pelQ5iqarCvLvyLwo+qdHVd1HioW47/AkG4kD3ujZ1hoe
vCkMOKOdDEfjqHhLgjC/M6W6ObaoqZ17VXkR/dEYwblCPzEvkdrL+2gtNiKiGVTGx6YYNbN6WwT5
2RnteOcqQbfwyx7KDjnNWU+2401LRlCqOWwvx17nhlX8qsz8KzRF+0WyFUr9nZKsYaX/qutK3kpy
lc7zBnEu30ovle6oD+XU75PThbqvDV9ahEIhknUyxRexowdtgOkpYikzsd8X239k5vt9APt3bWJD
W4MHkOFgGlq4tOKWlaUBlnyPkVW5bHMISiurwyO6dlvsr1KSuhhzdjvRdr2s23m90SxqF+2sTwMi
xMxNpojAGkbtfWL3FGLME7pi1blM9fLcIMpA3so8SWFbnX14q7sMidF5Lqvy3rZqSLbytBmS5cka
Muh/1FhOB4AWf1l2cQldW3pNQBHMorBUTqM14d8QntrcpgMPfJ/Ob+463TQ8/VcJo2XUBu+I6lK3
sgLMW5GtAGuBMPhrWQawEkEsLiUc3F99y3xrXCy1ggI7UwcnLNE9OKm9iiMcScWkdGD3p6ulu0O+
vX4JspWuucmrA5B6O5h+iboJzV4aHqQxP4paYlq6Bys0ikcPbZ1tp0CGF/1e6h1dpSoeNcTbUwdy
LhzHhV7XLMFZye+qoft4uPVBgu/u9azU7kTIbUA0GxsblxxviHnaVZQO1SQ+O5CN7lluyLwoJ+1w
rFIxRUZ+BnvWZJNgtbLV+IKutLBp9n4JA0P2WhhhIcKzQxL2F3Rj3Flup9UTKkXuHenB5lX2UVNJ
0EX6qrrVpfbzDHJOtRhQKoeXRy3U8FBQ1QaXDJaHoi3C3VvUpervjRc8aO2Yhr+QeGS5OhWr+ira
wJSJzvLUyuwAAQIzOouxhJYY06ai0+8xbSq6/3meE5UY33epio8rWE40B6ExZWRJ9QnpOVVgNlnu
46kqYKCoSgO3jfPaveMvsnnAIGrNMt77ZXHiu1nwRi4ETjgemofYibWNrAEESELVerBL6rETgesn
Wtl8+ykgKGijjWoqXWwFrA76O8Gm91z74BWsNws1Ht6ywtsGTlzvKznSlhaZvDsSn94vMPfJZI2M
gcdbFtXKi9VE+bywm/GoWfmwGjU1X2suAMdIipEFCCkgx36lbLVSCfbw3eJ7GX+JFzxJIdXwmcah
gTyj+1+HyFLYGQ4+5gU9T5oCFK5XttrZ8iM0ZhE9/mZ1X1gyo2SCWRZ2nGizoJrR593WwtSoS/0e
jg0DpPrez3Rl6O9qAwC1PBjmqe3qtzJ3+tcWHPrCSnVyjV45vNaKPkfFxnkc4g5NHzsLZnKtB69N
ho2Cxp/HSjSdsQSb7XUXRHlr2CHRA/bsAd8pLV4lNagOEUXyjsyn5H9Pja456NSoFlGOKFU+rdjM
MY4uI7JcIPIClYIwfeKAftwcrdruKFrQPqDMIedrZxCb4qg3NqlnOUs9r3gyyPC7gHM1j4CvzDsY
u92X2svPIX8dHqTle2hDmX+HeOp20FrvWz0q+A56gf4kj4frwgBfDh7Uzy6any95rYyrJklRopia
joMcl4Ru4PY6yo/VpZ55+Od1uvmnd5+paSSIcWy2FEdWrU95dAWpEnMwC+kR7BtCry6GZEMxtke5
S6JN1ZWTE5efPbr4yfEYS6wfOd58Xs2X+BY7GFQ/BshWhUE4cDe44n58l2eaeQtPZCyJxaVjCXWZ
a+x0aQNlRtwXa3WGyr8VwypHUDWO421NxvcnletN32TRl7pq9RmY9vQEREFdZew7VujNAt2zpzQo
oo1fkiHceizKxSSEfyOyoKaMh5V/LTHnRhI8Qi+8E6VpH2fXxwjXU1GMFmO/W8hifx6b5tVOZf2X
Sob2540SNBLN4M1lavzT5U9VLtI3rm7mvfWoqRKa1s0Q5S+xgWyPP0bLrkCCG0TSmKPhymnZSNW2
ng7XkRTP2pno7OIKiaBxsGdeYvR4nYx7lRLmNk9ScyvOyt9nf9XsOgNBwrHGZ6bm27TWm8kmJ2vt
BzjXLDrtttkqUmHtUCVAzMlU9KcgQY112gX9THKEGzPjh5iUSAGTLJSJ0Yx4n4T7OV9L39aerDhn
qR8fVbRifjRdd2+rFd+SAutb8A3pzwAxQwsG3St60oDlNdm4gMsz7rMoMPc1JOvVmEfyOpIjf28M
RrbQR+gzjq8/+1iq3ceoS+1I0WGUNiVhpGTsHtME6wUZG++fSB+Ftc4fSEZWl8oMkiAo9d7jPvQ+
iUR4cJ3EtrX4PWlQMvenVSJqWwK9vE5CTqfcTdum651cVeoeZdekRGIH8bLVEU6D2O4Hz2PtfVUM
W9l1WhRuxjx0WOySZaxc1rJV33srkYMswDDcGcXgXHOQCZ4p037zKcd/o5MjGaUTBSnx9lcVt8MX
4Dj9oiSfsrKN0Jq6Cy3MTp4evSIh5x4oDpfrqlJf0rp3D6JLHETTSeIFifdw96lfr1R11iRdeZ8O
l6iBxSRKolRAyp04ux1EX+S1+SpKdzyh7JZ9m/yQotONAYRr7JQJIG6ZLd4udmpiRgU0QYwOjWzs
SufBK/tqrSaR9hKNzoIinfkgY1R8Lv3uIVZ7imAwc1cKyFbwx6p2LzV9sMjyMl115N/n4lur2EO6
cgY8ZUVTjCYmxCtlWBp5/cuYtmZ4nlOhlUKTLppSqOwLCJsXN/uhDZa0q3A02osFrq8sAksu9tc1
r2pjZ0F2Xm3nJKdZzqC+fd8hXk6lxH8SSzJ2mR6yZL6/y0M/eTDG8GM/OtK7PjWShynewDr8TVd3
8aDZ+6SW06eowapPfKIgydcs/e15p7XyyhwN/gMSH4paXQMIjfzsSapRGJ9ih7TJ1wn54VkXqc3D
0Pv5Mre1cCEKhW6UaECVddxB+JW9pOEpl5VhKt4/XtftY5Fr81HD54K1sbVJ3EbCS6xmexnWxatR
RydvynW2Yb4xkRd66yJYphBNgmOB3d0aYZNqGXiOfonTGFmpXBp/1DgSRNWv1JWNtzS7kAxGou/3
CYS1Tz0fh0CZpNCpPsSkRW29ITb6LEoOoKmnGhGYRVFUSCtKRmqAxrIYbct1XWTDNxv17IG9ust/
5wxcXH2IkWfdNYCQ72N0yt+apASDjBpyksG0cBTg1jGLpDX/w8AEQbI8JXX7KCKwEGLDGsRPdY44
FxCEABnwprg0U/JNRFgIreVGO+xznmlz7KSqYzkdOtnscHtLlLmt+JA7IzOk0zI11B+t8Cnpg4Om
xsVJvHwQ+me/Tz1Z/N1OY7cW/KUPrd/zUO1t/8vLx5GtP7//LdPQqPwoFOoUx1L/M02nGRJQXLkf
HkcHF00FA+Ug6b2Z4+jtHGC8uU2GCpWi6cxrXDZAuhoH87BypbsOcPyiSV1jg4lKMVfITWwLlLio
nsuPkRWhAMmjagmxJVyYLu7cN75sOHrVEQMXpDxz4CnyWG1NnqzPgEGeUztCWWRqyR4yj2n4GEGY
PClm6m54bqN8mFrG2wCS2EqM5Jw7lXSIxraf+KYIXzsS0lRRf/brtvqW+M0PA0Wwt5LMGrYh7fAS
Iq2EBUV8igavO2RousIrsrND6VjuKlS6al2yO0XdWQLtULQPvSqPuzjA02vEyWIoUnUW4vexMB2q
Cjnvuh8OKpYav7tVpIRYu7j1twERvUuiJ7BndQ8skOKUXxW+7amaWy/6oKPJrJvp0izy5uyb+T4G
i/UWJ8jiTHUlue782dBl/skKi3Mn+eG67wNz66aGcT3w+vTyr0h4sM70eIVmWdD+6lTet1RogsJ5
9UEs39eaXG5hwNZHSmK8SptguIdAie9v5OrHkqcTEJ7CXuBEQvHBdnwEJZrIutguUhRKM35VPIhH
2eQ96FqIbrO4WGSy/YKwZfvNtoPsrujK6j4cm3AJP02Z8QToXhwTukep++13zxiWpVd0/l2jPbap
7vwyWunMTnpVU52fD5aDDU2kzupaQZIl8e0llENnmyHCtTJtCV/3DONJCFRjjH+DDCUCXRmk59pA
MxeZ27ADT+ujmtvk0dIh+NZE3cmm2PqTkhM5G8uZIeuGwQ1KZBtQ6BunNfwDAQl61FnrY4cwtqDd
sF2erJnFoSgQgJIi7dJOXZEklYgQwjwTDLZOEN+6/LW38xP+svljm5WPSunERwBM8lMmKc+Zp1gH
Ncyr/WCUpy7U012OiCNbuJ+h3KQ7OfAuyPkOa89KMCwvg0zfSeSenfsRb7C3ziRrjClauRBNaTCP
ds720FTb7tCY+HF7mPa96VI4uXc0/lZ1mr1SN/YaeIiyc1NH3vkOZ4Wv/Yhy31sCfXzvF4MRSUzS
NVOIaDt+9UWy0Gls3eGJykh6LOLwidVJdRggXM5YPikbpF/bZ9nmSW3KcbIkSfKD9253TuxW2/e9
tTJi3UdLwCxJ6On+WQzi+dKd296yNvkYfaPGSESnGMPaCSKkLEU7UPFqg8EYo/yGXGlOZvmZZUxz
r1kOr7WpaWomkh6O0qxTb8wXgZMPs66upIxSnJZur6dgx9kmseLCt3DqxfH2EtuqNPNh33e+s0mr
4VQMoXG0k3rJ7hPXL+0HNm+s8ML6W6cb7WmsMfSEolIuyuBtLPkehux0hiasfnX6A3Ty7qmKfGdX
uCPSm+hNzvsIV5om5JEeSI27krsgucv5Op+wCspP6XRm6cop4aG/FV1isEUnctnB756JJuCm5CAp
5Tdge9ts4rmWkdyuO+iiKErStAJvJPMWfQ2l1HwMmqG7JIjdxVMrz7BVDLwWZQO5l5DN5pBZ6ftZ
HGk4Evrm11vXLewW62h5QWmDu/+eaWFDMATxL0RN7E1fVOHablxnS/4yWQW64u27IKiWfqlFB0qJ
qOLmWnEc7dKCKS/DW+q8k8ObeZUlWbJN7bHe+Hz9V02Q2TstG3D1GDD86IsarS5wHxdkBZHj0Tv5
MY/PyLeBOrDHBKmTMFy1elmuQ8+pj8DNUalz4vJNddO9jEf2TwSx142SVl/CEoMW09ISROHYGAKk
kldt3kQz/MLje4Us6lrB5n7VGdL0yoDOYaPu+BUw7L0ql+ZPO08eFNYQs4qk4qnDp7lDHP+XrpUH
n2fhm9fyCTs/yk5YGTSrcqgPNl+lZaTa3RKfxOEkWza5BdNXX2Sj+qaaSfgrNfcyyiVonfjmyaT2
/Gb5KLEVrVJdRpQ3FgUSYTsbsXJ8PGBQeFJ1Qmepwb2USkCB9DdaifFPGdULhNBYk5gIKi1aNAK3
46gZe+iMytx3OuVVR8yEHIhNodJReGQvKhnCS+AbI0IIcrEhTWld0qr7qYDB+Yb4Q8KOuDLPSdWE
Wy1AYspO2uGQONP2xTC+hUruPTpQVld47jZL02OJpATDuRlS77sDTA4B02S4DAlUlDhGhKRM2+aF
9AQFEiKCaeFsF1lyRvUCDlpfrWTLi9fWiFCFMsI95v8yWg5ybR4dHWpK0BUeJFYAqoMaoGWWd5BM
A8d9NHS9OlnwP6M8hLKCqlcx6XL0dbwPxkJdUkGu7wW4CxXRbG52QbEW0K8mnMAZIDEPYrRq4GZZ
hv4oy20K4BGj5RwJa6Ns45mmt926aXAYHW0lfXNi6ydVl/5UOKF+yjT/RzA9cw2cYfJWwvRXJQ8L
i9Jct0E7LPs2Si+e2jnkK5vqu+mgcovIxE98in4WcmA9FbI+onkTvdkDDiHZ5EKfTIdBgZ2phvyh
IvioSuiYIOEyllZ+70/e9CLQcUwkKELdubv15RKykaXBg2W6igiLjd482ddrXy8Wm8rSA9XQduML
ah148WZ5CtiYBCCpL9bPrRbvnND5YkWasw809td+9TBqOHqqo7obK2erJ6W7sRwbZnceabMRWz6g
J3W/cuJKRTQ/Ho75dAhW6ZCkCzbHwSpnpzAH+62+mCgRamXf/6I+N0LGZqHCbruUYtySaie778h9
87iMvRHvBR7UumSce54jK3mQwnlcmMqTGXrWyo1w0OBPnu+rEr+CmYnno12x4JLx9Rld0COJZliL
EDe3eYeBNnzuAS/fomnaO0pyDwZ8+ZXoux2Uyv4jpLJV8moI0qD6WiGGXVUvdoU1cGrpwXNbYt3c
JoZ2ihyfLSpYCOD8y1Abx12vtSn4nthbdWrRYeODRlypsQUkQ/WQUGe6K5BOWIs+DB/Mu3ZECAfw
3wkdYOsntag5cva169kXT2OVHKjyV1mSBkDK2bjRJRaCCIDxdB+m1EQhdSwEo1doj/FbJ/sqAAJA
guhz2CTA/Y1sqe22GTVzFvV2eW9iJmD4AQVJL8GIIe/xNcejlv2aLCHEOyKP6DvuZbC6i2d6e8cw
PXSmQokES9Qs0R3LzuTTsjNraRQDlVqajyarJq/2yieka8M9dnss8uK6fIryzD44kf7I3w/CCsMM
Den0ZDdedLQakj1DempDO7keCnZx86KlADxMUWIgBAV/qPPvomH6vnyfWV00iRiMp8hz8QlQ6n7Z
+Np4uvbJhrlUYxvsxRQiBtgt6EdD2omevEOQSTbwgamlBpiEYxW7ponfz2Itj+6zlrorDIZqkj4j
5nrKk4i/q1huFzFvwn1pYDqBlitaUYrj7sWBPwNn3dTWEXHBcW+UJi+AJDwjboqzQcZjUYhmKGOP
djS/mbUxqWaIvtrONmoE4S8LbRXrxwoPm9ikCt/j2Cij65wVUN90VzvJw2DMNMQCzz6fejlYQ7yS
2FoWqjeebKRCSSEcQbDOW0PWeU2D3HRyFU3WUMd1r432fvtj0DIKrQ2EFscmcZsHkbWp3Iq12HQG
d7DCmnE6vR1q60CVd1i0TVDfkzalRJFb9l0nxW9u5EdfDIkkP6J+9TPPe2VWh673ABYluEeh0j2a
Mn8UQfSVzRUF+AbNUbUxeLVMTXFA6A5UreGQHbgTQ2pvmRt856QuVk9adQn0ygtnshnLpJOsY+iE
SJTLOPzh1IhdTToqaJLlI/kAPTJipC4l7SwOha+wLPDNZoEu/3tfWTcwTXq1WPdxqV/jOgVl6Z5U
FOo1ziJHnQ0FD0XfIMQ53jnukD0qvlldugrzjz7JHnVsrp1Ils7TQt1tKuVFA7G6I0HgXptGniCq
PXThIlHzEImGtpfu88xHiF6OY2qx2Xe01rNtmELw57sWsGPW+7MBlwxztHhcGo5rb6NSevZDCGAd
thR6U1aPKJqWjxlopBwpwUPuSeWjo+Ho2mJFxxOWpk0deKm0pGbc2j2gs9vt2xz4aRqaP5RxDF+8
JCzXgYzcbuF4Ef5ElHv0rgpWYjTSe7SPfT0HvcKoKxlzMi4Sok+6fOH9AYyF7t5q013swxQw2Whu
LWkEMNga2srQKni0rmw+GdQ5VwkAJrzHM/MpIZWwAokvz8nrM4ry7jLPeL1LkWWQYvFLfCyU+F7M
VZ3WW+ZK3txf5zaAznjbk+ebglnhVdgRgIwXo/jeBwsdFuu1CUyLFxbCAAsRnHYx9c0eoxwRLHvY
Y5RoDS+vc/seTx4K2ksRrLW1isip7V5HY7PCWwFfWbz0+MxygB1s0VISEj9CNCLkTYU1WiIKvjIs
pz223mAtkE7Md3a0BX0SPOJc3Spy9ygpVvuYlP2zD0d5n+lpvypaHeS+1ndH/HnWCHE4W0uTAvPa
Vytf0RLMD9euFuLQQafY7CJogzcYO2aA5v4GcYbuKK6RllB92T8HSzvtZwkGkizxAgu9ljDeel6v
XBKl/56SnPqa5756B8rDOCauEa6C3t7U9ZicGiN6auTIezGdFKqXjidhCNfupYxQ3CXXPizEKOAB
lCOL2NmI0UwvH5Iqa09eYGvPzdeqSLyV6kM0zDtEzFF4wC9VKtD1DilyIoY0DhsnR1UHyxzrj1O0
H4eNjtCFOvsQ8OFUTxQU1AfSB55xcYfOezb58SjIAuPtHe9Z46/t7MbZRrQko9OPISJ7ohWOaXbA
s+u7aJX80DvNCvAa6hHtGsui2do9NTpx1bAeIWqCTJmHuFgeB1d+P+jS2pI673jrZsGfb2LXexJB
t37UGZR7f6BS/Gkg80IZiXDYArdgEUI+gr2OaWOi98ft3JYNo1EqylMUWYugq4c3ezTd+VgDah6U
VN7LKukusNNzO2SP7A+lj5y1nx3EoYhx7RNnyGLZfL1T3uFW+d6HTeIfo1mCdFELoUQE3wZEcDyN
do3kfRiNIUtRwu4qshLkXq9XrSoUqSuEssIG+XwSLMOYInYbvB9g5KebeDqIs9vALe428CnuX4Tc
Lj8CiI+QqOXGt3mieYu53elfhHy61G3u337Kv73b7RPcQj5dvkIg9f3j/+2dbpe5hXy6zC3kf/t9
/O1l/vlOYpr4fSjtUCwaP7iIrtvHuDX/9hZ/G3Ib+PQr/98vdfsxPl3qrz7pp5C/utunvv/DT/q3
l/rnT2p7YIY0V8tm+TD5vwTT11Ac/qH9YYhSFLPw5XqfdW1jJ5hdr3JtXyd8mPaXdxCd4lIfZ/39
J7rd9RYjU3ceMZD9z8/zf3N/NjNsvTs9ZHV+u+P12p9/Dx97/39/7usd//Q7qeFAGEWH49bvn/b2
qT713ZqfP+jfThEDHz767RJiJJ5u+qlPDPyLvn8R8r9fCkx9g5oLonl6OFSHpvet+xJEPBYeNPGw
qg69nlYgd2iC0UIbs7DduWRXGd7LaDlCmXJYUU7DIrAfPDBxgFeQIanLjZrVvT4Xwx6eY5jo7sH8
wqATXe3oxNvCYRWYq7mKYSv6UDpFJZyaihllBqCXJKe3BgnXbdejenaHQj31cGxu3k+NfoxwmZt6
xUG13ifeuq6zpwgXnwRpVlbxV1zYpDUa4sYsTZJoSU2KfJScZBdQmSu9SOuDZpvpRSL7sjOc+iTG
RFTBNxd55LKfK1OECFPRDrnzSbZsRAhSjyyRUpamXFUExHkGhksPAQtONxED//LuKJyeLEN1SaL+
xZ2dwdu1qvvNSzUycBNlfwSJBQ5souuLNiZ2PjRm5334NqD/DjF1iZCsJwSF8es0MVccRJzz+yoG
xoyLTIe8i2UzAMQypAogTsWBLKEVQp1h6Ha4BkW2jVd7PSw/zAF5+kf4h17Y+hjF9ZqMw1/lp+w1
dfOAOTkaidNZXMV3bYuW6ad+FkTBnPUpf0OfJvS1v2sjb3G7hogQh5zt7V2DrdLy1ifO/NhqV9Ag
f37qFxfJK3tb5qO5EYOiy4q7RSIPkyxQZ4CZpE5oTAetRD/NLJ1rvxgU/eLsdgBeZ25Fc2yDFC7R
dBWbYopbhu9zxbQKY9V5oJU4FSVJvwACgLhlOKrOnYnF+ol5JEkQRpT4qwVCTdrO7Behk9WnzpPr
U6nk1sZq7UfRdeuvx/ERUSGbvQah4pAAR16Yuod56TRT9F3vIa506xT3sS1vuN5HDMj5+IomUIU2
JzRdceYP/vmdr/uJumuCtc/vrmPXc8HZFexdvx5AO9Rzp8DVmhruRq41LUYLrkiqjVTgIl/cuZJc
/sd5jcmVPBPhbl22/bZWkBJAIAF91FB7505HUoObrDzRqG8HLa/6hUE2X3R9CPnMvBbjXmhDx/4Q
qkluJ6YLInbhIB3tNsEXsnc5IGOI0lVsm1t/AkUgji9/STIJ75ECisPvCN9UFLx4Opzi1p9AP1EC
+HwhOq3Rz3bwXw0SIHOcPN+xQZWBXKDpUTmacnt8Uy4BVdTtLftnKVmyMuO6vRN9+YjiK1uK+FJT
DbvGAbXosIatq7lR5dUZC/JkEdRlOPeNECEMkIIpcBBcezrXKc95N5RoyNOnTH0NpG5/VpGjvbbF
8Kfr9HJ4RKPUW7dm1e1auM87p5uEeEQ7dH1ta6vYvuCIOL8OkHwCD9BbzTdfqwMK92o7kyUvn9+u
0KTh+7U+9WHIpW1d9fCp25QDaSmpeNP8fnl8eK9c3zawicYZOQTlwxtGvFj+4Y10fcl0biDPPEBP
+HnX1syVqJgmSFQj15HhZ1RGlFc4xL/PBuD21d2tLYbbLrrO+NQvmuyg2yXI/9eqa2xEkXX2uzjn
YbmuB9L+dkjd6r2pe/VdA0xkJwZF/3VuCxtn5o3leH+bRlbdnbd5ocx0Ie2B9w+itKDT56quBQEg
YAXpcat60wZ0KjZ1amGVHqZsTIOqWIdjXKwjLbblS2eQO5AR9ZyJmHIKjARVYZikXxuqblu1P4gu
28eGgMVoJ7mzSpGTmYNUzt3YW+OK15xyhMyqHsUZVnlzdcQK5tavGnwLEtVYii5HBlR7p/S5scTJ
vYPix/zbgbQePwmo73kgOVNlYBoOdDyBlN93E33VdMs+w/J9utvtA/glulP4LV/v9qE/jbFrxLcG
Bqu6HuOgWJKnRse9STCLlrAmUFEz8puk+2ajqjcrIfWfMJ17jw00a/wU21mvJbeJC/9gegolgKaS
fXDtFemk1FtpiNh31+HCDMhIgnR478sgVmV9ES/EjOtkcR3k/knqFT5akNO1ygwc5Vxc0ez9lQj5
PGW6NtTaYCtmiFEEyOexalm9iU71pD9f4f7Bf535w8SlMVei4qtvhuh6GFV8LMqo2vSqj2UTPJdH
ERv27edYuR0NyjRAHyQVYU9L4ZUkOAOV2kqQYSKaE6FAxq3sOirYBmLUsgE6iFExN2uoQ74Lubhc
Z6ZTJ8eJzVYhD+tk4AvwU7emGC2QILmOJlm+DUodQFOlLEMgHsj9oPWPUAkMnunsNnDr86dREBzK
Eps/jEenOHHoaut9AO7Gj5EK39h1FFFvE8QtPl1J3GKYzILFgAi+3TuePhToq2pfAGvSLB3zkwE4
XmD24Rs8KKce5DePXwDFwkC/B4CvvBWGAsgqHx6GrIOfJ0UxlXAP0ZlUtih+yu7ei0f5ogT8wU7T
xVXTOi3XPfnef3dVF18npZcky8IaNlkbnY0xttvCzAafhU2W1O4CNfBeUK9bewXZ/toOx8esyGZ9
rUjP8Oeyg4q8J+6sREFaZO1s4s4iRh1kGflRuKQYFZeEldftxGigyx8umWKVKu5k19kPSgoYk7vY
Keuq1VxkKarXje2bi4SE/bM0BgfxHr5FxAA/13lgGQu/MtBc1FsJBTOUs4qlWCePGAhtdXzqP62V
IVWyAh9lWdsa4fvoe58YCaryw8jQ8/q5uy7VKfis8CHBzQitBZzaUNHRqw3uZlJ3+N2kKOrtxWFM
rTXk6HxvSg5Ytd7OVpViBxdxcAB45BFYPNFC20LFDqDeaq1e4Xg9JP0yabqWhywTRr7/Fwud7lkd
BMoyC+EIzYZa3uR1Y+1FyKC63cG0x+Vtgoqu8IonKKx6MQEqM26VRhFcY673HaNjnmX+9SKaUlZH
f6DwKT6FBQx/5RSucSdixQHUdDwH29Qt9Onyo2Sj36RH3oMUz+VQbh+ypuoe8IFXZ0Fn+CvR14O4
3YGK+oHEePcguopMRyookffW1NWBTseYyWQVOTVzNn2Ysb2KMRGuIzg+cxIoO7Xs6pshcd/QDum2
DpY428HtQaGLU3Hg8S5J9fYW8DkKJ4j3qSJGNN2s9oo70Zb5y71XDQzoxcRbTJKFAy7kv2eLYaMc
3i92vYRo54n1KHelt/wUYlYyb1TPefKNUt84jaNv7FYKwA6OMqficGuLcREphq0YMdFrpGibt8jr
kAilIDFgvo3OiAgS1xBnt1uaoydps7+8m4hkj+rf+Ui4LfG064+WKUVzTBmie9FsHZ++VuuPCHXh
OocGxeLTgNvFKNiG8fpzf9Zv/DxRsNgucZEWF+ntB3XIu4OnejXgpMRaOOwsz6aclHduOXZr0RSH
qLFRgGzDnWgV+KecG6Ofp5HvH7Op5eied4aYeZtSoMKxb5AmdwdUYmdOU6My4CRfFejfwQyNl5Gv
iIr8qpg+3bjX/W5RBQk4paJEXKzuzqUl+w8QAcBVug/ioIVmDYLIcDfx1GdXAFXHEdU4MUq1vjmm
nropdOd9gtoCYcAShi85XVDRkntrbPOFiAd7m+7azPp1i4caCLzLrM4ioGiLYea1/rASzf9H25c1
t60rW/8iVpEAx1eN1mRZVmInfmEl2dkE5wkcwF//LTQdy/HOPud+Vfe+sIjuBqg4Ekl0r15rklUH
MJobL2lo+Bl/LKqnPM1erwYe8BrpS9fbcehjAnVTciRtfM23yGIgRyrwwq6MNitPZIuhwjNiK/9r
bO84GuVOZAj1JIqiIR147CbA0ZTR6oPjNgQLs70RDqSHmidu+dVphErmBV3FKDaB123pAPi4kkM7
bVCFF9cQGqwXM/YX4DDP/+GluXYXLCg24350pflo7v84nyKEjf+vD1d4uz45b2sAFLxBXb49B06M
/gABDq8U5MPhwkXzzsk35BqdGRGIBJzhRyOTaJ9ojPWCojs3hrqo4OMDHSRv7FMVtmvWSPVQuGjy
yJMQ5K/6X5iq/mvYOs1xHvkoo7UGhFpS+nO8eenT5X/wZkiJvZvb6blQpRHXAnT3d6hVQ9K1g1xo
k1bNHnBBcEsBAPs4imUW64K/tpRmEuzdsfibXHOQVnzKaj9e3+ZEEEVfqD56XYccZvZ/uc7t2uN/
/zxdP5lLqIrV6zpzoOXQsm0Pds+dDDnet7K+50dVYxm8emX8mLk82Y9oAS60g0wDeecYCq/RlLO2
ZIBeEj2FImltGhrjZAIiEIHwSaa1WpOR3PMVKXxEE9IazVeQ8fJjKPPSfbRSwPksKpuru26Sa9OG
RuISSQ17H0MgDtBt3PNlhEfekcYB3d/Jj1yO8tdVLeXd63tNOMY7ZPmMe/xAorPfZT50BSRIWt9s
pna4cYPOnIbN9gLMO/Z8mpfTl5451Y7m0yyaYOHrs8I3BbQoej45hj73jy5TBmQJRvRzgOoaWIn6
OL0xX38YkoNsanIggDyhtfa/x9LCWRx981wwojXutQKJ95LObIBW5rNC26rMcK509j+I8z0fuuIg
HRV+tv7AjUVDBhivUcQAzL5xZpG9EX30jkcrA7Qgg2pCCorzk+VF1TN6jRe2nQPjPNocAObkyrUZ
wiApZF6QEqWhU6P1HhxJBgDMU/nMLCThkQXyTuTFG/28BiQZ7YfEE9cIzUrPOKT42UI2NgiQ1INU
lbktK++xDd1m924IbbVdD1VH4DTaYPZGICu7JK7tHInxEloeF0fx7kAkmKGmuWxjI16bdcxWMwvm
mLjpEVox8wSaRQefZ/NUGtH80UmTtQcozarya6izNp3allbMLxUardZdhTyZ7TiQxNG20AD3eVW6
7RxCDoUFoCIUFPuKqZ9dBMFxpIb5xWyKvZkI82R10ofW1LNCr9hFapfqpHGy3PFOci+Il7iFqn1q
sL/nSBvNWkCn2+WSrnn7MFnUARACWEwFDPuB7JkMtDLr1G7npW4fhtz0ARMvmz/Ibbny2QpSb1ck
kBmO9Y6RVOT82OjvAPVH39ZNl46MlpqAu6X9IoUD841IxaB0pDeYtyVujpvttvakl5nwO4XgzfiE
FNozGiqNT7JUUJbt7OpO5k0GxRFwlgH4+OP3gDH2H8ImQlqGqICUiT4ZDiIvIgM0hctXbp2/H9p6
SMHkpeDbkLwf5pYu4OkSGOslEXvnKfBAY+h/Ab7VCveRJSv0LqChM2sqMIAT3Tdyu/xE0e0IMauG
D4dS/p2Vjr0XoHg6oJMU/1W1UYFgxxhK8Chrq89RVEJKiLxKh9AZHZoWTVKz5+PYjSXfu/2PCrLb
6IvWcbQcjZFE6tAKDb5lFbnlIkr7HG3QOPDJEsbdWCNhP+E5suwdECr/nWV2Dh2/okLqM87zQwtE
1BJKMpB10JNaPwvWcdfFeLcqPMM+1ZWJrvVBoQNQkxHrIVij1DkQYSeWHuRkyOuYfXOZpJmd0ID3
jF1n+aXLtVB3GYfPXQc4ktWX6jmsY2cBSvbiOfQyf1GWUfDUiRY6Kg56djuOjiaUDYK95WmBa83Y
YCdJOA8tonqowDtHXhrevBT8P52bZVG89AZsyaXu/uQd4DG8gZhUHAfeydVsJyifAcWuUDM8DFG9
JtsIyOUE9Rbt1lPyvoQcgV7BRkPXOrBYs/Ybo7oDfYq/TtG2+5WlyVOLFoOL2dfsDMWFbEF2yMzb
qxxyf7tAg3rR/oxXM+tLONVyjz9AuwJcK/2K7rZ20UZBeA8s4PRYGfJC9ojlNWSUbQeJMVwkbuWm
swEnkuDZfI5fuEjGv4YpChclbmuXvpLTXQzC3zvTzqNHbAeBoXcLKKa/MAn+E4oEvZm6uAloYV7f
rME3ic6nQokVKCwy9EBlyBo1WgKTjGg1yNZKedkJaDzvXNTQSDAiB0+zt7OoQKqUbPHb2c07nyVj
eeoKkGPFkXsReHvd4bvI7+mAJnb73klCc+tmvNRyR+8dNITm6aWqcn9HsbcIwZE7cx1gTqGv9why
v+JqNVmyDk3A/ssWjWOJUVVLp/eyH3JMlpOtxpcIooHrqYE4yC2i1SWS/xhBPFEZxFTzWKgXOzLQ
8FGAanMLdpscvyLDFOdQ70BaEXgrB2zKUPKVAplY2px4ehtC/hCC90AHOocAnKEdhI3gIG+Q+fjR
QKJMGVWDphC9p3k3Ta+NGvB4aJuTjNP8B+uR8OV1UD0qABOhgGiwzThVxhMyWHMER9PPIlcgHnIT
tEQVqA9b3GgfQWD+DaVn6wBmXfkIHkV1H3njHS/wsZdmqcoN2M+HFcXSgZvZN1DYQV5AT6+7eEJP
JTj6sSl9wOZy2U8QZwMgzl5J5Y1fZIs8XMmRHZlaqT5DQW9FLdCgR8V2uBP2irqcfeZZC991QfAO
ynnIbPfGNQ6VWke+UbrolAEtLh2Ea5p7w9EHYM1z3EVwCmytzdBS0H3PcW9EpUB7KFz3tP/baREp
kLygHRZ9r7UaL7G+X4Psy0ENB7rJuOW2svg5hbKANmOkQOCKwwTc7WGCYEXmK++OTJxH+Nt+CCkS
Ph4yJezFBBaO1W3uLY7OorTdJm9LfQhL/bMRWDn0uUC5wpKVzJ0VxIaLB6fKsNG0U0g6MmjctCzG
TtPM0DjfmdPOsZvvQ5UHG9ab05IY5tMxby9kk0E/LW/U8/9qM/VcdPihNfUWQ2tlTTssOzCAr6jw
eCOInsuW7+qYoivcTTgMn6lqObtn7uh/ns/lTZtzNAnTkl3ZuZu+7D778QrklwuHjdlpUH0v1qmB
Vk9Q138cprrLGHob+RHs7lsavYVKfR+jm9mbnVakEdkp4i2e7NBVbc9v8XRJCg1e3BoETJVmraZD
WYXuuu2bCcJwv2x0pvkzT6wMQGNLMY4PXkL067/Ok/6ApiCKHNI6Oo1D6q2huPc+5raiBPHaFtWo
v9y+dvd17dzPfw8agvUKbdH4A9z+RaiyzWFk8kni+G3qPCTPBxsyvt/CCBpoFoSW1q3EnY3YBaqW
/wVAfX+OAC0GhhWU/JqsvI3qHPo94AmlKJrkRT3YF7T3n5Nkm55eSyVWbEF93i7Q7lal6tTYUakW
aeWO0NLAOJpQ5+8VSolkM7TtfSC6rte4W2n5DXjIjZywhcoi8m/AXnMQDyU/bVTedkah+AMdJtl7
K2+AGNnN1qC9DiVEM1rkBaQIc+iVrwYw55/pgGw1MBINct7FGILB0SqDs3BTft+MLxTwztz11gZ0
tvmSbLc1kJMD7qn1vHkNcriFFZxYhFdNfanu7XpAAWWbabKhuPC7A+8cP1B67aGnjM9BzjrAz6Cy
O3z5AnYHBiVQwmhaNZAaNhfOSvRZe/a5LUCyVuuDDiATBdAh8d6bKFRPBFjZmSf+vtZt+d/XUqX8
EsSJtfeZWHiu0z7SIbFKextZYQfxNbwsLmUJUiQ2BfauMzP52Pd58NDnQueopmw5RIO9DU1Ez2Mk
rlCLL6zXaA/tOA8ltjIfo2/XoxmmXp9syh6DhxHr06irrOc4F8+kazsOeN2rUy52NKTWnWDyoJoK
tkfq4cmTAGJK1oEGFCTATI9eRvtTDEG/udEH0eE27YGaahw0gy07H2Bpq8Uvh2bQXHQgv17qtpS+
lIck7onCoMQnLmGDPj+9honOq+OAy+SBrmxBxhmKUgIgC+D0H0TeQ3clUwcy0aECq9PWm1IGMkeE
zeqJCeJMp1OH1PDqfT3aiVdvrLJ372grkdIjjk7pAA7HcCUhsLWgbQrZaFtCZzfbbcYHGy1go+q3
MP2yWws0gAIyBFqwd6RhaBb1do2ZQYlB04mh3fWVMKxUzdpxGCgye8HyjYH+yU2jC6RTWuUbtBmk
m1pXU29eFbEfowUEDUp68RJ9St76A0yehuStUHKcvTc0PMHpUaUV89wPjnkp7U0nfJODAA+7AF1E
Vek8QYK9W4YWGP393nKewo69hGBdOpOzk2wBkjz2qc6h7aGY2JJZ5D478QF9uCOL3aexNNtdAR3y
FXmdqDXWUZCgjqYvEHr16wXmJUfvwwVQTHx3gdhv/Q2oTIF6RZuLPDoiXWKItAsNcweAPmWxZZb2
e0MV/rELVbxqnRiyxGjkmBj4TzvHsDcDK12QWpTp59FoLhQAAKUHsouIn28zJzQafa8tbIKD0P6S
TbmzkU6Er5UD1nqonoIfJsbXrtdgl9uBbMWILG8SFNubPYibYVMDKIk8V4zmm9+n0tAgMKWeiz7d
8t1c9ZjE+DI5XdRUi07rU9DBLTskqui0SQDBkvpwc5NNTRHkpAckgsjxcYl5HYhSLkdkoVecNS4U
1X4dhq5v930F6NKbKQIa6chHEO2tfp2i5bCf2ncxpYzHbSqD76RdA65kdmqMWedmlq5xtZ4Q2et8
S0FkoTPSFILUEDvh3eZmjiyegdMORdbfFn233s3+26IRRN76oo19b8nQOaX3FLQBcULf3Y5j+jJv
UbSdzj7sP9Ao/KV3J+BpdQTwZWwTJyOyxXp4i/X0arWIX+YdEHnn/UxfDysAnPxDwvMaKZ2iubYZ
GvhMY0IzSl574BGuvU/KRWc6CGv+TmXlf7Zw/0QOzwqPU9I0B8YBhEx7j1/xNx8WwpDmX4Y8Q409
/KnnODV7nRNaRniElGhzmNISol2DWqq8xK4YGe0XifvzogeJy7lpe9B5mBF2XyKfXloP3A/gi1TL
rAWXozeocoWKSnIG9Hjcub4ytgxydxffCmrsfNCHxQPQLevLq3h4GPuWffkwyZKNAbZVu7zIBrwH
vmLezh4ClUN1Ai+Q6A9qvE3qFPwpbcb7TPnZj5Sn6KTE29sj+DUb9JgiQhgmf2qG/p7yZ3+KeFvj
XyPQxAZ5L3QBr/wu/QxeCggXaxhEtzZR3XpyVNugAUx8IkBFKUx3P4Jja4Y55BUH1BNqGBs+gr2q
A9/utuJFDzVDm+0JCZEU8bwozZcrWlQBLUmLEoYCjZ3evGhnQRYsgWgJoMV4TTG9ARK9dXGEtgF2
IFCsmofooW8vxBtrwYTcCRhWtIns2tQkZnGkJd7WIVPigPc4MSz8mUHf7wL0iMYrkHxEx8ll6bl1
/HbZCVH86PQ+XQbBi4L69SrDRmuOcKTZLwRAOgGQdhu3TdBA9ZZPBR1Aey6rzILDMxaK8qc3owMe
7EVvGdi60GwUbeoFA+eDfiBH7qocJ6TXVJ6foY1soc8afG9dnYwAVP3T0bgG9hLaESGjNs9I+wDf
Yu2Ikso+Mg4e4tOIVFVetmZ7fc3vDNzLNyMK1MexssAA1ivzm0yfkygBB1EvzGUcKEhsAt90RAP7
LaDo43WTGcDzGYm/VbLbOKb0Dq4KHW+FdEm6KUCkCJSRFc/u2GDeIca/B/RDabrJ0Hq3yxia2Olf
Bpj1mgP9/9yNYPq42cGNs7azVDz/Id7VdhYHJZCNLbjIStB7ZGmDX6nOSdLY9KNmgbKxc6efCcug
ssaF7eYSYpc1f25ReWkkkpBIDtyLpqsWxLKp/BSUVgb4Dmlou/Z/nlRbNsB5hTohSVWC/lYfDPBU
Al4I/Qw5/bJpRyJsF4owA2BPJpS0wG5cWX59TCBLeRH6UIzOuq1KsLvrER0A+LfjFi+d2hJAJv7c
oVZMI3A4go8DyL6TGUaHmykZm/ww9OZXMtHB7YJy55tMzjPbuBG7onF+QqKnO4D7EzJG3Zj2Bycq
uyWI0B3UmIYK+XZtJA9F0tkcTmM7yn8WmWkCL5OOR2yZrHU99cOCsJbWgO4bvJfDQ2OKoTM6gCUN
vAXp8WYGfS8AnFXXvU5o2gr9s5N5TpkHKSNDBh7uyQbDX65rwrWqI3+VpFx9anuBPKoTXJgJLJcY
K7CHupZxIOc0mCYaKst6S17fd+q7PBThkrw+HjUnV3nf0FmsPjnggr5CDqBsmqZblo1xrgdwi1Fk
6aA7u1ZQFKR1WIOfTusMak1e1naQZUe/K9gw8YmA40geElbtaVmKABIShH1G/UijuAARJbac9ZFW
Q86qA4l9rUCj5ZbH2IaQtGP12IZNgn0O0cyKgkcMmqh4MO8GfJF3HDS6J3Rl49bcRNWnGuQYC3Oo
4+8l/mghEj4R5ILalRkl410XFQBc6NQpttNQR41FDVY8DHNWCr4AmiE94aEEvpbKRrONYXurRCbW
Mgvz3wKFBxGAsM43ZlHHC6F16Axdggu1SF2GHFDQj/KeTOR0WxDYmIE9QBQVEeRwOxA50Xyy3Rax
nA4Y3by7J7vZGgMkaaCZhX5969h0dXFXifASToYN6i+itIpyBiIrCxypU5j8yPEsB7mK9og2wCm0
YNKN2xQAPmkjuJsRTqdzKKgrIXXXoSwVNOEqCJ5FKdX5lgJQho22gDA27ihxQI64tcc1SJSbFW6w
/IEcGWtR8y6tZxBkZHuvLAvc+AK2tfMuuK8kdA1yJ4agQjhNS7Pxkmc5+OXCm/LwW+3X98OAhPxi
nF4qbPjwVy0lOkj6+mdq50/OkBYvnYH/WvQvq8/YD+QQvczaS9eXSAjYDoTZxTjdqcjr9rUZDIcY
BbKPVy5H+/2VHX1lQ1T3lSqRZymzFxTt31+579KnpMrNZVLY/XmKiw1IzMDGPdnG1i6V8Y0P+J4H
XcquoAPx16D4D47o+e/3qKNbWz4k5kMKQrOl19bVF6ftnjVoG/P/BrURKp1T+s2wDPM56r10xfCj
f4iy0NiifzvZx2nSnkYJ9XQnmMpPnghBGC1s6zuENF4/hoWPYYRR9L3jSAJ++BhqCv7xMWLbL3/7
GA1ebE4c78nLbsTvuR4gX4EiRP4JVLDlhUvcVvTIDkwcgOUrIFF/Tya8bbWroOXdloY0XUzAKtFQ
8nGejr5ur13qqWgMQI85SJG9yY5XPRfONSyt/IKtFoAJ0rlCT8C59pFOwkAE6UC2Joo06ldzXYHk
+AqEUX5xw9fpkARDPTF2kE2wO/PYSfv10OqzFPB31+iBLtUjN+4n5FYyjsSp9oCcB6o9UAw2wVK5
IsEG20J2ASWQ6Qg2WGjqmT/I3EJ6cE9RpFNDUcWk1LGqzQveW8JlXFXgw1SD3Rx7zaBCByZ7SGdC
SWoXg/5xd3NAGgHR5lu0Gpt1KcM7WWLnzJE/21HxLkvBfQWGCR9kqMBZkxec18GOKn05m7olJAgW
6JEP1zNwYBqEWEBG2N+WsdXwFfp8yntLG6Gp4G9ND03wSh/ojLwMLG4Lqb21BHamG2S5K0ASdp4E
/8SIpVaPlGt+Igpb8unRzacjzbfI3+eNv1apeMPRSAZYWDg4ap1KcCjRK+D8NkjGMa6gE6JfFqlU
Toc52pYcXb6osN8OgYK6sKrw9jsI9y6xDQ6QQqxeAOxaVVmQPqu4qdDqBztx06ZxACaLOpvtvtIM
Y36oXrT9Fm8x+yde3wbcw5B7GTVjOx1kytAtMnQx0m2w3byRjss9OQHsQLvFIsvFfWThwSXlgE4L
XeYJgjBajTxne6rueOXDNKn2+UPU4CW6trjPsPu/GPhP67iLwoUfe/bKLwQKnLXe4/N2vNQK/6VU
1ugZ9mxUXoOWrXfJbJNfwbKzNvC8gWaK0x2NDPs1UqphmYXXOSbQRKR1bCD7UgCaLtoDeSWkyhVo
Kx6jSNi0Bpl7SIseRY41aEmOPBjwSGm+yEWZQsGqE9dK1TXodwBUqnksriWI+0HW4i+nEeyzy5r3
0DQMQ29T2+6rN8W2mqaS6U/zdQQ5PTTYrR1o0kAEtvFkpf8p7Uxg7pV2fcQ/pZ05y01HNEfyTroy
Tl5UxxGs6+Y3L/2aaCg89n7un4Lpt4a7WnocDkXsjcvCDYxPRqT+caZG9mob3s4+xBlJZCzGthm3
bZHygxh9kO7oLy1wEI+qGtXV6SU/VJ2CKrn+cjag++bYvbyz05c5/BU/JOACnfpycM115XpIEIHE
5DC1gh0Uky6klBO+INvN8achcglQsaZ5NzcvJnclBUSrPzgsvX6GJ+5K+hwSX4YlznTIy+wT+lc9
IB5/megMvG7BEpzy2bokvUwyVkkL2hTXBwXa79GxANg9c7/fzFxF8e0KuVe+XsFzgN3SrHHBkkUi
W9OMW7Br5NdoyHeGAZZNdC8lizofkw1UlLEF8ny2k5NZ35u6VGuIPDiYHSAGutKLJ2372EJWGTIL
NXRbdQQ58tbeWeghmyehvbhbtRA3U9YU3kOOVC6MLKi+ygrlSIfl4pCHffUMPbLZ3iioFEGQyF7X
aVN/rfCualll+ciLEGxFuQLSWNt7PR0dUNFteg3J1Wvkdk8QuShX0N5Lr4OJdAudkW3QNqVtdPa/
E2eUSC8UJqjLx1FYy4BPoNvXdzRnO/VKfrGZUAdlArNM1jTLreU44I5SCQ79inU3gQQ7gAiPAYK8
TdMm1paELiaP3ztWaT6m+Zg+xC37i8wU5ce+uS1sW33RUWbgbXkOPExp2Fe8a6Kb2cFNAPV450q2
UojViCbHC3egT5I4oIL1gLreUgRNsBXSnVoA9ko2PaF3wd465wF8FsUA8aVrsHaLZ8Clm13YN2wt
dOrLg92Rznt7iW3Ri47/k32YMqjP1uFCjKK7T4vB36SsL9dlIfLPoDHkd9ClDJYilPnnQTRoWvYi
b2EEGCZTiKSE1jmiYIuDz6fPh3typlUyPaYgIYvw6jRAZ2uVRyX7xLohvgyeHO761PVNpOFcua/w
sMwWgxWFO5tvLadt+7/IYZSguzrkbJT7ORyyfdCbgQgV0FM1WFimary347J7lit3tIdn02glBKfG
DGomGEZVpxkmDcjA6iFUSSuIK6CVhYb5CAWzyBmuqEwHF79zT2TGXxcMRRFA7lXaYEkfKmg5hGDu
yOtZ6gUq9XKTZtjf3R63yI5kahEjQwItgHePYXra3h6+4bjWTb3vAsgnSIEFzgkyL/OzmiYy5KBj
kCEdbbC7Yw9pQUVdV9nybpSP8RRuZCeiM5k604fesWj+Ih+ZbpNutt8nyXGqD1Y3/EXx/7+TYioA
0lW61kee1BvPQRIB6lG1A6+/qyY6GAneNq9FKMtPRRr+bem3rtpr4oWPl8kT6AT5PHR/H5L3FoyM
VXu6DYcUHWdWFtWrwNiFtu4sHrk/PWAUUZ9x/8cR94piMWRu/QhICFs6uWAXn1lqA1np5ggiuH4/
tBDLCTy/PSO/zFcGABOfpxpCGqqsm+9+LXatBbztogScGyQFEArN+Xco74gvLvPYMkW5bV6yNzTt
o1e8LjlMACx1g/O6JFrKjxG+u7Fshy9GyXpQM+JMoQdvAZ2D4UvR4pp0NmjbH+NKPoEmNgBh6XKU
udiQNliItMrJ9UBxUYM4eU3DpmsgFA5FTlIKI82wKmfe6c1O0mIuEhh4GKcJ3gVPfgHZ4AVO7BDP
nwWkOuaT967/EGMC8LPvp5hvoo53KzF54S4OAvXFg5x1N5TVU2uVySkDQ/RihK7HFwqLofS4A0cw
dDZtb1GxPrhLUhZuBZoVV2hMttfxUOH/usqmbsXLDLofNFbS7kArYtvrEaJC0AV1pzU3vS2wTH+F
jop2xFsP0JU809mb/WYi++RYczzXMBEyOfpshB1P1WhHdjKR87/aP6yP7/i7z/P7+vQ5A0J0vK09
MGcToKttYxku1MLfDj2IbBXrzl2Rgve9HnyULorke8O9MF0D2478T9OBZERPmGP4lEDoJfGgCpPg
Lv3PpW6Wt+Xm6Qkofd0xh0K4VkOwS0d/i9pqGVh+tiEbaSd0YD69HzJzwXsGXmw8SrkdWTuURs0Z
Nzb4mb1wWr87eWCZ/xzX/PUBnFSvYTOMTIcFsuxOYA1xP6e/wiY5/mO138NoehlG+H9z8e3nEzbG
UGA6y8qBJj2vvUvcxvYFaM8B/cP4opfmMZNgtqDI1ubyznW5D65Ehk2Jjm+mGFSHogHXLcUow3EX
TQs0HUONZY7RVwD7svPuCuZqDs+GcDqCNuKBomnZMcB9i8/FIbMd96MH1IodGvldBh3MJ7NCSSL0
wuhEQ1D9bZtcxlcDinTXXPGV0j2uacbZya/ackHDabL4HciYzdmbjQJAmLEo7shLSwoIbpxoqJdU
GTj5aMkC9DpZF8mTE4WgRTECJCvEklHeRB/aJgdMHHJwR8qldFE1QRMvjjY0tFIxHJgJzaK+FsWn
CHWjq53NqRQKaGpQPt+mt21tLgOvW1uSQ6UwSoLLWKNVjUUq/1ENPWgnPAmgcdeD/eGfEYMvD82I
R/2HCCCnkBbXJY8/rOFh/74aYw59eLyz5GwNJA5SKi63cZw07X6fGBsi0p9tsx+k+iDZrxuwwDqF
YW2d2kZVgoHVFOW0+ujRECWTeUgIG8LUiMGZTTdMzdskQutQ1JuJRhT6NpGhHeEoIrRSJ6w8d1l6
gPygdwU02Lt6jD2hjas5gSTWg2R57a+R3x7X5JSeEZwUUlZSO8lUFNl96WUMrLSYncZOskZLfbOh
6b7ZWtiJNt/n2XoSpDS2gPfHD2Qy/R4vVSB+3tInGHu/OwjoAS/IS2sw1OAKk/UXMg2VgQ6iwUvv
6CNAXbveO8w1AQD59YnA7APVL+ORLNLMofo0fQ+TuN9RAq4FQe52qrtqTuANMZf3eNBeyElfMlRj
IfqeiAt9wUQq0fbx+/Q2r6qVcBnom4vU38V4DgC76+9kUOefHJYUn3K8J/ExHc9RzfEdd5i9dJho
78gJhPR0x0GUsKQJb9Nxv8pB4qq8te+WyT3nVwJNMDyEVoD0TmDfAd99WqOo3Axj/B00uN/cDvo+
IBoJdrmAGqOXZdYLJpKfJqrK8FdOAtBMsTLMhO0cDcG3jFrdoSxuaehFe0Fd2FmEVZNtfLAWDJBB
+tKlMQfbaYYKhq4sSi3lou1A1rJ39t/jUTM8saAR3Q6tyyMgrCmQCjrz9yEHWHlxteQxCho3x7tk
YUOZQG8Aq2YR4x7e9yW4NIbwAhWv8OJaqLLg9TjY9pCxvYAjADl/F61fgx8cKYKFifUwdt8m5TjJ
MguEq+nDf4be4CZLR7MDN3pJiqU1aEmnbqDZp69Q9wzJ2w7q3WGPpje9s8N9yYWMXyR3NGyYuRJg
hf0cY+eB15Z/htGjonegoB3k8o9htV6NgMxvYXofM69Gdrqo0dnt7aK0WteDUblPBwAnIEy2lVOa
HqALlh1yy7C3CiiEsxhKwNhLy792IVLXNXPKrywWX2MxVD/rBHp3qTeKBR8BgW5E+bML6q/KEMXX
vC4SSOOk3lUx/JgrQ2RnCFS8XqW2xvdXce04WaMO1oD++KXm5itrDJSmhwMwW8QR884MbciZVuZP
NpqkKTj8yILERuCvM+TerhCJKfcOqjMQ5nHsK9mi9osc7P5xsPA4CBzIDjcTuLBu8ZC+AqSxNfGW
2ljNZT4893KCaGlpPzhqdPdcv6y6wG5srFQlKGNP7RnF9tFZfDDO4vFk5DoyWdv7sfX9v8rUPJpg
ObmdeK41W4JfJ7/FlEmgnmJZv9A7Mr0t04uy6iE234bmjuxD4J8F94F9yKavXQTZgVt6l9LA2m4z
iJ3bbrShzgM1PFURlCogFWGtYtQZITmXTPc8bM0lBTjBUypreykKNKs3bZQt28mMNlPs2PcGELfz
wQqYOAatve7zEOktclDIALmlZYEf2YZsPfr/VqYTRxCm69pzP4AuRDrpuCmLFn+/ujSQgGzVHi+N
6gvYcz1IVDrGvtNDxjZ1MHrPFchrDo4P9T6htaOtfPKWXQsK/8kzCjBhVT8rxY0XfeKn1euJBX7c
tIUgiGOhulhYmfVU+1KuRNfa58GCtkDaxPkeBQMwOoRTsK4YVBESKyyWWQXyncieGnwDcdb5QHsD
yIOxaaHol4ymtf73GAqkQ5KA7UTo6NtidCbyb0UhA2y3+JG2nH0ppgdmTEeSIUsTph60j3aY5GsY
vi16c/rm+0/zwIcClvvRfmkgy7AA8ZG4Ch76G+UDYzOAxvDEkiBed3VrPZVG9y0vx/Ani8GDh7e6
H6B75otRTzLYr0kA344nNPQkYNY0zKdpHOdJkFWdJzUlElqAmxhhnx7i2jGW2TQkS+Sc0kMUjiBp
J48ME/V6Sq4pNZFAcfJpz0cU0ArdVlkaaASPLQivQwssPgYhGDSMvG0eDTuplmXViheVD2fPQa/X
oh++9a0vf6Jl6m/hO/6Tl3HwMPujfU49M4XuUyv2+MtWp1Rxtm5t37uypH2Ow2g76foRHYZSBcDW
CPSN0zjjKBenzri3qAL1LubNLXyh9jSSJhTnpQqmLUGCyhE65X2DjN6MENLwIVCy/NnWumCgIFFq
Cqa48W0uoY5oPYr71/XA7RWd/FQewb+B9hTTM1a3DEtvm5/Akg7MjU7SFDZAgaXjgqpMo6P1gSaF
0HZa32xTEtxbxkuNbfc+9oMKu2TTGPE3jFbzcBxy96yGPEHnbhwgXQDipFgfyAEmu3DBnUJs30Xj
bXnVqKw/3YIdTxN7p9X1XRiE3OP16OQNuMCfQRATnNqycvhCIh+wC3j4XDEW3qsW+5YV4Pcbl4N8
bA5Bz9W0SOLQwN1F5SvgiSBqcLs/jSyrQHC9phuTJLutOvu+yGS+GnQwecIMFbiF2QIgmLRz8Ieb
H62eM26BbBFt6Zrt0NX0iBEr0JdJpyYRH95cZBysxAaqD9gMPYU08N7Fid4qxYoCndhCexCvvP/H
2pctR8oz2z4REcyC25pnV3ls+4Zo98AsRiHg6c9S4s/467//s2NH7BsCpVKiyi5Ayly5lrU3bTnZ
phmsodzVkGmzo0Ve5pCbMAz7GqdjtXPiNttzyxnuRghBQiMuqV57yD0yLdR+ebLauYXJ3lqW90sa
lLtJtZOZAeYRXwx3FqacBuW6e6Yngs3bHWJE7jQoAK7t6ifD2oRC3yJXFQKuqlSgQ9lXSwSt/LNl
SwO4GrW1B9dGBPorlB6AkPHDD7smMJc0ZQW8OUI+i8/BehHLLfTRIG+MdM4dMMP9XZ7K6my6UKhv
zNyF+A54VPS4Hg6Fr9+o5SoTnYG3JNsJV5UnqKE0CXVwLUw3egn4HQtq/jGLn2XtyhSIpMaGF8Rr
bmOj2acmCAnnSyG3hE8DBM2OZuuHZBckSXNpQKqw9jwZr+mOKtRtpcf8QZeleaJWHfjtmVcCvH/o
o4Nf6XLtAnGxTgr/w4bK1VtQaN50L6Kqlp/L0bojf7oVQR7frMNIVut5Ihk0VwuyxWeaB8Fh0G8M
LEGQCZQqpeK/MtL4dyMTdnU6iHc3AVjryd64DlsatWEe65D3T2YSbdvBM14zaUDJmtfDltxSpNAz
Axv7euzMw3+bdjS1cuFK0HDRtHkg+cEiWGCtCWuHqsFgnTtjuyEWMmomiK1/aUaqSZRlel0F67k3
kAhK6Px3iNfCUwdNoUOT4ltS044QLS9cD4UIqjdxFEdkVAKXqJp6Auxho2j6qYmUQXxOyzadmuEg
9XNYar+mmZDxuCQh/06tsHGcS9fqz2wcx6eWN+2dBh0x6osMK7rWmX+hvh7IxWs9WOAMwBXBqFHd
sMDaBSBYeYq1UQOmaNhQX96Zxr0LwkAaJxxRPwxtvKS+cgzjRzf/XeKXt5UJsO4i4N2DzHkKWq6s
O7qK3AmwYWuXmHYJLR3wRU0uqKapLMe5USvhmQkMYGxsqNkZfXHhqX+hFg3iWKAvECDojtSkKZkn
bixNHgdFe5J1dXqvqagtLyN7iwVGB7mbqNz3qN2/kAuSMtEFGhT7eUCbN/oWhQBAUKhJ6CDyuJkm
CfOq21uALi/AMOEjlV26i6TygWYubVtbmJoTQWSr8Ve2GINrmRXBFdWS2S6GvNFCJ5/KRJkdL8WF
eulAzsOB+6F7nZzSGg+XGr+Bad7UB1OS7qThbh40X4uryxgJKGz9lDsrFFwBQ+KHunl08Mf5XAvk
MgZam9pf3v59PGRrwRAEL1t9m4is27moFnoII+dnlIz5D677yByw4ikHXdrfHNKaPflDUU4OePF2
u3LApkvNkGGzdM/AI7OIXWjacyMszyzTrBez2YxBHr+UVV9d+jgETluZBZfRNgVwfINklPUyD/po
YrWeIJI1jsVxejP2po97JI4KlPdBHunLQQQAvEXdAJVfdNTq3UpnkHlnF2x4Yqv3V2TxTRPrnLQo
tkHGoYbn2D5kXbNm7TRm8tTkWArGbdj+LBCr0kzb/t0gjVWyIXl1WgQ1MuCzsdMW2B5i+X0wyhrF
dmp4ALGbafjo6fUTUh7dOsmw2q8VFsJV+IimtvG6ZOJCLaaDTWFs02ZpDAbwHapXePKjNwxRLl85
BRBTaujneN/r+Ub3wWAag8IasQAUwneqRiWzQKuCG+QBeXsPXFHYC3TM1N+EfKT+ANxuK9PyxyMN
zNTAlopbxv6xyuLhwFRZRdV6/OKoM2qGboD7NOhOxgitbbBwgJ+xKuSJ3Mhj1MJi2wqQxe4BPhJL
z8krZDwHbaoNCLKkWMSGLq9G55UXYF80oFmROnVlWeD3WSpx0n9GWGHq30AICA7zzP7BGq850stJ
1LF/gQzato3wpl/WZthtwKRXr+alnhrgyqw9kkmCpm+jexZA0giPNonbvwVZuQfxjvbLcIwThEvH
1wbMAkuGev878GZpO0fo3Q7lpUBtqkHMQd1iolf7sY+KuzGw+SIdeHTOVFVqGgMeLSEJNLU+7U7j
8GaVy/zALXApziQzgIVC10cTDOyqOj9QR4af17rIbOT4zQBKrkIfzhUY0l7E71Ia4iU0+xAcuWBF
8yvfemnA/7VJDNlvyAmsrR9jTLeyX4wfdpjtZMXjm6is6MHMLQDjMx30VXUSP2RNUZ/wxHmlzjGK
yjMoqs+8d7OTNaTZCsq4EFhUTV/gDbigUzoEWoJHmOoZ+hQ9DMKdSqjHXZOxc94Bictu9sCqSwb8
6KLtfP1bVPfaqqhMvqdmiowF1DHlU2qoLRhwtosIzDDfgqTqga3QvT2LvOSIqlN3ieXQQqRN8zzm
YXTWtcEHgS5gABCSbVda4YWHQjWVW6Pc9LCKzohXQhMtrJEMAwprBSqb6EDNTzdDzQawGLjRCFQw
1u+o7ADDVll8913E1FXEPNFrCaSV8C69z4sTKuLc1acHUhIoAUikXLrKI2hBKU8e0CQqvofVxxzk
oUFxDlxE4EjGA0m/b5FMW48VakD6ojLuUUpv3GeNv6kRpbwjjzxOLCAO/H6B6BR4dlnijgs8bYY9
OdsWCrOboQbmCkNpRK3mRDiyXtuFHPNl6WqbvnNeTWhq7VPQMS1axQzjjEF5pCZEaqwnRzQfzbAf
4k2MUuVVXzXuruQQDKO9uotvvWsKGa9oI0+91KTd+uxstzI4IqiTLCir1dotqIIT3m3i2tMAUs7F
obEt76gDtTVlx9IAlFw9Mqw0gOyUOquHPt4OwABNM80D/pwTkSKoEq7SCMseMwPQLcq79OqneKP1
I7tVAYcJGIJjb3pvs6lLXEgi2Llchm0mkiWL8maVaG26mdplOCrO8tjaT20jwMu3KviFpihyN70O
vcD+UA0G3m6aP0OJLUjq+kMWH/NQpiesdj4Oo5cA7PNnOypKMK/XR7LTiDbwLdCo6kQ1Y12YApuP
XQDBYIZaSivQzAXZHNWBf3+x5ABFrWcaEDpDGB1pVCDtojh/GJ3BeewbwGSG+E6Acu6RLJY27kEf
Ia6NMnWWXi2SUrAjeXBkJFZ1AyW0WqtdrKhQKtlU4JCioRGkZA8oxvIX1ERJrHH5H67ErEpcY0Bc
amThfZE5qJQeq/zYqkPcW2iLIcqBGRrzI51Rd2GLHuTEVg/exs8xIblTP3mWYwk+nz9PqV+ru2oN
Ka14a2dhuiLd8H2uqsNK/E5WZq3LswAA/+xkWbrKdNM69m7xqwlScTKk+DiEiS1OZHM98Os5dnak
zlF5CLA1II726UI9PSroQOkMXrVcu81pqrFj0VEfqtfms7LcRpqBTJSmooPWgqJSeVGLXGngGLXT
wCmj9c9c8/T/novsn1ec5zL/uSLNbHJuHVGLjccnHkZVispbQvB6n01sd8ynpMVjZe7FcuJrk3qR
EI8ysz7bjibPvdkEe7zaDq2ZALFDtunUA0BlnxjGgWx04G6JemZ1QJkBSEpfohY7CPB2NWx40gC/
9xLtpWyr4p1b3ouHH8I7qKCnE+BJp5N/delBz54hlXFQ3VyN/B+m+D/3gQQYqrzA3712hOOcqt61
F0T0kEdZtKmhUzuxQ1gMyi5lqTuXFl/52fQe49G0Xv42KPDMemKH+M9BfVJaL6FlxyfJUXwpcq2/
0qGNWQatzOVsGRGIu7qxWpCnkRJ91RWbJS+NrRFjj+pKY/gyNBNLLaiKYJqyM8DVofcqKKGuoGJ6
1yqIjG0agAiWbDYylIu6ZRzUoLxcd2Ai3QesyZ4HbdzyygSoVdl1K/VnuwyLDzsDY9u+Ar7u2Smw
h/y0z/7/thcV6tcoezUlvlT2CpSX0GQepmRZBdrak/Drxzl/lnVmte0cr1/O+TOJFCaisLG3mZNi
wg5fs9Duj2Sa7NGyCFBRRjm3UQvSU2SVj/OlBR4426qKhuU8TR10X6emjsHIpqlpIh1UzlfhmsvR
QIVg444IDGaApFyy0nWXWt3kqAPog8vUgyfUsEddy1OubORXmwEUFIEg2dIM01ia4HMWCXYfFDSp
ST8PWJ5OM82mec4qTrd437AjdQIHdp84mTh1KONf9TnDilstZKaVB1585WAjNatMHnimd0U2gKpL
NWm54vAQuTYZpEeyuR4IDgAKv6POyU3N6yIVvplt3Pw9T6sN3tdpaZCvIZiVyCbFPgrLIJq2A6M1
ddKh/Zw2aLBVGEqsqvpWc/Zli5UdrWe8EDgIatJ6hpqu10kUIiE1MTepF7VsuF/Skxdi19Ohgngb
9ON3v8WWKGR6dwKhONZ41GbKSGd0iAMOidi03tLQACzreG2oIdSeZwgKEPxbXX3/h32a+ctFhsyP
F8zjcoMQR7fvWfhg2p3+xiDE6gdO/CMXSbes+8S7QAK4PYHGA+WEQ+F/N6ozOThQJV4WDJzyVV+W
Zw4dkRV1uFsLGlPvUHauVm4l47MfhfklGoE9QGor/uGaj11pjN8tFKWvoGPL1bI52CJFjNhDA+FO
vHOHt1y3m0WcWuGVc9e+UAe2AKitUB0aSuymjlID/3Jgoo6irw7MiAbQFikIVN/Ie7LJ1gHKbuiG
+wqRwY0VavIuyCLzzqj1W6MWtQlSSdSSrRZtNDDmQxEYBS0hY+YBUZU9FbXMhS7UhLqzcwD5+dRJ
/mSnw4DU0sGJ3d2fdjUt2KG1Q2G0uy/+n/Uz6ahFRxTkTJ1/DEf1LvLHupw+3lxvQ26ARPLjWGbb
eVoTmPpz4sllpTX92XWR0OmByb/rAryuUWgW3zepD9hvAcWGvvb50rCN8oU1Ncr4ZJ29eR5QAFLy
H34K8iTuit/C5qs0zRn0Q++RDEqwS8maZelbwW+kzgDjztL3Pv6JGr3qyRZiWEd4NJ4qnRdHA9nV
zejZWFSCfGAR5l77wzLDpTZm+W9wcD8LZ7BffK1HcB+R94ur6foeqqjalmFPdku41y1lqxtvg93t
pWtkv3U2HsTgV28AbUKgC+yHTDSLSHbjg27yZBvYVXqoWJPe2V4Urgy/k29A0m+HMs1+6UP0TWTJ
8NzJfsDu0+An3xD2CXd2sWYdK16YQDhQuVrtuI+ZFx2rOnaWZZgIUGA7zTH2jPGhbYwH8HQ4b9Bo
hppTYLcn6IeV96Bpeyc7vgyiMl0lzxy0dbe6iQCkjr2V5qO4DgSY4UXLeXyujAibfcvq3mtn7SYx
/wFwDWSylIPZuMMWNZTROjFTfkXxC78WAQq8EHAoEa938qsB7TVvUeb4xGN2RybUcGnITEvfiha9
VuxCrU02UoE+8K/WbqaXxQuEjeXBUu+9qSNAtcAYFFdqRW5QnHMzOs+DsgJv/SGKQeL5ORFHwniF
mynZaAQRwYL6Y2LyYZHRLHKv/kFkb6Pi4yxTMRzbfMEdRfk2Eb9NR/Khw5d22YfjsQHWVRjeARI2
C8cFi0eRWZcJszBCGgPBgWRDGIeQm80ZBRrP1EkmNzLOptV9+DdAuCNNFjpHrfacJdFR2EX9rYht
495E0Oz0F3tX8a/2xGy/OVnz4V8BALQk9gr8br75QWLe9yGqqaZIFg+65oPfFUmQE3PBDUqYBCpV
y8G/0NYtuCcC+4o/TPHUQZJp16KEe9MOlvFtxIM3FCx6xysM9ClNqp0G4Yx3UKn2QJSBgmQ1Ejnd
4qlXI5sCgaHQLaeR5OAEKAKjkRYQFXcigeg4+2ckXVNngCjSSCfy9G8NwEfkgJUeai/CdR7W9j0Q
4skG/wz/JNMYfMMQr95ZjVUiLxBZUAsXOvSoLdCrWmb6A9JFm6FkY4iaxGgNji7jR2KjshCI2eTZ
GXW58k1p3hUy1Lbd2LUHt2qHE/LsEB9nRXVf4TGP8ryOv2IZ8RikAPcuovtR1GAMK1mpVEXs10bT
+fJvn20U1n98trDUv3y2WNMgsqtqv6h0K+qbfNlYUXuYirNUE4D+9kBlX42p3aOOpNmXMk3lApFV
UMhRuM6rWbW2YjAGTEYXadu110faAmlsjl1ryzY9xMyWUR/gr07Gpojxjg6d06hUvHp14EJnmyaE
2Dkr+63VM37QAAk5S1f0Zzqjg0gKMJQFrruaO6oqeI8bPVjkNes3VhJae4+V0b03qJK2AVS/QJ6c
UOJZvpDHYFsm8pvWE6p/5BJ67OGhx6PEmtP6X2L80yk5jXCiFABLYmcj+wjbfrDRDQjuOsxDDUqQ
rSsFK26spl0YLZCBHWBBj64DiLSdjt/ILdBBc+qUJSJwHfYacdy2l1a5dSFq+dTwv7n1uPO3HFBE
yFgx8VTn+Ral3Mjr4c7bmE40bnPVlFm5TKAb8pLySj+kpgvZcW3UX3Wn/zUkvndForm/A5s2KtaV
v2X47rIRDJkrNW0u+Jb8h4R9TFsgbrwbc1S2g1obDLsbD5ixJbKL8Z62ttQs9STZTxtf1YuKjfhL
E7HMeJ9UOjLRFapLPQKuhrHTLQyjc9Y+9/WTQ2hXvCQ6d4PyjOvHFaFOcwxbxGmy0WxPKDIBvUQO
ouoTBDoDcxOWKCovWC831E8HjcXfE7c0tz03BWpYcIh52J2LpipQyp85YJDx3H5BxrhoPnwsV4hl
2TTI/ipv6hAs7MF/CaWFtETyFlrr4ixkADAh9KVAKgeJRpkCzY/UPU6x8mo3YHxrFx5Ck/2CjLXq
oTMPSJl9UbG72V4aJqg/pl5hrYwSQMMeKwMHr/FjQzcabqHo3KY27jk6jbyH0soSKJwhbk4H5Kgy
iZDuP+0W/EIcvP5k+TKS2mMaG9AsX9Jc8xgICSEUrw5mzqy13WdudgE9WLvRwQV+KY3AOuviyVBw
LzqQmc7GSFpLNxn4OsZKhWEPEninMcyX5JKSbfB5Df2eyF7PM9Sx/oTdSQSaPk/whQZVsoOvDnQW
pk7LwaTgwoj9nL8mazvWNuC7ysthNpTOm2FHPmSyneKf0TTl3CYfahZF7tjLucc1WLEyXAhK1hIJ
I8njj0OCaGSNenm0s96rQDgU/ppsGfWQu1OzYtPl2m+KQH4JUqZxDJWfCOTpLdDsJ+wdv0Yz/whu
0mDPCZ+0WHsGCto6mxr4AaUVDVCKH5JzNWQc3EtCu6EIzVxWbWQixpOFCzBG8p99mK4BUuTAfsQQ
rnGC6JdIqvcidNtv9YC8veZG+j0WPB64Jxsd/8ci3eOl1YEFp0Y1P0vXLl6uuB8cjr9FIofTdKpZ
QjsYNdZUPK1QSaR66OBKILMG0OL12A22sYmiPdBhvAJ4eYNYZ/3gjaV/QrFgvSS7JkC+WNRRdZcG
1nj1nR7rFzUgAlcAMkaFc7RRX/zoFZDTlTp/CouxXvRg5DvRYZBaftLVYbZRU0jRLJ3M3BQjAOGS
N+fGDYsnHyjY+8YLlrpZR8C1rGqXZ09O3xZPiLwC3liKe3IMi+wClJR3R606qX/2vBqmSaBXB1rV
LMJ9qOYs1IYWDyK5p2Y2OuMKWCB7S83WK5EeRIB7Q80hDhrsxmpvZamLgis03iO7YS2pF5l47VAV
oLegXs/t4nPbYoVKvXpv1ncIGdyoE0vXeFE6g77LNc0awbac1ijIqA8tFgcIJeVpcMZvKzjTmSbL
b+DLljvTKJxxYVZBhwD8ACZ4I8fGMIcyszqjQwhVgEMQ4zA3/+Y3D6MR5ELD5ub/fqr5kn9M9ccn
mK/xhx91sEaKfWc8BBFEljWohBQLOp0PIP5wVoVV9gsIJWTHuYPFoKSvivyfIdSeuz0149yksz8v
kLXISBoMLIf//2mi6vOD0VXok0zG+apkdOvKLhaubdxGEWPvpj7EPISakwud0pCyTF6gvFntNSsu
ri2kIR2kgk5cMXbSoRwcoEC0oFwOpvVhk3SWpBsNokbnQd0BwEaLZlOLFLUSn2NpRJEALdcz8zzb
Rx2122OGJxFdde4YQK8jXZleuBdhZS6izl2nZewvpyt+TowoFQq3weEt6dqZ4NglV0aymqaiwZF4
zZiM7qapMmGU6yjWqsnF1/yLBRKiLRgmxMEVujhMZyzrPs7+YiOX3rNZhhsb4+jAP89mm6ummWel
jtlWgSV0mdi440Hv5t+XHQM3VQQmdWoGTurfCxMS2jI17yLlUUFebRe1Trekzsr2/PsC8Za8kvp5
GiQFlAJRxIPIFyCiXDT8zrOsC2hSqp/l6Fw0Vy9/2oJdIoYTDosXJM2JxRm4mXw92LO6fyJAOsHQ
Q4VFRyRgss8m8iB7Xo13qDJf6AM2BJmTXEGgZ9+SOGEXPJDW1KKDNoLNObPan90Qpsj0tUDklX7V
LD03AIsBy8NjndlqP1+5r+3nWZoYHzY66zLbfY2iIVvoRc5ep95wqxv+QypEenMcJ72B99o9Ne14
JBPEIdJbCyD+XYBnGVTz+nBJbl13i0DGdCUvOrR1s0utQp6p1cdJeqt58VIwDiYNNTOZ+gacFa5m
hvvZ1hVWvfQSPd2SC3VkIkfRRYEiHrLRnFEFOdGwtdPVfNWQCWub9mCgnucLrczcM6MHXsvw8IGT
YvSOttveaBh9JeAiKsicll9mNyrQ8CbTR5i/QoodpQT712U28aC+9j6LTvMnEyyIFwZoElGTij8Y
+TZuHSw0zWVfvlVlBoCRmqCrIhc6+CM4QBqjMaZvRZOyzofoXp6L5XxZveXeTquAW5+/aVd32kH3
5Lf5D4cAKXj/RbafP13PHf+uCF9prul/6PeliroOd1NzLO0DGDakKqaRe2ZCJEEr8v570rSPZpan
jwkkGw9M14HQVXbo2Vla0V5GrMMB/vSaTQsqo72Xl/aTANEdOemuaSxbV6/PseVoK80p8oWAAN9D
1xvPsh34WaqWW/rjBlgRMCdXvvFQu3199UB61Xqp8UCmzgC1V5iH8ZFsfReWuzwu9OU0wDHDh97Y
BEIYYOIERA/r6i7Z0+TgxE0PiIoYC2rSAB8/Fs01+huZuhGhxKzv6i1NjmqT/JRY/Bd10sfVYuOI
FG54N129tSTQZrG7psk8lsqLbpcX8qeDnyTfi5QZJ2r1WB5uA2Z2oBPBFxq1PrwBqbKiTjIVkMhc
2HXQH6iZjqW1YzGCdeRCH0GiMk4fH8igMWi8+NWo7+gDgNZDP4Six1YSeyoZv+ix1d1Gm4lrOcqf
gfT9b5B2H9ZQBBx2YY9mJLQVSLeA0Ux8/1TWORT4UEH9DTyFNihx8/ZYdjGga+ZtMndQ4BNVBb4Q
xGiWHztuUKjtJpzejM1Pkfo4drxcfAHqWUkDMXHDutfwscsweKH8dajzd9GI4rFEkm0nGkj8IErr
PyoHSm1jDfhuN28agpzviQMAZCrt36mV3bXZYL6KpB2gB2rym2vF3darzP4QVG6KOEWqgzXQ7h/T
Acq4HAKdP9RwaJTav2MMZzmCwfiJBpvAyvDTyHSUJKg68tjTwGxhpCg+y6L+GRoV4HKGfXaTqvo8
8xnSiAioTW4uau/JDdURH7MNym2eLU5+BER0AMnjATTfKO/QFvnwM2cR0KW++QLZ4QqgRCPfNX2b
PledfWKlEb2jnidbloBHXwQz9XNhDEitWUP8/jlSZhCjoJGFGwK2bVn6SksSJIhCnj3TGQ/ddDqT
f7H9zS/UDR3PzTL7kmfTXGs4ghls9yWrN+XYnOFBc0Z3T+m1qZchS7Z2tAplJp85OnKmWbKq2ZG9
T7IFH5HYvZRdWW5d0A+8mHk58Vm5mWesU8ur90AhQZw3KyY+K6ylYU9aEGibvvas/D3EyVClBpiC
QwLiZinNtcLOLyPXBw92FaX/pS2XiVgEsQiOfgrZEUBl0uKSjw4SLoZcUQfyhMUlhoagtUrGfgUM
VXCc3YLBiTZDmLFlb6OaUwKocRR51z1G0uRrsJT1m6k5gojNdmt8JJN1j0IaIwhcsxN10kEyEIah
qOtGLZqtT42P2WxDfswWWlq46QRvEfHyzHRBnFmQHzpJz6gv1Gr0rNklfl4vqUkHBHlBzBk2F7vy
AdhUHg0IxJa2khIh21/mmDzUgH/P8berWBW0X8sO3JPRYJcPWmociZshgDrpLkWt1bpXNwU0+mIV
i5Z3FUS7H2w5HnWIv67xcGTHqAmjZeuN9qlJC+tZB136RFsneHEAC2W5CoGa+0ZuQVbZJ0MPt55Z
dCiqd9/pjmkaCFdUiFncWl1vj23YeSs9TON3kZ+LyvLfuhS0q2M7xgc9z/iDGkj9dVpAQ8cEXMiK
U3efZpjHbUz3Z4iATxS18h3ZUrnsbD+6pp5hQMx1BMuoVYwQUU4/fB0osgjIMfKVgeRpB4ZecH/Y
+qqnMwtbVcmFh3ABzqZedWZF3522h4q7hzIhdQAppgi3DQC9W6e1kZQVeBK1WEaA35+NWx/PmVvF
kFpXfGnTPyNqh1XjIuhK/8ss6pIblOWUBtfV8XXnLQPXLsQU5Zs59vpSpImEll4od63baTsdmc47
iZLwJfJy42vV9yfi0PY52DvjQr7pVQY5SNRfaDLJHzlK71G6jbOwLiEbikfyo5aID9vcS2dc15u1
5DWYgWw8KFGikR/oIwdulp3cqv4+fWL1VdwSZF/kkUdiB8WC5MnPy1NRaP5jAsKnA54o6i6Uw5uy
ZzreFmYU2QeXgSrl3/YRiYxFYTTVDo+//owFf38eHVdCH9outqlZxotK7yFCQD0sisdFWznRtpAD
dM006CB4vgpqqeZsY2k27IBtq2+dOjQg1kf2AjZqUsdsKxrWbKrA7JaEciO8G/bAN2a7wZ7wbbNd
Y8m41YEdXmRE0zorW/lWfUNurVlzgadHqBnmHU8dbR2rs9AdPs7I9rdeAEtBnwOs5DbBr+fgIXWw
aUZWPtU1/2khyvgzrpoNAnHyzciDdAX81HARnofInlE0G54xd2nyUVsEXm6cPGJEoEAxtR1E5LDO
CQ9kogNTUWQ6Q5oCWq7lCCFagFc3CROoVlYFdwTiIhsIAKB/Y7lnBHKKi68ev1yYryaU5XaJ7eCR
XGp9urd1DW+JKoUGeteENsR0jORngLvCM13ne+lHycpwnPzip7p3jMaiWfeCC9R6o14cap4/7Sb/
PRRd++hFcbsNgiLfh7kDpTQ1GXmMFhTX48b5jtB+sgrYyFdM94YdKAQJo04Hn/NqHTDHXFNTonjv
3v1wsC1n6+Y54OJD+zDyAKX9aZzvkdNAgSEUHm5QBvmwVeysBcmeR+76b5oVgYVXreocVSqe8Uhf
AbIotQdE1/BXkHFYrqj2P0Xqaodcr4lXGKtvIFKsbxGCMZONmtQBdHu7s5YaAwFCZ3fmE8rAu4Nt
loqb2kP4sIY0xNx0QaCIv6t1TqwQCGnP9ZepYhiHVOuz29ThA3Pa7NQNabAkRm/3H7sorOxUWEqe
CRH4Nbh8M4gSlgvctsY7+DYEMP9mdmXCHcD1gn9E5sTdg+7VIBxSj9oh+vDtIjAaW6aI7iMD5NUi
QCILe8PxzdahzNOL4QVyMR92AmKAI3Oyk//Ik2AdaiNqDNo23dkyjjZIciCv5414LiJXDnYbFIWk
WbYz0rz9Rh5RG9vbBOJ8Cyy28uVEPd9qer/9a5uI55EvQ5WM4/k70wU1XOQ2UD+jP6movzapFxF/
uae/fxXL/+j9Y+zs3KmpKk8T2zEcD3JA0hVS6NWxRwRgw2vDeuCAhEHmmI8/i+Cu7GXwyxqr35bj
eU8iM7CzDPvgBBR4PY0Reamt+YBKJbrf9MGut4kWFYg9qTWQUAseqQ6ZP1pLXf8+10zPddUlyCT2
eQVxHxuV19LNGwgUD+KjEnv2gyYD1uZd/mTrjY7fqazBTZNbm8wBuDhOq/KMIni+Buypeq6Z8YNK
GzX3Bx5b6c95jB6P0UoLnFfh4p9JVWtAGFebuek3fbWBPHK0yVgYnpwBpVdO/0Lo96LoIE0XBcPF
sz15MgU2MnEVGN+bdHKw+ge9NxbIFlRAiOCWKLDCRFjYLk8kQ5OrpqOa1Gt1qO2kXuwVzSfq/dvY
1I2Qucg5CFQ1fsEyAetKCNCaVe8dK6FjqanssnZBGDC0r5XwCuu3SJl3Dz3aFRhuw/wWhaqAQcQn
MHU79g+OGuIVaDXsO62E6t+gsfQpzIp6DSWp8YySr+zglqm7HcvCulpJ6Sw7x41eO5Pf51lh/0Zh
P/CNvvgZVf8MZ5EAfKNLTRD5410BfgQfoRg/PzltFwA90D/T7U920+bulpX1pD7kD2Z+RW33kXMI
I82CRHkZtVtHRCDDHSFINHcYpQ3BD+0KBhswUZVA7SO4sqicWB6p2Q7FR5NKD/F2+No7/LtJvYmO
8rD/OrYYgdGpeL4Cte3JaRjf+2qBBTQiFNm8Ko/O1KaDcgmKke+TlMUnA4tP4jNIhPwVOEV0dWVv
3+tjeiEyBItLawvYaLIhryEff6FKL7xibTt5kdkcLHj1GbzUyvVzLvBXTF68Kd2N8BprjQglAMJ9
rb/EFrjhcF8HNx414OPGw/+MGhnkoIIuQtBFWucRUHGIIzbWfVs07bIweP8t8a3vnc/SX2bVYrjK
QzlZha2Snv50fQit9qGj/z/mzqtJUmTL81/lWj8vd9yRztr0PBA6InVmiawXLEuhtebT7w+y+5a6
071j+7JlZVgADkkQ4H78nL/AkC3gnQ4atFGGiTJJL6NrX2ovqeabrwFln8jsqojDlzVMWycICpar
p4w+Oa/BmmvyDEKGL3ermteq69WNfnqt1QwVi/LXur0dO6gdy3ZzUJtvTdft2HSmDAxu5SHYOx8g
zWTvHOzFc6nCj5kPDdpBi+0mTsPhRkGgBmrQhh9jrAEsgfaG7kT+4ccjExnNd3lmvMuJbK6RYMqv
iXrza2Yg8dEatbfKiKKLEUf7QM+qxzSN+zs7cQC0DDiDjuRcNrUvxHHdq/VWexUE6sPrXjHZnxvI
HxeCI2YttqlheUmGbG27LhCu21tDrt2ua1Hl2tvf/vEf//Wfn8b/HXwp7oCRBkX+j7zL7ooob5vf
f7PFb/8oXzefPv/+m+kqQ1mWiYaF5aI+YtuK/Z9eHiiC01r+r7BFbww3Iv3RbIrmsdW3GBBkn+Pc
D+CmBRWpW9c8Gu6iqgCT/qFNJmi4Xed8pnRO+Tz/1Gvb13lsMITJBcbKIVkjrMGy+iNQMyu9secw
O6hVVw67VNMLpyo6vLoMJlH7wzo84psQIMy3MCNOrHhLNSbDIARlonURJP7329bGVZZuBc/4GXti
0LPLwsqz8dpYFmPc1vuCTg9Fpj/3pnX3HjH97Gj1gojdyuwaPJLqX5usx66N1xPgpiC8v771pv7r
rbdt0+bJsixq0Lb5461HHq/QhsaxH9shmo4UgQNQU3LeZaZWPdcJRZMlnBhmeNCVMuu7tYUN5wmq
tgAm9u9b1bmvnbNQfXeeQSwyG8bYYVasnS2rCZ/TqNa3sZEM1w6WmJeqRCdjojb1dkb0mdtrf16a
oj8NxntpKnycRoJ0ulpfM1lPt10YG2fT1OlzoTQ4f/NcusbPN8cUZH25OybQENuyrR9vzqCSSgGd
zx9fg3S7tODlF+ZbKhTFPY6y/T1U/Tdrdxg1ubZfu7x1dWkFXCu/n0q8ivXQfSEH3O1sK8tRTaNj
CvMGswbLat/rXX3tLDEig+JDHovinaWVWAaVA02nwrw0zl2oFfUdQPs9BXvrsVjU9Cu0bZE7SPzL
ug3JsOTQlug/rnvXA+po3FuLLj9ZM1xr68iEt2dkG5JT8Wl2clT7/RzK4+ijmWEMSb1pfFiEYfuI
d731+FNbU941tn5SOHf8FNqvDnN6Z7nnZedqPzf3AeykgaQH4a+4kmb0pR7c7KldFmQKy9qKEQBj
JYvs3uuhHp4zt8yf9E7We03OxW7dux49DOnr0QXivbev+Uaz1MVON9vkO3H5vnWWXlm2+3VHpYvw
b54I0/3hibCEUJL/Fo7ZDjRkx1hep+96KnoWfUJKJni0GKKwjxPjzSCRV155hlH1VrqN/rIGYabW
j1eB5Y83WugSomk1VpBxcr1awL66xK7msa/2sOvH2i3L0msXt7cIECDeO1WMuUxSXdaD1h3r6n+7
7fVkgUj8Q9MoUDaTodKjM8zyIkwlL+snc0yMysujCbQVhSJxNFV8+rb7lzavG8y6O/xN3/Njt7/c
TASgbFPYytURonPtH29mEtZCppnwH5yxmSjFZq4n4S/c6ZHmAvrO5K5P3fy5ENZujXXXFnUdwtIb
zAGFW4RnKSOWCu5xXx4b6gxLP1svvet3C0hG132HeRsN1s14fJB0kiHptGDON3UikXfVRXYv3STy
1mTLukNk2h87qM5EZAmQddfMLt/EZYmWje+m9zY4l7++K67zyyNmmI6wHKkjuStM46e7QkRlBnmb
2g8Cu9xrYzHMQNokAcLmoFu1aqIGdhxvx/I+sud0+530coGhwSqXvG5DPw9irEJKfpVW9p0JHNxo
t9umjjW0uLNms0IBCwt5DqyQg4u1IAbj4OB0pfPuW6vGBp3mCKwbhyU1VPoxohiRFhzX1W7ZNigY
SuFk/LJtbVcuqabXxku7ddvUKEJtU3uuF3lvzwlm85FuGF8RPYhR6rKr07onqvDY8mtsuNa937V2
zabBINd0r8JOXx6B6QOPU7mP9WY+5hZAlWW7KEabPoKkIqopzPgR7FeA8S3l9Y07PuoLgaSEiEzp
lpnSsrbsGyYclNKWtBwWYWGQIzo/SP+EuXd507URMvNz619U5rxP8659WDcVDF3blBrGfl1dd8gU
CpWQL3/9jOjWL6+Oi9+GKzEXcC2TWfiy/7t+aHIFw91kVA9hKJesc/4uburoYz4AOvRHW9xR+YmA
5wEARl8v/FiiiEF9338uKSvt8U1FJcOxo6cfj3TrXjCBma7cTIvguKLFYg9xTU4Kudp1VUXzLiy7
+bEPHVRFgnwfLcZ6ZaEV18jEAjVdVplhtEflLCo3y2pWIz5aKWs8rqsQjf445bqKFfIuAmq2UwZP
+coIiny92UWz3X5HvYYtTmRU16/EIRJV8yk1obq9Uq+tDCEJnMDkK/Uat7ni1jes76jXZTA2u27I
utc/sf6dCWIOuG89cZ513enubd0NbpMe/usIiefZ6HScwoXIrkAoOE8yqE5+WMpnVEXaPX2qf1ib
xTH65yW1rqFV4J16ZhDrdttsX76d1ghmMsDL4etpy64ISMWXV01nzuBGsW6cqj58QnPdBJ9Dtq52
mtPUUBGAVuBsUL+IPhM+5V42V/6bpJ/1ra+N6W0ONvTYFb1+Ws9ktVQAv51pEFnw4JYj5GR8snp/
3OiYxpGchpuslsW63arbaddYRreR9vzHtnXH2m7kKEMI4/UcKjpgYtXcqoAMSm522QcE4M+rM2Qb
txdrnN1nQIz2JnamEP4E9qlOW8vjGJGwl7phcAUq+6Ci5tz4+RvIDMmtoDu8n5gY4XmBwbVV9E/U
uQLs7ILiqcjmBpuAsj+sq3aVdqemBzi+rmLCbNw1jdjHnVHck2GX20KkzoNeFemtqJyDnEbnYd00
Rn679XV/3hvLNt2sGpw7Xpv7Q5rf6GV+WpO1mAahbpjapzVhFK4VsmVbOzpgo3sBIZxgSSHd9qzl
8j6qLZJ6RXMy/Lr62uvJixHPCs5r42+Yppt3lTSag5k2GnigGbkGWJz7MuqKh393njQ5jVlZHUhY
9LuqxxIvj8qHcmGjAIPEJXkhouRagWljk+a8UmxbFxbGAWtbe6aXUlFFTX6c3qui2M5TMb2JEwga
qrIltRZm7ES3JgSNgoF0ETe00nILsWg8D3VbU4Eb+iG5buKi2jRSuPfok4YHQ5URjjPFdJXoZOeB
JDqPtk6hwC5C9RFO1S7NAvNr0LmXvqUisx4OHMC9N4MwOgBomvd/3RMaP4+WRA2mMAQDgy2lpE/5
sSMkDVW1+qj1GMZLUqyDT3lppQwgN3Xnhp08IhVGRmTd1uMdFbb909zaFYY3qOTbTinv4z4nHhiq
7FPBUwm4zHz3rQUY/oBCtR8dnUViZdVZ6RBZZf7Tu7tVVKULED9aP2HhiDHuJmia7DWOMEAfbzpz
Sm66sNXv1h2CCsjdX98G+XNcutwGSxA3LP9se51hfzceOOMIzluJ7uYPTLvjLkxSXnmB8zEiXqQB
DH1GL/PbS58GxtYcjernzmA9okwB+a9vf1iiZ0elLN789SWb8qc4x5FKKsUvp+g8zF9mnjBNJUaD
UXzzGtDPvlOjhB5EH8gJp0tSHrWd5FC5vjj8uXkd42sJlOrXzQG6ja+bhdFFH7Da+Na6iVtna0VV
jkbTbk1zZo4bvdEttFyKdDeFDcLBlDy2eSLDBy2o/viEEYK5HTpoHnkgze20fPrWLsci72+m4+v8
4VsmxGJMZxpsMrEwbNcUrP/4OA/TPEb1bCXHyYfqZW0MTFn6Gatth0CTBJLzMMwDhroL4WTokjtA
b/Xbby18zZypD+mjNwQ+ro06VIZoHLFyChGYThlzYIEW4aMlsuo8LHvX1XURUAie7DG4Ck2BV9W/
js8HK4EnLOVHMVz++hnQl+zCj1+Xl1c5qISYuuPAyfrx60K1yCYqWcHxlcNllJvXjAy5ffdaD3IK
l2io1MsimYMGHXC291MOpw2Bai+xUXEMuh5hPuGQtg504zCh5RwyX4C6+936t/0rJ0zVr0/zf/yQ
w2rWnNanopzqKAjbn1b/6/CluHnJvjT/uRz1r1Y/HvNfDFf8/8sm19GnmgH/a/tzqx/Oy1//4+q2
L+3LDyu7nAh0uu++1NPDl6ZL2z9zcUvL/9ud//iyngUm45fff3v5nEU5qHVyBJ/a3/7YteTuFEHZ
d7/58gf+2Lvcit9/235JX4aX+suvx3x5adrff9Mc65/CdA2DrJ8lSOHZzKiHL3/ucujQLapwkkmi
TvYFFcs2/P03w/2nMtjgEAVbjjAkB0GbW3epf5qmlBadoKUrQxfGb39++z8yka8/27/PTPLm/fSE
giBgYFEkJ5XLy/lzx5pgqRLL2a2w6Smwk+7L8wyBaK9sdYYC5Z+jzEIp0ZwiD7MuNyrPGoBkgKr5
UfbDuMXtm7pRg86QhZjRBu0vb6L4S/m+wwEKm+SLFXeptxdO2O7Kpg0AmIU7oRjdSwLR7VDo7aVZ
8C5JeIUMirbXgg8KNMG2tVpYVbbdQZANgo1BNQqIYfiCD4o6kNAD+Dxlp6jUNxFDxyWxt1RbcZ6Y
VUBptviSEFcdiDPhc/IVlzLoDhu89+Zo3RQlX0saXt2lH0xYmlvf7A7jWLXbabIVFEzn7WSIYIek
z40yam1X9Dn8EF04O78O0Qz0RcIbevAzi2RVnF5EUIPG7qx20/vhjL9ycMhnbLURTLyuYZPsJuV6
KhtPqhPz0REt7MQmudOD4IPtp/IRZFLhJerKj7P6nM2ThPjz1MHN9aidQwANQbRgdINrS+wAV6rq
2JsD8TwLZADzwt3MuvU4DDp4WGxdHv3AeY7KfZ1eG7Vdnoa2QRPQlF/m3AE05ZQ3MtUxzJrczTh1
zZYuCshYE33oil0UYNsbJzWOS5kcNxO8up097DK3LfdZlgkPZUmeoa/JUBQbo4SgVcftI2ZhKD9I
fvu90Nu3mR6k2xl17q01B5cQ+YheBZ8tDTfH3M9CkLb6fd3r9xZ4eXTuEuq/wNw94mdvfwve66ZO
hmGB/nydECLDZ3zuhRF4ssiuwfTD0rKffJ8SidPYBG/1xLQ+miG8VZ+hbJAorSYHExO73Fhxdhfy
h2xjFF7ktHDIIIZ1OshILWBkcK7IWV5L380Rk84f+wgRycjHWr1GS3UcEJFKkxxHoKA5JfBydLCl
xURtTXysy+wO29rzqDHmBj5uLDGaZqixBR9cECJTad+U2mZmTEsN4z6Zkg+V1ccehPbHLsl2YHdT
KnP+ZvRmwHWb0sD4y08AM1JVPCK61mP+m29K/5Zc2e1o+CAXYtsjY/zEFYNYQvcPxiEmzJlEWbXX
UX6uqNZ3IkA2Mj0yOpS7DFn5uivKTd+ibpjxjgPyGoHFDOberpxjV1LycbVhPPUi2QZZEW7kaOQH
Iyc0ckBCeaWYTlEcPNngsL28bSsvFNnXWD3gzHhpBoV6qitvfVM7twHWBF3t2NeTeuzqZri16+wK
vduDM5d4p07tg4YxrNuTlwMW8NYAoDgO0VfJJC/LmJUM1tFXMxwKq62gEuEHND1Ok9HsUtKd+J+p
J9TEndSudynYBRzTokObok4q3BKZQoxLbD9xdoGRCC/OYPM6VeVu7cZEjo2uJqn76FR+rFPLv7Nu
jBR+rmtoNw6dzr5c+jYtAiXDXA74iHw3DWOBim7/kEXoPUNw93onBvw86cprz01ubEgI11sfTdyt
SXFhN9gVtpfpeGUQ3Xh667ZeRUiHakFe75jcmIesYKyX1D/mPn1QFdWeLBIbgfve3k+ArzhdO0OA
ELduP7t738XUqSs2foQnZVjNOBnnj01LPi9us69p7EvsBkhNTKH85ERnLZvleXj0m/jYT6h8Yjso
NS9w5R2Z+HTrTsNNP93rRnxpc5mTCQ/tTZn5W0RSPpF1iLaZbr2d9QVRh4lor5sYYHY+ystm7lzi
sZen3J52vcqA75dIjqWYs1xKfc72AxdgVG0NXlCvL/oQJ7tWmz8D1NtSsV+moW9jSbbJlnHi9ZY6
GEHbHjHhuicjOh5cWfSo/CnGDae2L7puBaeyC7ZO9rZeOn5djt1FyLEkjKX2nQELPM5FdDGjVG6o
TrkbnpbkCuGsjYQof0pVfyiSwTpAokZYR9GPTm40b90C6mQOmsvLjOYr4qkZwKVZuzRTpV2itLEO
Qa/faTlC0wTs5SbRcg1FfGTBwhTcUxLz54Dwxcd8mG8w3M6PWl1cG+MkLkpmFrYYqFwHODmElZtc
ObnxzsWu+kAc7F6mviop7dnXBeVuL84nvFlq7OUpydmvV1Evl7JeTzV/DZ3YOa8rWTuMRx6016vM
w2SE09FGB/Il2Vzq536qLJxO149VZJ9U+9Zyi/kc2MZTAXd+S5h4nKSt72tTv8fhNT9Dce3DxABz
1xjn9VOuS+pLGrpwbWyJbTH3XzMo8hh3VxXele/7lK3A/Q5p1c0Ip5klbBfzLsjNZDe583XaTvo5
MPL8hDjPhorleBi0GSkXYbzOHP5HAej/S2z5Q8j630Wy/x8GoGid238Zgd58Gf7xXNTJ9xHoHwf9
GYLKfyqL2bGjTOkQHTkEmn+GoO4/HVsQfJqu+VMMahK48m5SxbBRbaAe9C0GNcU/Tdc1LFcaQlmu
wQn/BzGo/GmibELa5lWwDMMSlqt+mdvL3q56IYLiNIkgvV3FUn1GtLgDgdNl85ZE5MyLvJAb/K+W
jQjxnA7qbypf8pepGldBxlksuskE2OqnmWnfCG2ulMxPsNmqfWn5j72bXWMlKm+s2cj2YLCua9sB
i6R7diC1XWC1X6exDA+hhXurqQOF+24m8W9gA/rPsTk3BgVcUqjCQena+DkJXmsIPZdK5Cd9KhnE
UnTIRTeTPUidz1kbkwQfu2MFiuRgGMFHZhLFprNQdZCoeOeW9oDypLPrAMccDOS8OQEuX4474yIi
dGvjkGI/lEYlN07RBjtV+vA8nfrIiHYcdOkDvxzf/PU3kku26of5MDVmwTTYVTxQSv48/a800YwF
TqkoR8ziYjijRMkABFQZ+YSTDIu6z8jeJKN+BG90SLLOa2DGF215hcjwU1QgO5Tr6p2vC3f3N9fG
W/DLtfGgUwinO1aIMv04V2+bNq4H5WSnNhge/AFxDAO1hUIgmhMw6fDw3C02lCSeLbdrzymJMk8f
qlNqw482/GS+zUCQgGv+u+v65cG0me1RpOfCXLhO1k8ZwBh7iFJvavdoJqcKPRdy1XiUWRqswxK5
IeZJ3hS27m6WiBXpAS402VBsi7wiuLRmeZ314d88mNbyLvzwMzrMZRH1sZbypqur5ZK/y8ZNZExn
vEf6o4H4796Kfe1CvLcTutKuXaAMj6l/nehGAFApjZ9yae8ma1HEM+1on9X96Am/HG9QqHW8gnQG
5NjUPFNcw959Fu8oq3tO79fXs5GiN6uoDliJ+WRPo7yye3E2O3OfIzd+LcfbGODNCVkiy2MgnLfR
qDHXGo1d708fiy7vN0pzx31TFFdmgzhxXTYnyyiew7bVqYhhRpvG8oiF8o0x1JhbFPV0AwVATdPX
KK70nQgR/xidst9iSI7KRDeOOwTdo+3sgtsc8qHfEhU+/fWTqJMc/PUGS3QrJO891FMkvX+8wXnm
Yn6Wtd1RHzCxW/KyRuBfKvyKL3ps1Ke4CphtVKq/o3hxM+bmfFlVYGIge1pHJGK3WgLPVwsubl9/
qTMH79OKGzR1n4ew4LtPlX9BMdG/hL7zqazi6BBFk8v9BXppL84YjlY+Q78jsabcTTrqDf66ukNS
zYREoT+5ELROYeOIG61msX5K3CA4t3Z317vMzJBesHfffLLTEOMTXxWnoZD+DkMJJD/zB37GDv2l
cTw2rSWfejOf7kP/diQivsvbTB6ADsunuYFK2dQhprOIrgyTAARrFqgHBNAxi5QwELuUUsAUk7KE
S4pMyT4EtHUq8/hkmnNy3bplcq1bH6dOR1t4xCZRT0Oxn2eolgxwW2F38Z6XO1oED5JjODXmlT0E
2/gqkUV7ZcNmv2mRJL+WKPEzwQ3us/jdpDXdkaENtTA5g/uue3mTMwHQpunGdgQq4pW27UsSDFLP
kTsKq/q0ymakYsTWFiT8iYE93mKQ13uDOaFuprrJWxl5HZTvuCX9p4XmeNWk5T7NsH+grPeS9/0b
hWwecRy/kZ2G9VLnlltnaNo9LLJnK3TlOajS1BsBiF3FbXHCp/omKNt852ipA3VpPrmVQxjeqkvW
ZsYV1Lno3tf66F7EbugV8GsNlPcOmlbJxy53fHpmBVx+NPdSRwjIKvmOFRTUm0HjadHNafQ6kEs6
8auJpVN17+JpdIIaLA5d2X5Avz6/ArqSbyeXWX/nmHgFYAM0OejKYR05I30cZDvVmzp/BG0W5FPi
q2YS+N8N4U2Cr+zelW24CQtJN6vGh3jIF3UjGd2OIgz2cb+YOXQCRyqoWqc+RCWjyCNx59sl+kBx
dKqm7mUE9vmqLNq32VsXy7a5wwliZuL7YIpKu40Gk3iDNQNzn3weucnUV24nUrIkpdyzlc6nLnCd
23VhBXV0chUpmnV1dnP1ugOXNH3T9oPardvCeJE1xcP6kOnFfLU2JleImLXKzZ2bIfmZOaLflEET
3NfLIs1mdeIlCb11daroTGsjHK/N2j6sm0yRhwFF+3NjIMAkXIVqrp4Ej0keOocgMeHX6jgwrgsy
7ecwnWaqJbRAmqs7pqoFFIUZQmPYd+uiRYf3PJnTp3Utq9V8w9fbjgSO56nBA7uPwpQkCYux958V
AKs9U/TAazpEQPEwFhBqWnNXp1l2nseqvHNT/B6s0QVvlTs7Btj5SivzM5VM962McEjNhmZ4NJgE
yiJ4W+aZcwwtZzp2FpDtwm66XduRhMHeTbvpmqTzulkv0LKrymdw6eT9Pg9REr0BT3jJRA9lILXe
SmuBQEOQP0kzjLyuMp1tpY+f0qJz79BhSR39g8qM/q73TL+b3nZ2C7m8Ozg4ah/thdWIctFiqVp7
vmtBLkVAIoXxMfJe7DQSClY3pCcrtapdgybkjvzoVYctDfmlGj1dM8WTzJmHzaTqApH8YTpAwJ73
wSDGBc0mT6KMvup0bXu3HDCkbDu1xetL29a6sjfyMBcaREMj32b16KMbnn1oMVvYm3S+xwxTzrxG
5r3Q2gVSP3iN6LODKGMEfdCSiVt7AqTSVHd2mN9HYnjyR41sbeCiALgkc5lww5bGixE+Jt6zYdS9
3s3UnLXTjIietHTjVCbm4EUxAsBdeyeA18RVGbz2T3OqjKeJZ7lu3iuhlfeMVDcZyn8XN1qEH9X4
6NgDFXTrMjIPOczgm5bQ3d7Vxlieh2H8YDYmqY6ouen0gSnjQCdhKwV13XU3TTlk5DjnY6hUdcQd
ZrMCpIJ0frSDwLyCVu3uUIuGBUY+QIyDi3JDpJ2raoM8YE3mVmYXfr87FQBLbwPnzinn0UuE7+wq
2BcbFTpHC8g9Uklq0xEKH3Ifq3BT+TaBhjHtZ0xD8ZElYYYP47ipYb8ILa+JV7tdCQFuAwuwuMS9
AT4pakOE4+WlDSEmmMHOkPl8I7v+khex9m6ej5ObUV7TIW6rKE2ORlRCuVd4ZZgiPTj4IuxNLTzD
iduHSf8uKkj7qdF/Qmd4swIUk2DaAoYWr/6/QReobYiVvdv1znaygvlOVffgDOXZhxC4d8qR1C6Q
Dk+0ioG1ny9g0hOURcdlIJDABTJln910xmcB/LMfDqekypAfVRkReMDIOpWLKe0SB2To9rdWfbYD
0zrPDerBIsjj4hOZ+2QrSI0eja68XqGQwv0SDkZ/9n3jPUGNdUKM/UsUFxoMJds4aa17KzsDTtoi
2J3bmbUL0hhIh2OMD7YJci/Hi+xaV6QXZ5AqB9EiIVB3fub1SLa+FI0qnyMnfIvXpnU2GuQxB7OM
tl2aaRtbGsbJ7IL63Pnn2q7Lg2pSC2Bzn5xEZd9U/c4po8DLwZ94WpMd88TGqSYrDpq7BYxYnCq3
nLzWKdTWidEhVXhZkfPk4rU2aO7Lzr0ughKVhgqAHBRl7GK7SFy7VG7R55L70H3q+6qmGyDDaLRL
+k+Z4dGK4mcUmDVUxxrP5JtN8OdvzRhoX2NG2WUMR7V1487HT63fVF1vHKHE3KZ1Xx9HSH6NVp4K
6MvHfvxSIym1aGcO29mvv5azMih+MoDHVrkBK3PCjkzbI9RbH9PCMDB9S3LEx1qkJGUDJSRAfSFM
HJTAG7rCzh/f6SB4oPryFWC5ZdjDFtpJj3malnO0pNY3eS6rA0/QyejwpHXnmNqPHrQ7wyfbPSTW
bgxaxp7AdfdDal9lC7XOL7Ur7BzJ/NdWsu0aZ8djom/JpEex/SU1QfhTAtIjxzmRIVWHOoa0YE7q
3JWg2MJIxYeIXIXX43vRuH0K0XrbaVgfB2VdXSgIOEVoPNUd7E7gVdnYFe/8eSj3yP4BqvUhuc7+
thuqYsPlQLBFLm2pYsVvukl8ra3A9nzcvB7qjnJ/M8G36LUZSiN4OqlhEhFqPZIBLTYNKbjmp9Ti
1W27hKGpjW/sxiE2NbL4qIUjPMtlFfvq8YqRhVvcQ1xsGaN6mKqPXZadEm2Rshrsa4WLwaW0UelL
J9u/JkxFERP/pfcy9O/g4fZfDKc5kXu4VnUJdsl0k02d5eRClWtdXFL8O4FX2Mg0bt0SDYN9UTpy
9tVsUHRIo7LmiaNtuR7VlZe6d03PRGVgg2/vcFXjX7vtRFJucjKKF9uZsEIKmSaZUIovtuZ/dqWe
7oehFBDtsg81EzLguFFwtX5aF07YU6MRTrexgkKrYd+a2gXHNa/Se/O8NmlQ8qSAph2AR311Wj3a
9mK60Szg67Zm43a2LHIkiLyqr3zIDM7sOUy/pib3YiiRgJnUHD2LKp72mriRTOnuzeoODT37Dgqm
NxR++SBS3ToCb3A8rZ/Kh3VbZ431Jqh7aoKloRFKa3I3T2H9UCThRlGzuFvXfKlLOITUYNbV4AhI
r93zGOfbys6ina2sEgRqTbHG1o37KYmABKR1tAnnqfMwZ49PlTFhZYfyyI0YULLG4gUYOXdZGQ9A
QXCAmarsiHZFvalrWV0pN3kjcVy7kq06KRPwvinKYC+CUELwkOIhtCXgcS7Qb11zXwyCGZge7EhN
DZ6OoYYAc7rTS+fIdKO4UvS/G8vFpMLStFvZuOI84Yd1HuZizrx13SlN4TlmWW1VgSsYE6QLguVq
o2dYYTYk0cj0Bg9Gp+rDbEBjK8NxOPcEdt0wIoG8LIpUdVQ6/rUeTujPqmCcdzr3mSFzsr9Espl2
tjzaTgXps7Lu07Lrzw4v0YW4vPdm6nxZVrpQ+Or44oRBfRib6gZcWrDXI+u9JgAKpo7It8QNeKHZ
WJ9GCg8wGKt6l76vC/sj4JDgoqX1UbjUvbIsuuoLgfXHFNyLIb5x5+gGftDGbvUnIrxjLDs8vLjU
SZqce6ntDvBZW0YBZeEPFU/jhyoN0RnT0fqiSixnYWziOHqyc6ZetXHCOH7f+wioYGwb8Qq6n6zZ
fHFm5zio/o2Gw8mmn58paM1bO4+yTfAUlogG9W1cHPKRymdIkdobGsQDmwH6c3tPcPIuXEaY1ERp
u9g3Qq+2JVwJGQNIO+k1YgS57R9A23tCJ6sv8yDz/AHMDYQjKIPTaXCabVP1Z+iXL0X3QJxPIbAi
WT+PRDUSzuUpNnx9Y1HW600zOaS9Jo84YuceFIxLJIp6I1T3xdScbm9bycvClPKEo94BmmpxhkY4
mghdBSABSbVtsEDexuSUzs7SXa4Lqht2HdpHGbtfmpnvGXfNoTLsk1St2IHcvbej0fXaOsEuegGo
5aXagDbYD9SLvMTQtC2I3GNso3xrhM2+qHoH0Gv6cXQ7gvglvZOpTZWotwJJkJ1vK8j9DcZoNm5h
HrDD0iuiBJJxHG4oEDMzzeRXn1tdDn6+naGabjVJINAm1UvyDGmSuizYn01QjRmQSSrO5dx+puO4
pQcKPRg47q3SAsvLB6c6GlnxdYAbire8pe/l6FpvKZ/cuJV1KqLWJQNqS3qt0GR+FRpvbLd8X3dR
eo5KpsCm64PRdIf4SkezvKlK5z5xlugrrz9EeVG+4ye51lL/bQ3G2ovq6sXu/g9559EtKZKm6V9E
H4ShloODa79aRMSGExKtlcGv7wciK29WVlfXOTPL2RCA41wCB7NPvAKjjdxqlkM3mcnOGvNwl8S0
LE3GEJL27CLQvfKc3KBgZhvxnZLjuJPo7V2f5Qj79srbyPBTJmTt6Tw6QV0zfTlh3fr0cdpdiLb3
sc8V97CoT+5yN9RJBVSiBkifUDFspVcMmeUJy0avp7b0w0hLsq7C4jrmtU6y9KpqPXbak1H7PMI4
bpUNN5HWnlibfHUrct9EXWOnKep4cs3+S0nhyJuc7lzpEkuRVmP8MtV7I9fg9FCgLhXrAfLFKGb1
a61OzW6JbGikuTsf8Rz7grq5eshG51FdrNuyeqRnJi7nDowTD4iciaPa2Af5y0RR+agk6ehTpW7u
qyZ5ttERUxZkUvnVxl1qUk8KVdcOUGkKnLQqfHtYLDQxeftPtsyavTbiwbXNG2Ac8As0jROBwrXK
kJ7NOq4e17NHx5rC1wrNaTBSb6BzJr+M8OZT56GhUI2ELvZ/KIRM2aOmuIxbMqrO2gL2pV52iT7h
6N2F4W7gmQac1WAt0d1lSlHvIJntkmwmpk3UMCQtwiC2a/RdWKIbSG1i6jOwHtUy+XRYjTPgGebN
AmFU1AxeMV+uUXQAAAJbkNVOS+rc60IDV8B6pfaHnlRfqtLdK+gkFYxCjnaui1w/xzU5ZW0LP2++
OUv+LaVAcV6IAUvavKZz3rZRiUIoNIlPFi5851qX1bldF9vmthDaArX+334cItX+l6Mn28V5eoqf
Hb08aDW2AaP1GRnwYdcJcNOBpYh9MZfZcWwK99iuB1CZOi+VkzKbzF7rtrnfx3Zz3hZjOmv7+UdM
Dm6oO0mwdg3zITnlSkHodT8gpLcfkvGxDOtr5qbOGR4pGmJ18RXAdeQpRufw2KPCuuj3HexpMk3F
CeysVTzNwuojitLlKWyK0rNDWtraFD3ahxYP02eUyV/hMhuHsUvKs2qaxRnVck+2rX6ZNcRfEPGb
bOAOtFXc0XlXZVG9uOFcvSwQ9MsIeWR845XKys6T4cx38Qxk2bSVzs+wE4xcusrNmJ9DNYa52uP6
OnUDlYy5xFklVKho45WGh5hSnMGBeRRXxTOYwLKuszON3h/82Ci4jPiICKzhkdNIez+B36JPGKBP
8WIccteqSRR3Ka5Xvtl2FRngDCYafj7tbSorQx5V92ba3cBQl9DaS1ry9eIrKtIIYwUl0pBwv1CB
0Z0l+4RERnsJS4oNiAaXfke/7JoBKze0SnmrXWfa28QIpxzlnkfUJZe1/dB/l1kMCKRHnb0Xz7aN
USavQHkM47h8q0pMZstU+Yrbc72DwDXeScyJ7piiSZTcMagJxr9GNTWeIcElRIrPYxQ/QhmyfxYx
8vt9i8CJgltiaIyIk6eN16oIm4nO+laUhkPqZfK7qhTScxQpXElDB/xMsqO+Y/tV1GUnHU42gAOx
HOH5LIelZOiYjdxgbuk7SnOLX9VTelAb4AqJC6a/xEKgjwfrLmqinHpghbm1NShXu1Uif+5cgc5U
/stAKIuE0jpZjYHlgI2jnjZqLxTbzhEFBWIUF9wSGdwGTW37cAjWLWAr2m4oevuup8fryWJRjq0Y
QMDM5UtMjoDoFVlwtIq+pc5YHQQ2bVY4p/5AZP4ooxtS0/YtbbFWUpFiaJ1uPplfSok+OtgOTUrF
S0xVv0Dx4MaAS1yF9pR9iwLnbWqLm5OWEOhzN6c9KC90J6sTY+Zt1NLhUS+sr5kgJBZ54VdUfB9S
tVN2kD/9XpOOh7jh09AxGXeR6vjSWX50TTEeRShST6G4ip1kXO4tlQYuJLd92uLHY8ukuxlONvnp
hAopMuvelM3tcRhmtC57QvSp1e62spRrGgfaRtaTpn5tDFHvwSczhfXOJ1QTaj+uYwPXu8WkilHv
AXnxjEk0HLNoeUsQEjjq8/TMrzWfLHxu8YQZl32pD8KznXnyXHvQD1mkYgPIA8YQkaPHDbAuozrc
VRwfG+07FqeosNBGamZ1uIx5f6XMaSK49NkeivtNGSdeyoEKdNTflALEimBKayegLub8eXanu01b
J8r6wOT2nuek/JQvznQZLeuS6ql1V87TOxqm1cPQhFfEHXgD0cTbqZKWTTZb926dK7tMBwq2ooUX
StuRTcdGTEOyX6omvvTJ8LRYQMwc80djyKA09RRsikKwnQo4MEa5Zuo45DS4Y/djAWPIsA9gTSNf
Tv13dZrjy6KYid+NsjqOR/CqCeglOdziZtR3OWpYAQCPCbbTAZC24at1HQdb5aArCssP+yb23Kg8
tvZUnsbV8jpxGu04Z9wOIcRdUjj25/Z1ZlA2w/5+1sf2PI/ZcyT15C6da/2S9ZpvNUIN5OwCgY7r
6hYqOzT29TNGudZREck+nkk8Ywp62N+ph6Uj/adUXL8z2hOF4yGyGGn5BcOVGeHLAU8yfGDoNRMk
dfgYoxWA7BiREE5f8iHuGA6NtleuaatwUj16mEyKAbJdbo4ItSNKh9leIwkBByt5LhbuH4GtdYkr
Z7gMlfs6SRfLLb0NcQGHYGdjTc3Aw5fq3gQJNbgjHZVUv8gw/TnCu9nXeaqcy+Epkc7waZzVTyB7
cs8ul/KAur5CJVtoh7pFKCcaMPLClj6YC1pjWmoZh8oewZGr6niH2KZX1wR+aS/Qi69tpM2qN6Gl
MYoZerOb0dkLckSadnPRRTyESvbocAo/cSTa1kYaHtT4MKCoiTzxMSH/v2wwM9OdrUtFzBj2FI7A
6fYHMtzmZiqoBMuYqikOaLcktt7UQgxHxqo3WhUKxfMKQSq5hhZaS8NXdzrqSzpPn+7UBZDTSXgS
In7A7AB+fYgyCieg2Uam3rNI9OVci2w8iGS+aoQbV2NdJDojchsNF8QwzX2tOrB6aUudE4tmc51o
L1ORIwyVwuhTmguV1OICIknbdZPyKw/BMXVDWL8YwhnvlSw7mA5GDrP50q2ukgtF/37KPifq2AMv
1NoryDf4xIgoaksK+tlkAnDJE/u5Nu+aZqGf5/QZ8oJoXxc5FixxlDu7so3ErtGa8iIVnQQRki76
jcsuhv7q56Y1SB8/+Z9W2uT7ITZRPVNz5+QClY0qOgdaGu4sOwOWZq0IrqXTWW1zJIOSrK4DfM9p
6HYMGFygPJdY/xRYXOHCBHELOcZ0FjtdicbTanPYTk3YHuuha3xEWfHbBUuBvwbzy6KHkc6MWE93
sYmoZ5rTiB/L/lU3kgloW4g+w1TSYspLY7pFibe4DMlZZ//mJ2xMhW3YyXmDwaFkR1ve07QkVm9W
h2Z7bVMLqXU3U97rkRkfnZQRHjOynP6Zlt3H65qdKCs0G3HPfrKOKD3SG3VHf2xz9oXlzarG7irS
/OAQxl6QkzWDesnyU5wWZApxTJfVJgN1jdeyzZkmhaoGighTZu7Iuk29TI9Tod4yCcSzK4sLEtIx
uk64ijPuLYHhahbF2KI75NXyNbbhPqlO4T4PSBaUfat+Rl2/9PFRLgN10R6GjsQfIV+4QtzIXQfu
/SDaCp6bmn+ZND32s8m91Kj+r11z+80tUUYp6jOY/uil7RFSxBYKQ/tB92M01DxAPt/nGNGmOaym
QIn1S0zf6LNEGws2qIVypxXfacio3oRMI8LhMRAUUM4joR4uC9q3bGqwIC/oHhCElg7Vv2JQWnqb
OpWdA+x90yuabtXccw9u3O8mYterzKknjIV+1rS2uW/U6p4SfZChpPdVjupPMxq+m1VZHUNk815q
ytOUFl6S2kiOU09xaXseticjVGssa1WQ/H2OgUdRhKc8snjPo4QnvsteRYtNtUM547A5e5ZkpnOs
h3j5zHhpUiqjD/VljHttpzFvAMUu22uUai80wFU/L+nnjORueypbpH20O3dDAuMsK8QJh+/eS+UC
jrSt5Fvpmj+VbmFXjkoocab+ugxErSWWA4dtEDYqukrY6CwHXAu+T8BSbkXbqfBnGpgJJZ3NNtWV
wwCD47Z09ltcVf0LXvPiFhv6W9Y8WvT/ny1EL19cuHZeXCbaIU5dYAKu2p4FyjMgeNfVbdsA1vR7
bZnd9rxtIqcJzCpJMIs2EXnsk9Q9GcKFY5kNeXPeFmU5vWstbtcSCMZGsBhsyGkIiqv1+fdqRlv7
NM03is3VeVuYa6bmrmnXtqYOWGV4VU8BnFc+9VLHKM8OLvIrjN8OM1DV63qZWBiutUZqAlHIT5sd
wGYWsC1cBF4yz2ouGr4Ip84YfmR90SDoOnMCeFvluQfsjogZaxpcEcZw6z21TXzIRopm59+rcl1N
Ip0LtRmN4s4sfPrK9Vlj0jov62Lb/FiYCDhi60qvNoGHdd5OsJ3w96n+3NcK11/sqDoWJGALfJE8
DEw5vW2HZdu+7QSZWnFJ2yX87YRZDTgLMONbQ430XFkTP4SSxs359/a6M4qVhVpzC3ZmNNBnz8ty
140k+fTuqvO29rEZxgqBaoTewHrEx/7t9v9t38fmx3EGbZ7M+zhzHpk5tYNyILTnB4w/fsVtW1Fq
fomki848/CqNy0ScQ9EKYL2xZaAoUADIcLPDNDkupcPn7QBFfHP1rsaZUdbdxV39K7bzIpLIE7Gt
hrBb6AzzybamxU4XqGn//WPXth/Kzh9HdK7T4R1YnT5Otx3x+5yVpPAnavBzhc4gTAWvP6ed9cfa
trl9MCRk4Hk2iF1SP7s0P099HVPBHa08cBVeK/DX3Zm4yNNRhD9tP3O8PW4fP2ue7SFYuqftTZLJ
0Jy3xbiuCWvO6JIkcaBEuPA2dSnPOuV5inpsfiy2fUW8kBkqVM2zPkSiJC+qYPuPbCYZ22K22yiI
slYCF3HKVzcdgTqBF8hNGsjgXKD8g2uKpWdkLQ5GCJ3AnqEwgOg6MgoHwzVBbDkvijO0Hu3mQ1qU
kina2hdNAzstxlelfDIySrCTDGZa+R6lcwWejwbsYD6s/hEX2BH49GXA2snwPFqHr3mi3xd66uz1
OfvhYO4HFKl7tSr+YNGvnUXeaaWs3p3ZOEF/EsDgY/RpDeOGGzWpUgNQL2pAH5nyTW/MewySUYMT
0T7GzQ9zoPAaQkE+21ygB01h7r5Ri6NXTmPUAwCW1SG/DCcEk+F1HSz7PqT6PzeC6mYfxHmOBzyR
9ilEkzIUovUMhBbW9uqAcV9npfcqGHkxQySnWjfC/RDpMPtmN7yLvH2gYnYYwldNjTQ/np3vtfne
W4W1q3r31EXZd0ZrnyYg/58I9rXigNdq5u/LQvdeFPzcNGYhsTteVJuv+mR/VdSDCllkJ+3+u9PT
Z5ldW/F0jX5B2GXLrpjp4MQ6yQLTeIIjQ2yihpIMGUqjoRoM1IBuUZh8aZIGvQzImp6my1MF2CKl
czMW5JZh+JA49BOjmVC+FKFn13a9c30jF8OObg4FGcfR9xMFVNErcsWjLKRuGtSx3EHZzPI0gzvX
kYmdYSyclGhI174CRJU4p38OJb+yDrpLmmUUhPh1G6IEFz4m/V1ZzUZQFdlOuEPtOcQ12LXvRnLa
vHNSn/CLRiAe0MLQDiFgG082zUDHiqqkruOv2hrPc6+7u9Dqhx3YiCdKVDf+751XzwmI4oS8yk64
e62ream56F5tlW+8nb+03u8X6qQpcg5rgH8SEQ+XpunHcBH0MIz4sIxJE1iD+o0EouOV1bXW59lO
feLDyqcu78l92Nfvc29APKqSb0k9zZDeVB+EZIjpuw0FrtCeZtv8EVqhb07nGp4GVC3u8dCqerBy
bWmiFOGhleIoCkXuVJA7e1XBsKGPe/mq54O+lwr2aUTJeL3Gpeq3uAgdU4T1dyLuxYucV/l7FQtU
tGSh7BVY1eOo8khXfb+sacO2K8rwukII/EktkQkwJd5aXbN81kPdvBVLb5/sNMP4D5cUCt66jZKP
tF/gY+DxF4bqnr4igE4zfJGgi08uSaJXNSUvqJHYFA9wmxH4hqzyF5RM6/JRWOXyjMyAX7VpBdIH
xjg1HChvYPzAtYBXQjcDlp3djS9SzundWKevTBTjy7boJdZ8nfqcVlcMgJfntDF+NI7hkmOF04st
Wqr9KqYK6fIzT5LhrCdT8pAYCioxxR5PXZ2xKnePtr2sr4mSPEWxfY6Fca1ozGLSjojjYtIj6Aek
8e0nozfsJ6kl+zlfxgd10J+bsv0Oc8zlo5la9WyU92iH4AymoqrqaJnBqNECtqk06WtFC3XNbQ+V
6AyYihQOq7K/APz+SryT7VPKiNT9ZEK4KKarnb4VdeoQ/U9tEHaSp2B6AejRe/o4TR6kV0KnmrAw
V28NLO2bqc/iVurAFSW4hj3UNIs3GSY6Veycsr+N1FWsXYUmHpsRBXLFimRAuQpNJuXdkKN1M3rn
KsFdHZelgTtVxBI7Bq3226Rf0epFHIAP/4mG6TPIivi5pzwfh33xak2XeencZzO2GFey90KbpytG
3vUtVbSnDXXTtFQlkwpHiKU9jhZ//n9HFmt/k9URjgPqykZLwtY1S9X/zvZdRj11E9uoj5nmZMdp
pOmNNZ/igRl8dQAtPsuia/12mffmCu6QVp/8h0vQ/4XtwTUwoKqaqak0Av8u/+SGMZroAPpx4wLu
FA76PZqvla9MceIzkX3OUTZZAQH13q3G+A5Lvp2rI9Cr1NW46xrsoQsKh5cVbKqOWnEPt/Slp7l8
Il1V71YU6FaN+t9v3L8S+dc7p8KVtsDhC1Dv/wzIhs2QG2kluXFubwW5qTmnaAzvNGMB9l7l4mCO
TuWvXLnRmmPoeUX2eTGOmsi+JegNhZ1wv8qgXqWKLF19qyjmUPwxfwJQMQXjFyEw1ZiHrkJjv0iS
5fwfrv9fyA1cv6vDInBcBH1QQvzn65+7FM6MZlUMdSWhu1AqGGgd/wmzpck2qydQGeUOyNOIK5X9
abQShgdxS+EyBpVeiQBsPz4F38wsbY+L5Xxy1wpIk9afefMeUokHhKwrNCmK2Dz0qbgTfT78X2gQ
/P9IAdNUSP4fgqP/okHwf/Kv374WX/9KAPv9lT/4X474L7j9kLxcRxc6Gho8HH/wvxzUBBBiM2wo
Qdg0bqynf2gQwP9SGSxcRzWEZdmrjts/NAjU/9J1Ybju+jrABHG1/yf+F6eBdcNlqPqqZ/B35lWq
1TpjPbqsfdG7e91BnNVY3Au66dURxAwQrfLYNZHqRZSYPZnbyW4Zkbv/yz17+M1e+atI67/Q0NbL
oKW7MuQMlPv0vxHAFgCkMxbCyrGpac8xfjsX2jLf7E794Za9HzWpTvaF/vaQOfYOoBEhlU428B8u
4+9vKpfhMj4aQjcQi0Xz7Z/fVDh8KZ0vIzyqraj9EDewYNYU/aTAkBrt0zRVnzIrfOAF/ZTPpFBx
hTGPRqdwKUuFSHhEKigBkPcfLkuIv3NSXCYOd+UiQdvSDFtdB/a/kH5k1pkNfFTKo6tASYEF5kGk
zb2GNNK1sE0ao1JIv4pj5dwuOkgk+DpUNVbOaEMF3RtHqwqoklkHNIzO4wo11WTeXgEjZPiTXzus
Co6mW+Aarovr/Ocir+3Wj80p8+vZwWMdtVugu7G8Z/qdz4kyv9O9ramtg28wEnTaIsrcKDapP0EP
WmfxaEZPDTWunSsB4lhYoirLpJwirfzlho5E2L5Td02YBl1Pz67J0VTOu8BSV/Rxm/XYQnY/RjAu
JmjDHf/t8qamy7NTEXgr8/cQPS8DHSjgsoEdoY429QfHpjqWzeMlysDJYCUzjjhpoZzeKM2dnf5A
5fNBpFN8oYhBma7pV1PKHAIJsUsYjShWDAPUGfeiKkSRdLLwyxDWXgMw6pn2EVTjdAUVk57auPSt
scvpDTlirxM8hPnJicEArTJjGcYJjVqclNoido7dn/36g6wV3il5L0x4bbIHDblEGItbaeQj1UxW
04kzesbkmb1zmEY04Jo5+VkWCCZI2yIya37RpnigJfbQoHWWipDIfWwe0+cSkMFkI+XRjdCt08r1
WyRNkLObYT6gUCVHF8KOOe9M5OV2djteowLvTyXG5HpYgOcKsTda/QGU6xHXOQBRrvmsGRbZDpCp
ESlcaNrt5NUxCWIxvaIuuXjK3AyBIunE1rL5ZmkqiIkHbbG/AMJXYHGSVyhx+O5KvGRrTRI9G+pj
L/s7rD9+amIWHuyXFIDfYu86QwL1mMA6lvZnrX5OtEJ6bjkn96n6LVpBs5np2w6d1bjIeAGkekDb
96essp1JQZT819UO5FWZl1LB29sOpeOwlLdh1joAuoPxIIpy8XNsETSHIIGaVY1agfV9jjSTlJ4c
sJqnX7mlC+SIiJTzgRgcYZnQ74amOECxht+TRLaP0Jh5w8juamYTYMqmMxkC9Pbo5sa5ArLrx5YY
IMewAPtlksyuq+raYv1YFH1s+uB3QIStHyhm821OchSN17JNLeN7K+rM/UfBhmaDnkNHoZ6zLZBW
fNVcsKMfh2xr2fr97SQfH2z7Pja3tRYpPZJ2k/4a8ApQKMmyQ6f9HWC6FWz7hrXWuK0JfbHpgefv
elwi3vy7EpmIqrt8HKhNVGMqNCj87eNtgT4Fbt/bKo8MFS9uKVIAilbuti/+3vl7uR2VuJnjLZMh
fn+pXUueH6dbrMFBrWH76l+uZFbV+BjOGhQXbOUFLpy/r/Dj2pxIcTLUr9dL2PbO28Vvp7e3vdsq
DnpcLkMIEqygC4WVgw0DeUcHk8dL4fFUIu0bDXLD0wUvDxTkeddGDRSEyNmPawBJbjhNKoozEXG8
bKdzLEkDRfejGO4hRaZvlqVfy8I6l1M5PtrN8iaM4VcPErTOK1p0JqWPEA+AIJ+H4mgs3UJOI1Vg
LBTnNGTV7/K2PYZq9CSA9AZmQpqMPMYTQESPzuI9KibucW76Rz1y3MNYDl/gmwT2gFcABiTCx5C1
9Myotg6IEt3F5Rxey/ILqcJN1k7m9+lc0Z/BuCl065/9iM8ofK5jSYtqF+okiYmJQ1qsas9uqSYH
MPJ3igwhUcT5SYzz8oKt0yFUuu+dPQdLIvSgLdGCKMwqY3huHsuld0A9dtKvYzF4CaRjr3BT01ft
GWgEatb+jOYs6RNuw4jNqBPoly52VSQoICNnstu1yQx+KCl0ht/lHgbaz4b3FweIeytG9CjBY3jf
/8jsyLpaCQAcnJNTX4/lEAz9Omm5sLThPQStE+0dEN77xquk2u9BhNjIvSYz8CD5OgM09oxSb/ej
4giPCQ6MmvlgLyjQ6nMI484098nwo52Kn2JZvo1q+2oqbfmkjAAbdcU9uhlTXTQl9X2ZqwV4tA4S
B6nXRfwi3nO9sJ/pGaBfM8YzbjLZ+LWTYO9tIPY7w06qwLKYR1X6TDHUKw3AMYUbBgAz+60oMy4a
M2mheQV9TQ90AP27we/yB0cFw6rTrqI3Hf9KqvFcNNrFbNHnceoJyzWAi7ShZPwpcXXDhzIYn+xm
OBf2ENgT1oXWAMcx0WFDmgDm8kYeoSg8QyJpD6MoDoaWWMjIWN/0ovlpSWRu6qRpghkryJ3i5j2I
nYtm0cd0xLIDBX23AD0FjNR5Jq1ob5LAaFQkfl2VJ0BvjH1nGyctNY+zqQNomg+EGEd1Uakz2Om9
BX8H1DbxprBwrtQrCJA6WKlRBmiOQKvoM+WhIpo5wdVYIFQi0xMt+xQZThTnvpDNL75A1N0DV5In
BWX1+ISvx2OCiRLkFPO6tPTI7fI17MuUaK59sVCoGp8cYQaO7J+KkAKg0upfWySgjbgsAqV2cBp3
4k+0DpBvBb2gwlQM3PqeJE/yS1QXA3s5ZM93mds4SHPr+TVpowc1tnn3lqfRMp7mYvw0hYazsx0p
IQGne2WM7J1uPRD5QeHBwHIBAaJA94NDIp9aTRR7CxUQfnPjl+tkPFsAGipjZLYs6NuRATqF+kU2
9K5jt/4uyqz3ANn2dCjxTWsSZrEseZ5cPQItNxr+cCjtm2XU9zKFVsf0Qz9QugH2a4onT2rRn/XC
eXDsBll2NIClIjwCp89Alm8IRb61GUOTW1QeHqoQoWtG7fkB5hY3enZwauwCUxtf8BxH3TIBwdtG
OUZtivtkhxR+gZ/BgYmGQNomk3A7d75Z6cfaHt9TdTSpIdBGW4v6Ywy7E/hoD+HYa4zkaln4gEd+
ZI3JMZbz1epBGQKMuJaAxuQyDpd2edKXWA8cCG6IQ9VfagOXuQHd/7QH4j0J48WGm5Vo/IphfFPV
/GWGIuNI9essEZ8JX5XYOmeixVhdYndUPUduAR0xncEcOz/KqXivargTuPOhL4M0rg9UNPYNyrVI
GuWQAMpZFhgKWkaQIDiz2z7Z9v3+WMstYik0fcAhvjRMMsd81D9tR4X1ygUbZL+bmf7vFIKYg67y
2PQQtPjPaMqe0mZ5R/sIsq8UHq4TM8KyZtDrCpKcTd54mbXC5haLLlxb8zaiy+nbdOw9tcFaS6As
GzrqL/uIcdB8BSZr40pdPrUiPBV1Z1Nf08GiaUR6aMvKvU2/BLwrtOCFKY0OtLxpygs0Iv6H65XQ
jl4CC7wmo6rN7UPMKnANWpbtMvr1gCCYmvyK+qVER6tiASnBE+P4dYrbcadnLpDmCpXcDObdbUBy
+oZcQrbwb4U6Qa/3BSAT/afuTvFOUeQXBfXjnI42KVIIs1o6p0KtHroksQ5lSWUR7hM8++HOKbIk
UI36lwI8MbMNeV766H5CH5hJr6eyGY0ATvP89k0FQs1XqpNaWSe9Goczlt74rmjdXSTVRzPX1ZNd
dMW1ngs/dtAq0KKVcr7+iHVRpPsoj+mw6yiyIcxAtwlN3V1tjqe5RRELp10wpNZlEI176pt6uMu6
qbxDImDCFfGuo/951ObmW1JFZ0OEPbyeCXypBBM7TDN4DkfQu6UzWmS/YotrpMNodOPa1OLJylbr
N/Qzb9o4ryG4+d6UjPtmh70tdIeqtz87Jr9K3iLiRMYx3ukttaZMPTIvzbQiy/s8Q3e8JBZG/7wM
fYqqJnO/EjTaPPtFVzUXpAZOJd0adAJYuPr0E8Q5GGKVB91a3gCTF555TLFI9a2eyEXY2bwDZt0j
3pd8cyM5HZPQyUBoVn5BW/0U6ssPp5IPpvvNguCM6/V5W4zrmlLZ6EZtq92gobayfWREg8MkRUZH
v7jeWsXrWhpbFU7of25vH4u6BZ+9rcbb5yTy3MD1+P9xJ7VBPzNoWkEtnXYb6NlCmuo3/DnRU1iY
/25zO7j9Eyv98d3tax+b29rHqRwxM1blTUVMxh/aTsD4jZeGcwrX3quigmHY1j4W/3YfHHYkHv+n
7zUM/AlVewQWIZ58nMrWU3AiH9vF2urdNn+f6+NPJXS6/jhSxJciHEGCGF6v2unv4//yeSQGVwu2
s2QO3Iq//L3tfMMwfGmdWQ8IlXp1V61/M8M3Ug+21XzsALPor/miEhWE6X2slDmBp5G/W2Zx6KtI
u5+UDq4Lqm1YzNX5KY0wcCqzETCT7YR+g1JpkEVoDqbRYyLtyGsXnuohH7zYKiq/FSgYzoMNm6Uv
sJd0sFdyqLfvlbjrcJ9hc4y0/JYocUHWasr9BEX8qnXGG9phAtIWqTQSdnog0MurfSTSjgkucidq
v8bVxudzUdtnGxRXLNLjAKTqmsZJfq3jNt6pOK5hCWHtlqkbT06r3qe22/eERXN7nbk8RLN1/HDp
8/RLdZ3H8yuJ+HIdS2W5bmsO5sd7pXKZadcPtHUBxvrcrdD8rkn+OCxatAXg3kxdWdNg3hqHpuZK
FvNzUljlLU2qDA4eOUGXqSgSGujQ9YsWqBBKWwOMJ6SY6ErTJMIitjh1aWSidtJg+zehmpbfCUVB
uqMqzvBajQtYzZyJjXvECUnnmV6WSl4ZTeXVjIqXBo1VxmWOaCNlumYKPaE5i/Sgyy3qQDaGR7aT
U2GQyZutt/VtcZyc2A2ghSvK77ELLSgcaG27uJE6sbgUi2pelLE/Aiwsz0tuAbGBCXmwZPI1bNAN
7NPkU4v2xSFyKqg0uaNet7VtYVBpvwLeWHZ6jk9EaiZ7aj8KQNrruGR65W9HAVMp91Rm8rV9ZV6g
JlgX09COZevA+9bs7y7p/NU22/YMiTFQ1q1hfVLIL6hTCmtkpvrHvtimtCJB04/TE2oo/NGlENft
wdrWnHFCPMNEb2vQ9JnAsb8O02AdAT4aV3fqcZpK0/fFFToWvlhtmdrVXj/aPrem2sBX9NiuiMQY
7hM12ymI1Go5mTUZ5Vz1F0UFpGqbCrQvXpIrNiTKdVvLI8chAUtKUPb1LSmuuA51x2QwlQYbH6UM
8rx5XwYdXvcE/7ChHWxmY3bFIiu7Gnb/uTUOLnjD/bY3Qg/JtyB07eCEpVf7zyO3w7eFDWvKGl6E
a2b7Yc76szEWri/onxJN82PFheihjHIP+/Wh3xYa0uCwhDWA+v/N3nk0t42tafgX4RZy2DKAFJUp
i5K1QVGyiZxxkH79PAftO+6Wu+ya/SzMIinJSCd84Q1tRSJoJddzNPx4UeIQzdLl819vFQUMJVl7
AUJ1Pi0/AO6ZXJeJQOD1b7+4vF3+t+Xny0dHBWNhpIb212F+/uDnUZfvfn70uhqJc0HI+/O7nwet
jDY/TOLFSMAjrJooRuzkf0+9Cm1SANOTcNT/nt/PI/48vXo5c5CiqFHSC1gvPxkYXJ6ZALyW/9/P
Y386vU8fl1/+dBrL3y6/13fxRyaQy02CHGPKDKoP0iKKVaVPqXBu3CESNP66bmOi5PwArM3aG5Xx
SutNuUsavYADTHmSKB0OmRtZt16U+vAn57ug9K4NdfxQGwWBmNRjNjSW2CCwrUF31fUbio8PIS7o
e6J6vE8x905e0DXawRgxtogBfejEuVtEnBGb6Mh0zdIFls/sNEPqsRXi/TK3jN7cYheXmYNhb+tu
B0mhBdGs7vKuYgTr2s4U7tegmNRbTFdfI/IaYM+MlMEYoVSgIU4vDjyj0xIOWvCYfEV7CCG8wosr
3nJ1cl/66Fx14ECaUQNGu0JIC7G2BuZTzzrbgfxfTyRP69ntAXcW6ddIYVue0VO/MWsKSYMwPoTZ
fgCWMq9kpQOsJeiqbkxA0fZf28B9yMH2+IqJB2zaXifaC3madZ1N2XbmGW1Zz4EElWAhFXcor2uU
e8A0eE8BYIR1mUysRLlLA2AEejyF18T9WOHYlT8HLamTZ75blQcKVB2uALClR71MLSroUU7bsUl3
nlpam2po78eGr4qyG6gGj2vNbOPdLCBB6K36PtTtW6dKgMREYjGbhh9Xr3NihU95m+6kDRP6Yt3t
MLD9l2by0Nd67DvNeK/QrO0nCjpMZRBz+xmlZFIwRGs7u3lU6XJi+VttRa9AG8mC4dqaAQLG90pn
t7tEDQ4lIiY3ozvBByqB/Vpggu+6twTC6s0AGf1L58WHjvIlsg0IGwhMhNcUvyw/UrQEsGtp35uC
dKnMTeRGWsjGfWUdtSTEBhaoV1+CXVYG7TZQg11S5TBZCuBhWRDhNhoP3/UinHa8IGw2YVkNxEZs
qZ2lUs5vRodaV+ADinbVW6FyRUBSbgEnblNS4q2aQxFKHAWtChP5XWpkymM1RfhEDwIqDDIHvcAI
2RKVvi+n5GJGLoYlJrh0lxFFpc2gyDfs4CQL30MkAdNMxdqKbHgn6wORa8/b1LX0qzp3r1IN96Wl
8fT/up9ffi88rxPR/bbre3tu2/NHJNrvXdf+vff74y9/NH9t7z+MepfOrung8CdF5v+r/Wn8h+ls
A3h1jKUvTMPzR+/X1P8j8Q4OnSRU5g3T4Ec/er+m9h8dnUwPljgWDhpd5f9L7/cXhUtXc2DlGrB6
aSqq3ifNRc+YqDFWSkWzc7grTbRmGwhZUWX4ilsGbMsYmf2+kflvR9SRUzSQoTRgRX86IqAhxPJG
rdoPWxi0qBW41bNu3wwmjJ8hAO3/+8N9bpqCdXE4kGdQkgJJ6spu79+aptA6g7mBnrbXMt/MSgqU
znSC0HCGBX76Px8Kay/dVC0OqHK0fx6KzUTzymau9lObXtIsvQRKfIkNGNHh+++P9LlFzUVJR1Mp
J8sY+OWpdXY0s3EDhgkUEPueKzk2kZ2t05EV4/eH0hjz1T+kJjmWrXkmrXkLxdDPwJUQNr9ZRlwV
sFqdtFw9uXWzgdd8Pao0le1ahVvlXmlNRyQ+1b7TO2gl1rBditvfn8onCxqwU5yJrlOS9tDkNT+L
Xjp97iqdN1R7z1N8HAjZx6fjFI4nTZlOYzUe0df5HsThn+7Avwwh16bNaTtgNCTm4p/PVdGsEvxG
yRBS0qtE7a50GIhJORzrjrKsUFC8C2+SYj4lbh2AUovPjdn41TQwf8zGWI2u/SWx0y+/vxu/SlTK
22EaFigFR/YLPk0km+YuEopFte/Mtl6FmYUgCEfr8NlcqW73Tai3opG5ehJka9Xu1l2ZoauCczVy
IU8uRO9pFv5ghwBbfme2+6+PyXLwxrABbLG8/PN2zQIAcVzm1V4RNUSonqyqEch0TqR+g8mMcGg+
693XSi/rP6wtv0BIliHyt2N/gkgAwTKRM82q/WgZ99AQYViH2GCHsG7pXZ1GFV6tmoz7wbbf4xgG
U9D9YbT862D52xl8eipDmkfg9DkDCtDpSnfGkz0m51mKyiUsCb+/1br62ZeJSQGyyJXBr0MKqDuf
BifaEZabl1W+L9XKd2rnmmrPZcBqezWBzvNN2tZ1semz+Fl0AXjzSOlQzBmOVmPsO6+nG6pO12iK
XQhrrr2AsWPgjYl2il+16qkK47WX9nehKo60KY9l4o9W+TKywHlxcrYpjZDYjqcZa4GivKnCnYCk
ju8C/4/8fSE5AD2ObEO5AxyNowCVUeLSdevehMV8XcPOXqXYM6ysTqhg0++KGasNx9IYK9a6DEBG
yAk1kjybpn3VY/sWadE+02LyXaNf80SLWwgs+VoxtXJTT2fIvg8x8HclNOBTAA73OMdCpe6SFg+d
IxEGEerycMpoiEbpVV6HeCHRg0rmE8SbPZ3aVCRn9HGuUwO/797zY5NOSjX0W91LkGfPLqWeXOR4
0j2GsCbVruLi0bDaD1Tz6pW8M2o66OtIb/1qqOBY6x8YIlIj7qML4qI7rIpuW5QqVnigHbURGh49
4qyTFPR2gzzvaVk8Opu+UIN2mdLgZTFO+Rn24clsuEE6K94gyQbDNB212OVhi/Mg+9PuLEBxQu3s
u2iFeAV1eCCEuJyPNKSwwqPVWUBlLdFrYwGTtz+wksuQplu9VL5Y9EfI3/NLQ33Ma6JL56AMZzjR
ypzglSeRivd19QGxbWUCXscOjaXHmtVTH/d39MlHFyMSyx1O0cA+oc+4nnmsi5V3qCPtvioFjR/c
YXE6nVHEdxmw88lz+6PnzXug3pI8yt97iAw+pi11KrsKz8icYFoR1Jsi/lb3khOfneUhink4RoMc
aLHw5fEgmWMIR3NLyc4G6tbUZ2q0K527sbKBm6gnZcg2IC8vaZme0aA79xKZYYynuoaATtfBLcNH
owRGPzXaMXGbDa0NxhRN/nUQikd86fjPSeoRVGR8mrQ8tllJgU5FaNKNrqk7kHgRXsyc0bqIOr+u
Ysj4dXLGGU8BW1ID6ei/uzGH0yXWpbG9aVend+V3rGi1B8vpgnVX2EietjfL2Tsp1zdq/VHuu0lN
Ghef9QqARF2fh5w5MlEIkKT4UcuKNYi2FaK6JzmUB7k5G6p9p+B3TMEwR6OJZxOzqezMOsQjsT8Z
mI36LVZRV2kyPWuUMlF95dxEFiH1CaiJBcsOmsqv1WBkfIDlCY3kfhmOALouiZy4M/SZVaNkr4aO
cEdXoKnicOhlKZFCDIM9nryMuVJSPyMfbYeTEbFPod9C0zuoQXiDdg5LVJhsLzp3PXGEmZZMThod
0/TUzsSEy7LVy60+EjogFYZQBeMX4zEYQ9100uSDWpeh+hHMyKQ66NmguSgccVyLNLo4JdqKmcrS
18Ehcqr02WnSs4JwVR13b1Z86Mm7hp7hooXp2VXgl6vquLMFWxagZqBT2EysEAk1dssveGIX1tAh
hdOfXLlmdgqnBVibW25wKI2jBOxDm0Yx7lq3Rvdyuh6n7qaaVyXCa40D1Gpuxmu1iZVN6gW3KhKm
6PwpYofBtYXwxtg4uNQbGGwPGeu24oWxTzfy1rWkr9Oon+xMzi4bmLZcMW1cOQFBMdOX7L3REJet
Os3bxl2wKesg2wS3sxVaVGC5MZXr9tuuZ8CbFAn1tlir0XAwjPrK6VhF20puk6XUlFU5rK3S7pNm
9ohI+ZOiIGjWtbc14ssrl3b4OqzMpwjAMm2uSrLdk+cx7OkIFWa+RWMF/qqmbhOFeZVF3Ct7mE6q
9A9YBuQSvKD9fJHbgZpnF5Sv9pQsgd5Np65DO3Hq1G91AHsiKuDSaNLml6Zr4mdDX2KN4Xbrvx7R
1L0IL9+NeXhYBr+QKuzuwZAYLiVmQBVJcdY0HOc1PPlW7ZSiyD2QeDOswejAN5vEdxFgU2WVNpQJ
D/0vCuuaZ+BBS9kZVbDKXo0iaH0jbJ5rZEx2YRv7bp3fdJ7iwGTR3m3RWjCiUujrwD/AJsAQAp2B
tfzAmMcWaFfbZcwDFP0aMMQWuXsmZTUDoRiRx2qM8OBgu0c/m3lIN3DThxmOSckMRQe3G32a9wlN
WYZnO21qNMBAnXpXMZKsq6irsQNDdpCJjPGQXd4WFdRgilE6w+977XZ3umDdmtgzV0H/3VbzYpvX
3KQeeEkF2xfu41j5hsXBehbzOjFqqeS5tVJABMuzK7FAQIetuxTmqW0EzVyGS5fDmjA8/ZxCEduk
KkWdfq43euMCFMp47I6jnfnDO1DGMZiDYW+aklgnYyITZWDQPyRJXuJtJgiAXmqAp81wdCitiMZ+
RH4RIRFj5h2kNRnLBiAR1+L7qOLnOrjrsuCiENs7Fp19KhA7XiP48AQq/lGXa7ll39EyiNdWyxQN
B+PVwUgJNCaPwxIoGCVajuEwFCYHIzP2tqq1TpTHv2cj0xb607MzOOpmLiDtGjOM4zJG7iobeMdT
QSfJRYSS9MA3q/xAotltDDPU14ha0UEQtB50a4P09pfOruKtE3RiYyd0+E32RUxT4QPM4U0L2okZ
TmAgmMsbjAOQNC4oRhdPeuf2T0Vtc6PK9lafYa/nw6PmuMN7ErrrKEXOJpzstxBu3CJQNnxJSvOm
76GYkHzHm2SIX91WOsrSV75RXIza4izYGWVyrdf9rg6q+BatNnVDy6Rad3pobswMxQsjKj9ib0IS
tk6Qm1C2aqydPEAZ9oQwuj5mzzFb6UalujeigTrVUm0ZVV21nustA1rWNQucJHKX0mOjqBs7rie0
+qdtCRuxiYxbtdWfsJMGp/y25OQmw37A5q0TDiKygeaHEI3XmXEDbZol09IfrBFrAK2EPQ8thmap
u6/gZHlTX0B0jHJc51xkrafyqkOOpk47rHRz8aBqPb8Mey1H5O/azOvr2hRIVtkawJpu6qH00SVN
6u6bMth3okjQZNY7n8aIB6Uiv7Y8s2ZSpEcY7GsrP7mIv64qGTLQUyd6lRI8VQBqL4KTTYMUsXnC
PMv5ANNHsAlLzUfhQqyz8r4xtJsAI4N1jH/RGu6d6hJv9aP5SldtxueMlVwJUVVJQhKTGiLXStjM
fwSc930OMHIs0XIyOCAKeR6oXgt1FzAkfq+LkWopAvGJw7ictpbXtIwvZF6dSQJMY7GhxqtuRFcO
5HzAuhpamuBnGor0U438PBJyVBjZkUZ6M21PLRcn7KEHWosU26aA9IX/qbMF1gego6dcHTPT5nlA
7pFGJ0TBbFO4MWVkdH8ct1I3SE01MJyAdavoPrZgtz3kzHeDsPalgkhbww6DzFgwbewKRUhF0SCN
E/lpSvDe4xpGCCEXCHl0u+t2nVXHW8uOLkbjHJiDGfBdWac2SpJMmg7UibV1MIbm1dwgKx1SJ2A5
8yBaFke9NvXdnEcHnAyNvfCMTcSusBsRjApHPbr1bLEygvAZtRK0D/r2PauVAJxcHsGhTt/KrIO3
nr3WdoGGkt7TWG0Jiro43CHouXI7+4vrpLFP9mb7Qdzf2lP77CGCh+oLFV+k3cqNE4wbVSc2mIW7
d0faBOhudSswdetCYxDMMqR0Nb3f9cK7BlasrzDLORV6CtQF9XlK/v3RigG/TlWGkGHyo7pE+zJE
KTUm/klKhg9z3Vyp5ktv6Qcg/CEhNM8pdZD81LC5KhXIXa1OnIUM1Kp3MawdUhbBOEKzUIatKT2X
sJo4s/YFcyl2WLKZpMd+sMmHh9Gz2zWM4Z2ijZypwQMalFVKjAdgmnsyGy46eOUDa9JL6YZ4RDNN
uoQ009W7cdXGyQl6SYomVHfUVk2pf+8mrrtR67NX7WSkjMz6Cbgkcsf4SNiF2qNWhhNerHyFOEgM
StI0BmGxnQ1rL/95OhedNsllRrGaID4pULcO7pUscoGO81WFcjMumcLXCe2agkAjByKk1W68VzaG
2zQ3kQuyeQowzAY1b6Ka05uItRhEF64gv4OeRzE/Z+Ii66lo9TZTeIyJTLaErLUIeReQBnNxMXae
MYF7n0v1ZCWNsg6N9IykMCogeDbnuAysFNtLDjVPrEsypCjJSOgqcHPL7MHpx7vZsZ7QCL/zqBwC
amFZ6ra9W9+VgZxi1nyy2Kcl2nJTJlW7RhXxyZJpyDCmXyq1qPcKphO+5raopLagEPviRnHADYa1
CzMzLr5OJgbT5JcO7OAUyJZceUOX1BS9DMI93C1Wf4VUXfHoJKxzhdTOrlVkKqGIe5JjLNNSu/Pe
9E4qQfFMTRSh5QgNRZsiHjhfw1aVOpF4U+Y8a3nawkUpq8TTutfIFnCY2uuGem8PRrmBE4SkU4wF
pm47TzE817Rip9by/mjk3rDKYVOExnCkdX8dNwTHwuHGE9mToPkw9S6K543bRPTHtCbuybMQqFSJ
jA02jVbbX8+6flqegYjzYGtAcYmEPAe5rhalzC1kfqxG04tpT2eR0yeuQBhv3QCStQMyAFk1Lg4n
nP3oKHeqRahlqxSrZ+ahBmd8s5yE3pYbmuGIfNj5rQymuE8sTzJZrZL5WljPTuIhe19OIO3pedbM
idaaHmulgIAzwUTp7nXKEOgaHpaeHMaXZOxcn6x/WGH/PpTPpt2sKzEhEssYKYzowaOkZyDJVQr3
reqhLkKxuNFmgt3Jic+GTNHxUEF+/2Upvy0nj5AUmgAm41XPKVQkbFJarF86u8AMlr9U0pw6r0dv
ygNM7xn0zVsGfBrbd0FOLUUbr91ce4RgDI3WGG+NhB1Tsejw5dLE8lkuGKKoXukgAzBh5RtR/ImN
hkHK7VFqEh2M69E42BAEk+sJl8iqflqqyXXIrW6sN8W1KZ4hqbBKzela7st6F67AEH5veua0TOr7
kpBdaHQrHIhMCOGyA2BP0gUIzdcgnAkxvG1HJswI5i9CI97m4U5TkbSRs3aW1TFkib5VHUrty5h3
jRobwGWi+S4yT6J9S0cSkEBOxpci7r81dX+US4l8qtEs9nZpnccsOifaR1LgGdDSJc2ygmVGuZ8M
/Vb1ymkzx1y2LEH0LbMnHMej5XxJRfRRa/4Mr4dQXQ/Z1a8CwZIxy3uCnAACw6/yMm1F1pRZFKvO
vrNcipmOwrOXhUvR6mSTutxIEFeYKKZRqBhMnAFHSNGw1+kNGF3tADQfuYrAqNeKNp9qpb2MVXYE
B+/POAh7EdN/JFAHIF1cjTXaELKBkWgIlTetfkhUil598TrZCGqZGXmHLPhYYYQ7LFUNe+Cs8Te/
otWz0wgSHTm0l5e4kcWpVZyXYlWrMYYRU7S3M/tuHBmCbU2DiYYF/rbjg2NntK9lnStC+n0Cq4Z0
2boeGHghPhqUkfIWTCUKipNf6sjzyEhACE0jMqPOnlL1yDNcc2XFw/DyMy4dd32m+z21E9uSuTWj
Uh9z6E72Lm4pzo1L+QzNe4lVjdwA6SqJMWFVR+PvmOhcJpcIgeOd4uG2boZtJi0RBKTxVa7lr11P
s1jOhy4A22w3ZPYxCdWkuKCB7W9ACciFakhE5IF+OG5Cy30BXrUHbMUQX6Zf63wxAtQDl1Q7iOvV
aGQHSGaXviRnwzUiW2NiE8j0nv2+r8OLHbJwW3CEBPoVK9tNr5pBHLNh3E2VbmwViv9SgjtcR0iL
VTKitqjCLplWKEtl2cjKUACO7DqQAijdBMwyDwQV15Er7LoSHFZYN4NCepRErAZ2SPRW4P3XI4oF
NpIHYmUMyXrWWUip3OURKkNxtSc9VdaBNpRUBqMd8HxyUK/zkGqMn/AJ9nbJ1QB63kdqSdloJMiq
UT5GNtFk0fUKugZ3YBLxDmZ57ZNnHHNpprcsMZmVfVuMnZbcs5jtbZy40SZruUWdkz833XQzJAO7
VCCUddbBVKfhena0nIjhLjRgQo/5ZanSLPCIJos3NVIDLOKuu7NwgbUitraC0uSy2REqptu6lmpI
pMbgzzyshQlPJ+ebE7ktj5P7mAcmgyZxv7sQ/zZNrrBTgmdfKtkVAl4g6bh3YJspOxEjrwrvoUxy
x5dLySTz3sqjhxRpxYs52heJS8AbHEEZqgixEV2S6iGf2EKSmYrSXL6is3VfKaTeQZmSRCFot0Jh
h3IClBmSvOslZ0Y0jpKz3NtSmzC6c+zvdasA4qZYjbYZ66nFxCyM1CFivKfKsKJZjeJdKzZNiHRx
S0Ci49gMYDI/N31M0QDwhCtul7ncKjo5ajXfL9HccqGEXtOmskzWZpI8KrO5Jx+6gbCMbSq7PtTj
x1Crj/iHvHs0GPEwvdUmFN7Q41thFkdRNXtz4srdGBEoxD7R/qoJ2CaR5FBflcjVreWoH9NjjakG
IXDGrEQBri2mr0pArFI58d3sPQ5OqPEAAE8bGXloZ+vQ1m5b9lKW0kYHpJkfEi7tYMJrcCuSgmb6
FhjOi2IWGFiExQ56KoubN4l17eWvVd0dQqCJIDr70WVoWUXm5xiFRPUHAqC2H1n3QY8yqwr9PoSM
PDnkukHX3rRmWF0VqaOsWC77jTVl14Me67ej2ounSc2f87RHoM4a9ymuaZXiIWoyHisPsIhD+W4d
4+mzEmgdrgVGDydwKvNoHcoAL+9yNuobzciS+6CUOMhsI0Zd+Gpf3/UpzrJK1ld+qveub0OSw09G
WOu6zlo/0wgbEjHet7Gh3iD8hXBQNPtQsCkqBUG/D5PhSyPQlM/xVhsIt0mPzgUcvE3gPltm6lt5
Cy6qUt66EhNrSGjJfq5cb1upqGjUqbkbhJUCSB30HRjyh2JwQw2pbPUIX6VD5FXyEaUCVSpfrNmq
rxKMIEJ9dA7LS6DxTnxFT0k7MBbsHy9W6RzgoxH+q55CoaMwHB+ozyMkBxt1Kl7sTNgHXHeJcrAv
bSU10sqAtMc2ep09ABwkvDaRNlA/iKgX2xErjVaHHRVCVrsg9RCLLFX8XrLsA/9R/SBy9WtR0VDI
kljb5hEu5+Wg5YflJU6Dr16Dhplu1NZhBOX2t5flu6Qi8ohqNCdgYE0ZmlrcTfPQ5YN5WN59+mhE
woBE2Bxi9GeuTRBKWzTuqaQWiXr4+VINIVhUr0owNQko4dRj3F4l2EVhyrG1lB4TPCUtmf31UOcr
h1UAnkwaGk/5ELn+4Al/NMYRM8X4JpeGwcuLiHAiblo5ryj4b3/+IAk4UJZS0dAUQzssL5T7US+U
H0WaGvkKRpdGpVLWJlXdZLbG9YOnqDT3KvXYppp6LGuwVSlikeiv2ldRUTg3qR4/G3ZT35hd15A4
xvleydTwwFM64oC6zke1elLt5oYfj3e2hsumkWbJlZf1gkJkgWK/i52VK11CLCj5j3GkVlsbjPXW
84pi0+E95sNhtlh0Jg+ZaOF2DCj5kUJ7/TBwjOXTOFgAntVR2QwIsu+E4HTCYaqOs5FXx8k0ARGW
1CmW7xzSsM4T9oOp3I+I2z3O9R1Fscl38EsxpXEKFAZSQxtGUCRtVWYzNdmIuM+tUGzK3/KtVUTf
tBHg8+L9vNg+/3SB/tt3qt36fWi+usMcrSEXi82gO18V1UGJ2Uvra7NwwuvcQjwnHg+9fFnejT1C
N4KDtxU7OJIJIz7U2SWh0Q5sENHS5avlRU29Hx+rBn00J8MKnkUPRwz6DDo1yYMVvXGCj2nPKNdR
imHHN++mR68LerpNvGDP+cF2ZK5sZw6eJn1XDs0T5IVV0JR4bZnANuUsduTs7FBn3AkzuQHuHzL8
gq2rFJ1Pxf3GAi55g7mKTvxvqdtuvHNEkwK1phxuoEK/jllqNugeEyc2WyTDw7+Iz61UrrO7ylwP
MVw5M37M40Qc+tR21fVCfM7kQlMGSJ2nwsMHvE40HL2CaFPpiP+o5JQ7HDXvIjfZ0kpEJavzKyd1
/cBo0VTRbAK63lstpGkbzTE/yfEVTLroOs00jAQg5lEFV1SCiOKjBqJ7mHamQJq3NxtxKOXJhHpK
jLG8RYWnX7UQ2raUIkYE4GLz4MBuPCzvfsoILu9iq9JhorrsnOJqcirs64q6Pyx8cjT9f7xbvrPC
5yFEd4fqscc+N1Iej+K5YAhAOcItErMnUOirVmvfUH+9tmKHLXrqH6oofs2iul0bI7oOVTPttbB7
xvmLJw/dbZrUbcpgpvAwhDdB7B50YYxrG12+m8qzKNLZ4ZVJylNkSbqJK/U9cM1d4ly3ibqPyvHN
q6vTbHUv6UjEqE3GfiAuJfPVk8OkE8KHk/FsJQP9uRgq2KxE92pBDaNVFOoe5hv+n9QJ+haJrOC2
azKxgxVSbS9GBT9Ys5izg2thqoaTgeYAI9PSDepAaHOliFB7TvuaWPl7a7vvJCYYQ8DUskT4PtbB
eTIblOfaY4E2Ltw2i37I6IdKdCUvQNXBWK4rlykxRsZuTon1kongVrgI9YO8+NIheE+RZV31oR+z
IDfJyNpWe2vNcO4yLDDTxn6LM+NrM/OfNHN0cUe2OaTBMRmh1KhZ+UtY4WxnRe4X3QvfwdC/I5RM
3Qsyqo0UXUgEh8uBvp7z5nVQ0pvZOMy1TjNOp99r541vzdAWVFTibvIyfmUVuk3VqLlS0EvOnLra
6UI86DVSz+4oJmy6IX82irk1eoh/Q8wGN+OuQy8Oz53HsbCGLdFsc4OeEGVMJ78kej/+VeUxcQUu
ShUuZXSJZCKAj3DvNChLkmGhwr306wKv0xGa2OdB86ghqCcc0qelopd44UWWgsYloQLeu3Zz5I10
TK1Rk10n1nBqPBUyrAr5E7iF2gUkkAYoWJAVCnkLyiYUSBwkCOtha9jpOfbUJ/i2sHtDcmY3x9YM
VqTbUxewlhISUAJBWSiLs7Neu8pqD+HuDypOpoTw/QMM56lkBcCa0LpH/9/8hC9q5zk0RUv5yiit
fTGRq1SaGm21uVmN9EicKn8n0gtIYzK2M8Tdl3KXR0NN4FaNop21bYm6KVDE0LZlZrDcypAyo4kN
pTFc4XYSgD8oZFm4vRsTmy6zRXIpAvJt8L5gnS+2wSAQCTGhimh4CX92oNpTJrbmt/VXbKPPo5Vg
oIcS9arM/JnlmpA/2aBUjKdu/ydlml80zeRNAUOqOYjlgH/8hHt0Qh3CLyWRfZNrJwGcqElJWeUp
oa5+qznX87APvQbXX6w2/wSA+vWBaCqgQNPUAEB56ifNoNbsrZxSf7avZMc7D6gYcSAtOlmUGRQd
Irc+HW3QImjhnCTG3xsGiGvxhbboMfBgbjTQdYkjaCl3t03mXY0mJZ/fn6X9CyjMUzXVsTzXVT3D
oGn4T0hc0YxFatopw8blLKOOBNFt22HFMkwyCbEFgIuWritbeNiSgKsCMlYP6UWCOeKYp5ijmAEi
w/VLMmKwBmdD5nJuRoXHKYtz0uRnlAMvjAnf1AnKwiR6K9uY4PZhgSCGqszbZTmwq827+jWZHNQn
Q5LCBadBmnChEWxvHLjWek8ir6dZtUvYcMN5vE7lWbpGpKMsQytubDIkRM39MCGXm1s9PJboe1wM
9189OzvKhI06z9luhmPWtP3aHF90WWSM7frKKohvo3M503psjOkpG6M/yTcZv4BjudmWpkuNPUe1
fwGsVmNcItgg0n2MdvQajYEtGFWyX4k3aeRKBvqfTmNeXVGj6VdpAas3QfPlTutN3x7Vku2AirLr
xETGGaK9RYc8e9sru0zu3NNAPWfOMyc/RCH1k8brj2ZAA7jSypu59XIfwc8LviE9i1tXQtmf/KXY
HEZULIwwWuc4qrSoSWH0RcuZRycbikVMkSwZWPsbchQVjAoUF6IuXdaeE0mMp/pGmaFsKLfZbKHb
pHsYpO18qg1wUcrs1cGGQfa0z7leARSaxbqaWHmawHnLOoeoUP48ynhZ+q1C+Y4NaOVTc1C0rtom
RfeRe0u5Ps91IgVjmw3xLlKLs9ApN+aGunOjjpaXmm/xeFXXieHI1gjWp0OhPhPoUa+i4mNSmkv1
Bgc17H5N8u+15XXHpdZeKSjUO1iiVsr3Umf4YParIZpkfdV6wj1YqjRGUhIsFVxZiwRCQ7sX89Bh
p+S6vaqTGteRjv1YSaqr6qwbyXQYgE1hFWidLH5Ih+AQlsO7Cbuc4MwPTHFrVA4+5LSZ7JhWA9zA
vdEobyHmU8up1ldhGX1XhvEo0rK/n+wMzR+hAgYQ48kILMAaaOumQ4cictk+/35p0P5lR8E8xUYv
DvaWZ33WXgsFGBMT5fa9IS9Z7gYO3xHDed+UDmfWhKQVNiqInHgVlLJ5JxtmpUTSmRLDUHfZH/C7
vyK+PQMJNt1iHulUJD/rsHWTPQBW0OJ9ZoVfqzx5IHy+kqXvbEAkqpkQZuE+lkN/ktCr3M3OgVq/
GK71h3uj/7qxIHFHhQ2KhAkk8jP0XMQCR8CijPddNGKVJ5hVAq2kFivNCjwzSPGPhlStn60PG3Ol
TQjkvJX1DVvix8BTrFsEjDZ54H5Bof2LbkZI0hDHruNq/AMS1/sFJu+ZKmsOCHkpHmd+xuESYJu0
wYdoP6ZJsFHoooOs2Kh9m6CxCbnT4+MKuqqztXhs14V6jSz/gE+B2cBxo3zjxTeYXg5bEbs5jgsx
UiCyGhXDc0O8D53TCNEhtQWYVwrvBNsIwIM6QFTiDimrqvfaqyEdnxEFKDcqpue3OjKdlDjMDWxV
7+SRC+nqUW+eFGw1t0tNPFRidp9m3uupsaHSh4jIQGEte6msLt1ndYHlsogjn2mx7kBWPtu57tsY
TtvRNN96/byKJ/oWCi5toVnZh6Rh2hgIfa91TZv92FNemqrNNjHwXUaw+jplgHUVYy9rjgtUtKCm
5nrKl4gGrsoeEenRA/qdaKIVxZMXgY0KjRwVAkO58lTroRDhxSpVsbNxpU9wpyxbzHinckz8GpdE
FCrqG/yEq2M2FSSnKatVPnXjvonj77ielH9FH/9PjfoDNUpDK5Lx/7+kgF8EMa/+h7Lz2m0d67b0
E6nBHG6ZlbMl64ZwpBgk5qSn74+uOv2fg0ZfNAowtF22LImLa8055gjfH/f8v0ui/v2NfyVRoij+
L0FB1YSJLwMZbSqj/9VEiaKOvElGjSSxB01Gmf+liDJxwyTNQafSNBWTlva/K6LYJbBV5f5jCyXa
4/9LEYVb0P8sKoXpKab9GJs9Svz/q1zDD6NsVT3UNuKYdEH6zG28caM5yd74rxV0eJjO36Vm8fel
iJvO06L7QZvpNQExcQ3GMz38+5LUsm7VlOp2WwLz/X2h460Xw/Tl75+sXnphQi5hNErxdDaVi78v
JIoBDMrSv//853uzJ+rcsFrizweJESkpOTz/J8tCqkn2tDh2C0i4ITGROC0tigTTGaa2PAxLiQD1
Tteh1Vxe3DIWCQoPt4yqbKmrBvPM+y5UKH4QNm8Gk9OfexAdItI2mxhLnkYx42KhmRO7zXis73Ch
n9NUVzSxQZGh8DvtE0YX0405/MpP86nV2ET/D/xi1jG0K6V6BzbRLqrm+V8WeVEJ9BbJHQUJrylK
jHM7moAbzDpITJnL0ku0sMCMHVUlg5GYY3bGv4d1VfNQmvI6ZAysU8hVwd/rxHcxX/w9iuNc59jy
aMtei78v4qu8+wIC06Gr84BJJSh4+FiQdFqCW0DRCONgkDrorFrnidrcaD4SBNwQ1C2hqYnQJjax
CPtiHkXwdhR9wHJdOT4eUDOI7fjHsu7PaE6cvOwgixhQCIzn4j9foilZ4z//HCevPefZJ3vIxq2H
R0K++PsiTOkdf48A2/79nmQw9M8wXjen2Ij/ZCQw9fo3SmL20izmnQr86A7/i38s9JKk86LUl2ZB
dnzBfLSgd5HoQbtgl3sZEwdHJEXuLKlHPbWH70pwlAHyGXb/3lPwKJa7mSdi/m1lXuhjx2OTrGmM
H00TlLNjKaG6bw88gh5tyvbjrXtaL8mpNW8Utg1HQF97obas9WUqrkuW/DX9FR2g+Uu+BsKlNwYA
IBEQ/8ccT7H6tZWHo1J856qHV3alQI9NW3RETHrgoi3uhCbY5XLA81iwWiz0bVLOuvnrUzjfmaEw
ziGs40Dlz6SNrISngP5hqQnzNLYRWYP8zzDAx5RGQYmCBHeh0Jv8JDsTciwCCwzVsKa8W0MDC/N5
lHEqf9OQVgzTx0ZsLiZsL8UmV4qWIOsxaOe9krdgBiU4TmrjQtbjBKbjerUpzM/i++HiUtJtsQLc
a28zk4g2t1k1R4xJ+SR0JyJTuIWYT1HjptJ6NOxQseJlvi9Suz7w/eJ9sHT3AwGaVSxnG6ivimIV
723uQtDIiJWAzU3I1QgT1ga/g/rIzbogbA2e1hjvIAsxyhh/Wg1fpi+GfDqdZs0ROc/JhP0SDDtt
Dphu8Ok2ksWvPUybxFgCkxoLj3uQiLtfQbiHJCAtEK0ThjwsnzvpLF8wHBVV9hDmoRYmpvUePX6E
59cxXLzmKOGFp0sQZBrRWznpoYC0CcMmwVYOHNbpBTc7ajgQWs3l+amfn28wyLcJtXrv6u3SrN7N
2NKDEVcJriLa+tAnWbHVHYZudfcF+4GUb8OP1yRsC7uxdB6NQwqRcZJXsyvsZ94My1b5UH6GU6xa
0VJbFPNmTpJrF7tEhTF9z77z2ou4HRB+f6GOEyBkg5Uge2GnCJS3dMlwGZofApD82K3Kt2En3YxH
UF0rondNm8UGIo4Nomm1v1q2oIfRqfdqlwWlZh5zTqQUCLPA0QmDjW7V0o3nUAryE5R5kADdHibq
mAUPGQPLvXJ3Xr/mgslnbUn4E7q6nS60X/PrfpKX9Y/yLS/Uj/jb3LPvjNjkHiOXqBNVAk46h1kw
dJbUwyhYFrtaxl/WFi8h6bO2uVBHt3/Y+A4qWyT2czqdpwtQ2BPHxdjgQ/qYIleywGA9PODCufdv
ouR68u2c727dyk63LphOXZQVdTU0yW5tOppLNFztyinAgRVeyStlcLSG6anpFp6YTnUq181rGRNm
2tAEBsbv8+XB/n+5zwZqyrWW39k7whEkwxq0b+XhZDo5zC4PqpWQzKWP8WUTZ8QtxZHL0w14U77c
6h24Uw6S7ybyNejuVhrkB/Hu8JnXH69T4omf+Y/JFsrEOBg1D5ILhjElQ9DreFZXhFezLfZ+5BK+
icW+NcLFP8fvr9LuvRzbCau/4QH8mhe7pAlEoNLQ51reaycMN4IwL07hAlveZxNkuxnw/3R9+5nL
pefee56Gu8MfJHeSvzOs2jcQenB2GHRjTynuwZNlRC1UFq7Bs2EJg1dKAzj83JChuMhOCYuycqKZ
G30YcAxMxCTuPbfkxheSIA1dbc/tvX+sk09Y8OZXdGjChbrVCQl5yT+GlHrAi3edick1785JuU5F
3zzi6ELIKE8TTgGm9kha6uxW4yKNv1ter6ov8dhcw/XEeBsJfbE6iLFIiPxH/qZqaG2otCuoWF6O
D5P4NmLfKOzrYasLvxDo0LmAarB5xA83VJbEBz2yn0cSCJ0ji5a0H660PsadeAlLP76OYXeT6h8C
ayzuXjjhku7J3EKFleHtlJCJrj12PIcSmZYwuGnrsVkgQONrhJ8hlEgTNyCuDOYMt3t3UTrngRcV
QXu/2Zz/yFL2UCvxxtj/BZ/abHH/ioiFt04zV9lH2TVV1tLmycuFv7zu53Z4rRaPydCRNSuUXjYj
2CcYoq9OW2F1mj7wPnOYCBMnKZE5IXhS7or3XV5hkO6KzbrrfV5eRU7V6MSPuZivYVhgYjKRe+eN
g/FgZJ1LmFW5N4WHOEq911PS44tl+m4u5EVy0JZjoGzk7Wsbno0FK/phicvZVW+gHbG4YTEwWL3y
EqZUwnpLzuJd9J7yZuqtssQVw6CLN0/pKGGmoy6w1g0Pmdufck91ZI/heDYXkbAU7jN+I6UmHRDb
r/GOw+/aTb03vGm4guq3eP9S7l4oBYhlZRmIwWFcYlSUXyDSER4r8VI7QMiMa4K+7fKzQQxA/gt8
hfsMva2dkm2Q+CXp3xHHp98np1futSrOdEFHJm+21kKbn2eUE2V7eP4Rbq6Q31hdBzai8/RUMKu2
4DYG1a1lzoufvHSq8wz8wWckh7NmotlcJVhYyU+c7qXE5iGBT8/Rb1KX5FIJ+kLpYi6Tav5MgX4F
kcdNZPgxb6hOJExSMM2EZv6lXIq1+f4wrOee746VHy7vREduDCoN27iUBJa4xUFa0uKOq8E3PpUL
XfUqO2BTOU7bafM7CX42kTnXvMpH1dH5ksOk0SX0dA/3Zf9yo92Mafm83vZL+b0M9hpeXD/Vbdhg
l2hsC57j5SIaDJ6+lkO4QKmxxof0KuCVd0IdIMCgWPIZ4Q8LNxZCSXzscrvGeJZy1aRXmD8Nt0vf
5B3iHCZmreQ+U6d/WpUvfJrvwqWtL13vVucudbo9XJbUqY/jklqJV+FTs6uj32rEj1rZIluTXpPs
lSUC8Ut/qc58/vyxuF0WeyQ51YaDA7tVG4rFqT9h3MWKLZwX1JnBfmWb50J/E8+vn/vgEln4eK5f
ZyzzMLwpHBBmkoGir3ZXfCheVXO0QjtiDUGGx6fV0tPgfmjn0XF20r9ZOJUvnoXmYqK0eBNR26F0
Il+5djThYryODUUJr+QD5Yb4lvFkONtjftUd+ruv5r4K+LDUZU80YWJ5YWetGOtjIdyxwxNteUv2
jKxL4ppaNwtawctbV0gPMWbXna8xon145O00mid/ZBGJYpb4QarQNv/mnDYzaySL562ypLuff7/c
mU+gczPv0MKEZ7qqctuchU+AC/NqeLEA88ETKT0JEKrXEAgwo330VLe77lAdKmktxjb85tw303n6
HkNoRn26LHejhLO+Vx7TL958Kbv9lj8watwxNvY25U4CiBkYIbkzfl/fSIIzI17XsIgihi5Hoa65
BT5lB6WZZ7r9zFzim1jwyQ3HvHCTbsMLr6gdIS/H9jPakl/dPZ2k8WibzF/IE+EMz1fIwfu096v4
qBefwyNov8unl/fXrLLBiZhKE3y0UDHjm/OZPwoLNzOc8ZCIyNScOEpWViW/FIe2zFgwz0OC1+Nx
WLTzJBeJvJ++6PenucCsi9ayuoVy1i26u9kuXm3776O/7/19wYqqW4DiU2EYAFpZg+d40Wq23ISJ
Az8VcSburlT7tMsLiIh0fNOjHq/5fx49ZjNeFzbr+SJT6sRPs245mEIsuH8/iFNA8wz+n7+tFEXr
qBpyjEYlUNzAp3l2LasIMfiTSlGtUeWRMI+eevqDkkF7HMt81GZc+w8Rsjcp1YHyGp06fFYL81ly
7P89ZJxdLsbs0dvSTmO7xfQsv0Q/+Q++yym3/5oWDfw7JQ4J1aqvVv4jsrGaJaEKn6GBv8qd/Jy6
lP7HmD+XVSAr805fGIX1/NSg5K/oeFCYQFmnk0AT8q5yUtiSvsolxO6OAYq8SNedgCKc6CnP1Hye
VEEBtcYY1ZaO2lFej6KHUGxmeCrjIhj6uvv4eV7G3cxtqEVNxhbU+m5xwQ85XN3taN2+S+80SK8l
736TIO21ZnYToOrbj3cH4vR7uy5vdJ1R7xp4kb8cEMgH+gsN8qXVXcrE0d6jhbATb9qx+ZyNToT7
zlSSK++5r/eelDpce2RpmepO/go/3Tf4NFzX7KB+Go66H2i0XkF6P6iM5K3h8+k95xQeIqP9VbNS
iELgLvydwR29psH4c/fEW0Ld967vFXRI1hMp/Sb5piim0+s1O3yvf/IbeulZbScoC3VfhOfglD8U
l3d+LQL76KZmSnqrjl3oDBxIExXBUlfyJ1bV7b72uSIN9fAamQb2kc7d43KjMB53Y2I9A3UP1xDD
LEvejCJQkfvULbnmTLOE7x4KEwmGTMOhXQYD5qfkRLDlOWbujk+PX+KpXofSqa/IV6DnIsaUdAsi
c47dBD6UXrRiVRaJ/fxMiDDu3e6CdB8+dXeZuV+DPbCPxavwROiWnc61+Uuw0nXoVaNbe/FCDip0
UXT1fvMpcQm+edZStl+j/Qzwqa1t8/MJKfTYwB7j9wO+cZhB1eQ5lMIC+EpnB/pnXCI7V1yKbCzH
ZBspVifaKjZevZswH3qHeqwfBKzMXpYOveC7CLJLFdLhU1NZ/EQqeRkH+TlXLNFRFkj43GiPUS0z
894vD7jiF7HHMjIw94Ip3duyLxNtJtvmWphLsDmC9pxsVYQIl3IhLo3Bz7b57X5MIdAipf7WbXkf
di6TlujMbCDqba4LUPgnVvM44N0vY09rqcWu9K3QfNNRQTNmBSvIW5i7WeERI/pguHA1Sh/bjG0I
IPQuKVZ6LqAQrule2qkIDOKbQqYWjQBBxm3uzeS5eKA43xdwXyJMvEndg9Zsl8gRAjRZKszoNFBE
8C6rIdR7hFV7aIGfODgftkr3IO7b1g6P+d1NPvQ17cDD+B0UW56tVSgh9O5fFH+0p5pfzCewTGQ6
CBGSCYTTl3+IARhBbNOQ/RoPv1vRRxJD199eq7D7wNIY0+6Yc6LmRfhaaeeUpRyltdd+qJ+PQEe0
BugBOkkqIel/EQEkJ/XiCW/DvNiiBJTI/xMDjI7vgtNHKPXgSCA5s+TL8x1yc/TyWyJl0NaW7vBJ
fpu4JA1kwltqu75Nq+hm/IAiKAAwLIyUMNGI3F6HC97uQQVmV5pv9ZNFcr++GuzJ7fImvxz1sx73
j2xzRyEOIHFtf9ji7u9F6Wipk2fUastuh7G2RE3ldBdM1xJkORteF+DEXNuTmwrKlez6m4kNvwAB
Hh85GMCXdBqVWgT7CD8MUOBUFV7Lh9avEz4Fjm/kanCmf2vwL7JHGMnejIVwt/HLnwH7RPGiX5s0
0xjWQ5jyCARQ1nJrPd5eGLEnW50k5dZ6XR438zCqm0fq9q0jishJ9ll6CtmZLqjG7lj/V2gb1/Uw
wSxsoVqyGULOXsAhyFozTzoK0H4T68DcdGocAB3ACUow1NXr0u3yBTncR6KQuZwIe/bAWvbQMCG3
q+90z00CaVRXOTjXLxm2gvcYfWSTZuyxQ8tOfZZcuheQtKCsrfH82GOhXq6L/g3Ui5MoVHd3k1LB
5cipPnWXeHD6qqV84d5tBGtcF1ttN+6wtkPrbrIrrWqKBUyQF7InM/Oxpqfbx8WB61j28/E87RSJ
fT9y5bnlZpeWTIF9jK0PO6zBzfjJqUE2a5Kw3RDK2rLzLvNzuu53+k1xWtPOIkf4IY2y5ZZLl7PP
VsXp2SMtZLwvHoVngITG3qBD8rUGcxdSxegWexc4Ys6Eevq8uTCEr+07NgHj3REEexoqoU1f0meH
frGFq66KdjzgZwz7zNIpQiBE5XYluSLNJ+mb5bgQRh8Iy/jhqMW0MR59/DK0ZMkJxS7Kwor7tS7S
alrNqT8giuQyH7ndNM1+wH7qPLC7ZOZIeOGqjtS7/EEFPa6OYwRyLXZImGrWfZPPX/T+msWQEGHe
82OaGzMJuNYsxut469fcaWzYAlhXy7PCpltnyRk/XTSF2byaywQ8RZiiQ/ya06HyWc3kM9VCr7uv
gLsWfUfC+P/QTRu9PElEqbOXuXKsia8nXDRfwTcrlvJNHVz96WTTHHNeoik1/HLwjMcWI1/jGxm8
9cIz1hMjN324mnjCCF+vCH/g3HOr1hZ6hx3kOL1ndpbSBetkOVosMfI7H4H6mVGnKNMFD7v1vQgi
fZfGi5GwjZqukmMblQPUDca8ua30dia5sWZPC0UBTvGabN+wwUDYbfs1x0aFXJ0+OURs6pkbtl+r
d7U33GDu1FDSMjPxJrH7H7E+mgZBr3SXG+HMoQgoCE2t+873dTTP/cSL1R0XRb4o52gfnZVvlfJ/
05GpC7SJ9BW5lhUF5haupgkX8CvZRSSK2KgIHhhnMs3ngEUj6YOLhFBUzzk3ZgIUx2/3eB1YE3eH
4RD8CD58FD7VVvxEvA4w+foc+Cgo5/bNSc0t4210455UKSfc12wkExyd0i3m86RwvP5Qn7XF4yM9
CK52g0+g3T2a++oP0G/7uXhRvf7XrILoZeNYaTPWec5nw1eRB7UfBcYH26/CsjxzSL4UTzjywUJS
nminP9TiXYKZqEW+B47Csw+O9HRR28rCWBdXUbSiXw2tRAUj7dw0mDbItoHNKxwcrqEdLlKAML6l
TMCqAGTZguk8NvT8N9hKEzPpR0KrgrQfUvQZm+O3B3cABV7PwYc8IyDE6UGGl6X93tmBTQvKhKBa
YKRUalBDyURZYE39y64Lc5ewo9k2WrLKmuPzW3Gh1D2hjrESrGI17hvdDX/IRGcH1wr8KOw0WbwY
fvQ/sjMukl15iAJW6xcvMiy9ulkBlhbFlotcLsK5Qunmq+kaW9D4ZryVG8UdlrGfeU8SSgkbw8EV
GqcNoyGjtbSzk3Sm9MKbgaZkka3ErfrajSNiVn5IdijOD+xROHZJopcxICPoEgEKXkriMjJW94K+
B29xLFtWtHbdp/nJzQlXqLuwWKRvqUGLb1n1un8LF88td299Hi5j4nBDOXx837fs9FpVx/rMppiA
n4DfnIjtpsKeK++vT/PyIm78nMJovHEuqco2azf38YuDhvI/XMk3zJnu2tL4ojqZ3eH0+FUyvx8e
lA8ndV8A6BxTiZdskcqmraQTXKTs0gXtD0w1mrJtuh72wlVFzjDPXtZjhRICs2ocAujC8ZFArVYx
b7GkeeGaa2LPKGqCwVW2uDn2dDVoyj30Lhbpuq4cmN5zZy6HYDj0V9E3VhVbEs3SBr9alm6zBRJn
UHH3uBpEesBNylyqC9Ti4qdKeXJkj6ynfcPKPsXKHruA8j2CkTVhzsZESrJpSESqycKtSp8VPtk5
rFTf9IEJ+pMQOzTTQuMC6stI7F5kydlSa+fDcvQqFCmmj08rrEzj2LbWcwl/AfNX/kAq23rnZKYj
bV+2EbT6App0wcaagkWBNixaSmQJ5zOXArFw+y9xUS2aW3/qak/tHekKRdvholMxE7Ks0hxu6foo
TA+5bIs31dXm+ZmOb8lAYE5joZ9LdqJ1tinuc6S64HyQWGk16ndhkuZ4fRTkNLmNM/sIg/46/Aq8
PaIs1uV11njtV/NG8JzZB9m+RIr6RIJpqW/GUvgEuFI7V7mQQij698PwRjCw2nhAF/l3QoXEqwLN
x62yEIIG+gpRPS9LIl8GoAm3t9jFZae9Y0IACQofX6sYbGlFXgBZQfpwU3HSX4H7jMcRl3sXq5Bj
eUVBEDOCohgndAr/uRKY5KCkt453FM/7a9wfVcUzR3tk6YDNr0DSvwJsNECEDlw2GJakfwO8QbPF
hMGBeDOyjQSY0My+cSv8ld8YeoTRpCBWGbGJQbyTX2sxc2qWhY2ZQ2mc69Yvau/FyqcNznD3CNBZ
6jCmUmfmw5acUoKs7OmMjFZ9otQtJAnXDHxMsV8g0+RHkrNSkT1lDQdxhFlOpYHXAW0nLd64zTaN
NoFS+c746omA5ZbghhrRb7ikf1zUjG6Hfu979BRuamaLu3ITLclAKFzJKxYPbh5KZQ6SaK26GA58
tG/qZ7NKOuuBbvtDAEqeYr7s9Dcfrcdv824M00HFrE/z60W9vK+ZsUa/8inxzVO96O2Ohn+8Kb9D
zNWzX4QHs58gQQhUw+NOI5v+EM52L9r+cppxvsJFJexerw3PeG8XwzV8LgfJYiApctlA/lt/Fi6M
dJG/bOzNyVtjSCfHuIvYcIkYbMbTmXUWPzHvfxqBaPoMLeXID3Wnf8Be8l/1VUnn5Yuhm82YCEY2
AUeRL011BDNRwx5aG/VBeVAoyrE/YEZ3lbsFU9NH5GFFUuNxAzYzOMYHxXG40eAGw+Gc9wsKAuaF
NH4ObvOzr+f7A2xt5rBbPs29qvpx9qYG1VE0PYLJaJmTr/sTWTq9fho8PmD8RhXuY2RM2VW2ZcAB
azeBy/UIaFxKF+MzfZN4RBEK6+gmsY9R3btSzYSLq0cFnKIOcMhB4RW8DOuxn+InyL237g+P48xt
1/dtoq4JldDdigNRtzuQGJ8te8PbpTJOrlTLj2L1HJgR5QE1mvmhnx8wzN/S70hzWeqPVWqbrvEO
EqCT/kbrBcz02A+raMP4tDkl0LR0xyRP7kQPz0DRfK9gnQKYJBf867il+5x34M5++i/jnUNucj3i
QOoCk2Ljhg85xzcn3ENz2Fy7Y79Rfh57bI2Guf6VQ+x007s3SvMwxEqLBadeZYc18eSE5U5KPWb9
w+iRVNBUznP0WLTTXs3Fp+w9OWXlMU1mXqbbumg1XxygBGN+j+fccGcihT8f6SN1hLfexYic7Uhi
MoW8Kil7/A2wJsPnAXkl5jjWi3U9s+7n2KuP+O0IoosRu/EM7ressMtdcc7zQJ9hfAGy7WLgA8HX
7Mgu2439m5lgzk7tzEZBscFL8drPFJzHx1qckpYbQaOVqNfj+jnH0S0AOmItUNkVTncGlx1jB3+4
9KjvkKeoW2nB8ai8yV7l1Rc594oZdDe7O0uiXSXgtqsY0DgFlsLKjVrsGL29jiJ6PPkWGx52PQ1j
CEZZAToWBnNwZBPVJp11mlTp2jy64xvn9hBS7jdtQ9jpIuWTSuzqGkM2SM7l9Fox3sRuy8asJ5SD
UfG7ccfAnIFR33qa7gBZUm4oDH2VFcNT3ElsHDa2r2vLmPIs7mbzx7Y8ZQcOdawvtOXMSXz5m4ER
Qu+4suQ5AwfUKEF6FJRtsui3Ggqy0M5+wotwIQMoo/Cel+9PP1lIzssF1ZE/ALubG/h/scCngKA8
aVndnm7ozubNOT7ydhCtEuDAfHh+n8cQDNiuVfu+jrbD+ukjwmCekkwTuvhus2io7bJTdeLWHE4s
MjY8qfTUo3w12Li3A7F7c7QrsrTq8ncBCONNA4xp/H5wh6eXDcxkaRAdxt3Fz1NG+EAqE8Gk1osj
ms+ecucR1GOANDxrmLl4Y+iqbC+9o6deni4SIo2KtYjGTZ+3hX/X3ZaUmYFZhgeL7BF6+EkwRSCJ
kvnDIPkGLlKkdaSXrKCU0ZfdbCOuOViqccHoi09P/5vHTWmKkZXqzKMt+b36iY/IUp7284eB8J6n
Z8VMF4HgGEvv2ers+FIvq58KRrfKkW7pq+RcKJZxQE7Hu5OxyGKyBLRVWowAkTR1oH4nrg7vsab/
oAy7SMvW0dfaFpqQLSyNwyS1qlz9W01c/PCYd9s6g0LFIuxCW3Yf41cqcg9ayS9zjnmzqQYLo5kh
8fv+LWqJdXcJhb2n7nMfXbFQIpB+r691X2A2IlDbYlKmEkrgyK1DufFgZtfQzVrjZ3yhqSDAoro7
MCFqhiduu1C5T6H0fBpLPIXu++JMWErszebsDoInJ36Vr/68MAIS8PDhhKrnwLqXTsou+hFRkloY
u2Y2DHiPX/2Zgd7mwBKOdOHvdR7vHcxqXV+EQD4zUpw5+XH2rh2Gd2TS4lwijt2WvvDqiL9bh5MC
IO48i+bYFvrMFs86cYfM9Y4VQaEW4atHNgVNmIhoqgL9dmpSNsa6D5gzFJptIkUT7dKLd6Lff6W7
huHbbNcKFiu+OMvvCkOe+JgpTnE2PnFxUgF/lu2J4ckLI6rUrXwjtsYTz9HsiV34VJbplmA4idBg
Bpx/fBTcfG+VL0fTqLUGaAAXPTJkxncidGG/SVfJeRzvN5ZddBQAm21jy8gHl67H6uODtjoFYQgG
P6UG+9GRg51LQCEb6eSW1xgfFTa8Y3J+HeEGPKlq2cGn4K35rLOJESs/TX7HXP1mfKDmKvMjsjCc
Fu4Cs9HjI3QYKzO4hTflZj/jESX+vl5OFfLAwQsRwIJCcgawXDabxxYFkMMlTW4FN9Yy9qpDsTfn
6o6EuN3gK58yA8PeghaylAJ1h569ucYXbl18wpznPtv0DtPFcVgKsQvvBViesnPviHNyRkiuIzrD
GvUAHh4wC8D8QWbzwEIEj5BLc+s2Gu+W8e33BNlGXGqmlC/nvpxhwsznTLuOv99ZCbIDWvWV+lve
l9xfWkDKYVzOuc7fYDH3yJ3Vfqta0DsgurF8Id6AOjBE1BevvSzNtS0lZlqezAUWf2yfHD3linVZ
LLIzRpP6h/bJ91rRkn/YIlgo4nsCnYbK/lKtJUekYoupiJxSQh7tJkxqRusJw4okWmBRwnQi0ua4
85EgEms1LRHhVO3hfc4YudFRY4aLsQrGQ/Kpo0h6uaLkYzSDTlT4Klc8E2RZQyb31K7e+qMG84Ub
ARcQvEOXyhJFrvrRnh4nAn0AXp4WIpgZyDZEzGOzni3SUzuHRYXREFN+usaDtCJ8up9TqRdsfbxE
TkwaxHtgXBhhl1iVrMV3cN2fgapqFb1hrgRFLHKM4RaOc3Nbftzn3Fov8NQrnBDmNoWNuDxbzTju
oc+5hblFi0poZ/pWXWta8B4/RId9e7iWTHdBpxbRG4wOlHR7UIEGAP7GSXdK04Wxh1i2Rwu8b97L
i+BU1NGZV3ywY2M/nuCdz/KRt5wgnDTaAtaQUkJDAwhH84MtAT6M9rinytZ34mjjQ5ZTHlf78VQf
1V2/rPwsnceKrVPZvlU+G8y2VbzZ0jxl0VzbCBBIOJmBP15fM5xJHUgxy2Sw2flmHpxHYBaq3hFJ
veGPPtngvnFFnD+8Meuu3pI380xT2hgg/pZ5jmiDKL/cyGkX1yxcP++OTl0LYsx3SWIHvWcg/osT
pHlNTjQMDRcy8jOaJrfcVZuEmoO2prTD2s0lKmX38d180KnGnZ9szFt4xGaJLVGo5g2ZigI+vMhT
LWJfnsUGGbH2pX2lksWmc+dDxCDLUdOAMXp8padqr8rIOMTVGFwJWwxPo4ed7vpvoQnyYxI8NzI3
ZmvrH7MdJ91D3j6i9xIOi8ziUuin+kAYV00fmM9DnO17pAR3r2TUSmGKS6o1XqghMN+kzMiBsZwS
bOUcfQ04ZIfAHDa3D6sxM9xHHvQFMYn2kPptdcFIgWOSo6kETsPzscMjA3AbdJm5K+AVsyYi1SFE
rfNl49vZjedCHI3FHrHDnLEagvl3fKALv/+Mn/O6BgUgdwzD82FqqGX8nR/ThvyaTRVN9HAfHNb3
6QCOjmPQ/Ay+tESylnfTbEE91ZcUimqEIntlhLYK+qE4uRzk2TqGmRFZ7HwzxvqQ+HCMxDT2izTI
FdKN+DWVsHQ34JYRJk3unbMKfeI+ATTv34Zmq88NxqZdIMvQUFec04ylvYgNJ0ISeIhejjwsSkgQ
GsJxj4qEF/zIrmIIZbTA5pFCFKVw7hDSzZOE1NbS9PGXkptui37+mC27Yd/khzjdSo81OQIyVpkD
ThDOa4aF97zvds9xYTDtYgaZM5hYDN1azj4xLlAMyGJvI+Jf4RlQllCXUQtRJChcXsAQSnbKboJh
Y4+9ksvxSuDqrcyZH0KqG1HcBCFhrpoD7S67KgdzBz2pRV2GcTQDa9J4Udowjyo8Mf+IlHk9rNQB
DscbG3OMO/1Z++x2f4P9dpr2/2fO//dPUWZX1x7i7B8uwN/P3Y1oQkcq+HD8wqBFKQ4GVdj7qnSf
/31vDDXF0xt914UPk6RBwX20AGOooCiCZ4By2itsFnFEgvzfI72AUd+Pojovq5UxU+gV/7719z8l
DMecugHa/vue+Hryv83pN/7+bVYKdsZ4NTUKFPtHItWuMMTfYj9x7f++V03/o0yh2v99GWv0B3+P
/vM//n7un19BhvlkN487fIwVxlt/P/TIDJkdb3qivx/F6onGJJHSRadm1Tbq5mR5OLUyQlRpw0Dm
xYpabPhVX+deGDU+NjrEPzZYXffa6GhPNz6n7biuonFPsDgBfAZXLX/I6lZ7xtsMfzZTfhxkZfYh
CV1DCoyi2CbjjTgd5/EscSvu1zbcDs9B9u85aVFFdg1nJpY3STbgnvPEzfd/s3cey40z2bZ+lRM9
PjgBlzCDnoielChvJ4iSVAWbcAn/9PcD1P2rum6f6LjzOygGQCcWCSQy917rW92wmxoVbmVCslNB
BcHPaTVmyGJHK4F1ChcSAaHLMrlFJ5pZyRlv1Yvsiv7QxcxPcZxw6XO4bjptTONKtcNeOnS24/5H
oRfmyQ6QRSmiCDx7w68C3YXvSOjdVhHCzTFIabS/kY1pnLCm091wxaen04v3rG2JD35M1dqrxzdc
IQrkFBOOtgM9EiBJ00ImRllMyzJG3ylQWyg8upuxRdYIlZVBS1Fs7vXhkBXRS5eYxwJ16mwkCWgP
tNip9rpoFpTFli8EYHYR5ki+K4SXftVeiBiR12QniOm67ip0zJ8Ktx0dPhT+CsTdRL+8hM+/Mif3
M5HiR+5Tz8hiEawKSJzCRZkweGhfaso3CWoK26W111mGsTa0DQMelCXvwtH6nBXrtYwQ2yEIHPNP
b8hBaih6b/FdyfpBoRaDW4XcaQzXgz31sKLml5N4f4qjp7ju8jsAWgieIhNcARcOYYnx0o2KfJdL
PMG6yuRRifdh3ItcO04aY+BYJDEUMGujBiTuRgx7LZbtS6BH5aGUv/QE5UNQI1h3B0x8UyqOPr2A
DtNDbFBzqMmwPycNJIBmHmtgA8YVbgvjnJQVIoXCQ7QwNazIU/ctct1mZwbOux9NV6OZUZTySK3L
dbEdY+S1pInhs6O2CcNkOEsBiSkrgj00CSa9nGoH12o3RTcM+2acUHNHPvVgeoqWUzyRSd5vjN6g
DlkdcEQhjkwZzBIv+1VjlT2V3ng9TdREILYyQOecH0EfwUabINXrGXNX940hsPxly/AzcWpKa5C2
AOFSojI5ZBtqaGaldZfABoCbWJwlCbMBO1Gvmse1oKSCVjU0iGrb0TZm6zAYmOQ4VJJSV528uDHh
lU2A1tkt7/WUJQFBcNSViahmkqDfhAmXtsTy71sb7LVVpmJdM5SR1CauCcUDLn8TcCCtA3jDthl6
IN5C1LkZ6u/8FySN9tJIGblJSFj7bcWMPJbxzvFpdbdMaZIgHHbBVMApRnRbmDY6Qz1HPZ8Rsbgi
Xo+Gb5cV21E4J4cvoKuoHsqWw6ybqIKH5L3uPROJ/1Qnl23MREUqZn15md724Y9YDUdS9OjlIDJg
iA33tvBWwBMxQaT9p4RuBMA3fIlwRAN0zAyQbUQfWAq4c51OO7O1863yRk4TlKohtOv+owbWywI4
fa6n6clOb4aS1lRDD3FIR8TPsD+wmXoXmUYRq6DxiRdzLdNRv4UG21wXJkuYdPjQXf11GPitC+GP
G21MieSq3lXB2v4YRCY/7WhdezYlR81+yh2Da/UiARppuCQ6YluZo8EV9d0gNfs1pdxoWvQqXWrB
YdRtiYY89kwizMHhgqM8AGBd/Ja1UHcw0Z0sFbmoIie61tAK1RBiSwhQiZA1cOsbzYXXJtmpsGgT
JxUzh8aw9HVXFfU218Zrsxk3AGOBm3rBzB2y7rM2yxG/UzN0h8JlyhBPW3jq2G/c6BrGsnnWzfal
NtvHouY8aacC4pDOMt6lPhGFKjrLkgWooGk/CVCIOqzNgtWc25cl78v4ZmrBnRaE9CkqLT2iRawa
IksgLK4Tnya5fxkk7bbwXvSUMmUgExr4OBSMZGz2YFA2mpM9+mBT4fO1b40XBQfdZTrcO++ZI3+O
jePvxNB3K8jMvwqg9A4JEGmAtMQ0wXlifzOu2wKpuW8Q6OzZrJfanpKWGTq7iXiSuFTRxo/8J7vQ
sbln1Ck4zVDKqQGhiDetQ45ylH4rfPXOrArp88Q5wJToQvSGuU4KBFejJ729G3v1pIq7+SMeAzfi
oIocbWfBsjQSS3CcZE9QM6NtlAvjaMb0aOp87GnjoPEwfCojQHQgNBZjs/VbJtM5jY/O0Vok0PqK
hHQop1EYbMm2vE4DZqOusIuNX0+H1ojgeansVko57nPaPL2ndpjDp7UeTQgbpj6jXTEGCO0zaoyw
yLcyVRhEeJOBFU6brA1ZX+chh7ybKFKn5jK1YiJux/ymvt5IbAloV7TSuHBqisvl1Hkromu5PAU6
TYhGPGc6RQPpXU6NNm3sCvVE0asG5dK0L8suORYDTkoRZpsiZwrpS6x9SUiVvxRBC4fJC7cBq7BU
i2M6aCxhEJ70SBZCj6ohPOF069a3llFqm0joNAkHFvaJTdVDOaz9Oq6wkBoofrn+iAMxo4epocVG
OVKNXQeMWJW7MEfC5zriPA7UjIsjCHx6sS39/di1VyZD/zaqMcqkWqHWIEOTPUF+iKmzbRwgkK8j
89nwqC5DI5abhoIa4aExi0Tt0c+UB/WPSNCmF5Q/bHlv5smTRkiSMTAgw3juqcOzGNFzc93CGDvm
KsG3xMWEGIhnlQrzaeZWWLXgQj6HgFHAHPUUx1ZTfPKNs2T3/GfHE/3L2HofQSbvwe1PZ9l26tSH
B2ugH2A6MQmgZojS3GdR30mqULXvXfq5/CGCAES3The/SG6GyHOP1tQ+jhyBHKxMa5jdlb3a4Wyl
9EqnMQl0dyWZe6HjmvDe0H+Sjv0iJY0sDRFb4gYsfAm/ubD0LEONZnxaqXgCpm6sh1LfDP14GQeI
PjvWL2vRNdm6NOxdniJdiNTd5LoH0CZrUpgemZ5VOw++4EqGeH6s0HmzVF+x+mo2GVEukdTycwlk
C1wshjGaByWOel8ztOuWz79uRFifi7E+B1r0OgIY3DuwQ6f1mEj71m70fThSTZKmP+0qt9t0EJaY
tNDZhr6zGwaVHIKY1FvV31RZQdSGFe2imOqVEaHiLxJy+wgCwKw4L4G0OoNUeDBUx2U69s9hb4wH
t6X6UkMQSDVyr/SSJn0WJevcvnI0CYoipL0qHIyMuvFL9M2Hpzc8LbxBBj2emN/xhZWPgZy8Q3Xp
D419P5kOvlvgnBJL2sTkZDc9RUlsb3GAT3vfOJYxzRwbhK5pTHBnI0EzpQLS6KIVcs36EAuq9IOa
Y1SmmzKE2hKOWEmVWLleM6KtlREpBC66q/5q8LlK9PR+VOUYK39EDdm3TwB5kkOWyRuECINZY7hE
UF8Z/NRxM1gbXauhmVBi79zKhbgGYm+ww7sStlloRitVI1UEwOBs7ap5c/2yv5S+fxp9liu+KHfd
8JaLK7OMLxVW4Y3merSAxph1tPscGeK+yQa5avmsfE0JakIZpEwg04cx9N5j0RGiPFr+VuXw8JsO
Gp7NUEau7KtItZ9pwxcqqJP6ojtEonwFwgFbQqoXacb0NfTiHAeVQAQ8HHvO3LV06ouxafgWYjhp
rgbJpLLudamvy7i7Dktqe8YOOLa+9UA6+A0zpyqfLnsRfbq9hAsTvgcplZ0gHcWGydjMWhnPpJuc
ZaTBwG1QKWxto0RyXFJUa1n1Mvj71a3u01Fp4kLtylnZm1TtwXerGYCP/gvDppjgiomQuafCIVKJ
8ckeJGZFL24wHytj44vqVMGVAejwWphch/tM26UGtaMiT1EKKYpv46jd1FgLHnSaZn2sXuWQqFVk
9egm+9QlEOSlSk9OZ84QwO7kQAujLmViMsklWyPaOTDg9dqN0acJgORxjFSjJt1t1X3o05SstCbn
f3rbVHigeyxlEQzsjSMwh/YdTD1nDJNtELDUm6z0PoiceJ219Gr5NYoVBNRNl+lqY0g6Rqyiqed7
8PFYdhwszbkx3Ip6l9qm+njU0E0MkvYQgDim5znlUxKGNly04Az0B85k/06Vl3W2jcZ2rrihFeTk
QeNUSnjd/YGUsl0U1LSVx6i5pabwqGUGvg2p7cmxmKXBNTWQoX1LW7jkju1tmM0TRdbol8FIt1YX
EhUk5cYRsbRwbh1WQ0dD3PY6DbFkfErCdu+nCaWDiNxUGWp8YZzsprdJ+mfQmzYZOwayWn/2y6on
zN3DySzRW13beU58RTHtq8xuUcSKaGc5w23XGay8gcldBPDiofp6Z9AzJcKXkHztebJscHAyL0WQ
o644zuXaC+H0jv67V7c11ajkZGjdTRKaV/zHJ3IuWLARP4eHHQCuqydvqZWmOyX4hlrYeLsiRyXo
knI9oB7vrAZpycj3q8+/e4Ce1DKCkxn42bPuwL2MgO0kzexTlB0dSEAlF7KC+NQIen06fZcBSnbL
T2k3NDZEOiOw5jqfKrVzHb23gzjWY5OefE9xdHg2bZ06xOWDpJVwxRW8JprWE27b3nIPUXJXZMgY
wqj5iHQ0FdCiUfWz6PHpqw92s9ZdvP15P2d1UpzZQgRKOL1oeGsFiwt4Vni5x6HecxXAAF1b6HTR
IzqV019FhbsF09jPpQw83iaiuNgMoKwPFoJVUlkPbY2+rrWnnNU2CE0LNbkelN4OeiSFaFrPhe1g
qqp/jQy9wo/GS9lmE4dF7SBiRH3U+yJY20HQn1Ua7btuupp0Mz3lHrq/YSpPftuodVkHaAcDMluS
4BYyIqXRyTwRZkokk83AZEtFhplLC45soP55CkP9CBDkqbMtxFydci/4UM4Fv2e0t7UJVcxAyz0X
8mTlLUapBu30OHJcSw3iK76G8cnKHKyoRL+tkhJlleJyEHLU9+RxbIc8Ctasgp+RZpR6bX5M1X1k
wvidR32XHxSD6UrFZzOGsNZb8W2BsKM0URiWY7VXaUbalhbcw+8lfY++MP+xzMieM8fadtPBUngr
NEjcTAtvqZhMiC36Xa6bvxgoPyPi+lZuzuoOyrjBGSDXgbK1i7qxaK+BdxS5V2yc2GdB6/kP+Sg4
CR0OVJdmYc8anmSIiGQZzf2Y4hhNCMJ3KISsdpz+FQcV1H+LHJNR8J+NUFRXZT5stSqhz6E10e3o
vHvhHRaHcub9hD6cH7c333QgkhHhPxfp+OL2rFwyR72R3Axnf6sC+yUo8JZiwTrqDTqPrCUzBtgt
HkyqNMAEY7NnWpXQpFRV9cIpR4EpMPCL6PZrbbWESlgIT3UnN5G56++W099PNT0NYgzSukAKABac
sx4BWZ9+RsDWbiak+mZBq6yY17GCJZzBHA72MSQxpNo9JZAhI0Bpir17UdMQ6WleQd6+CK3YOLsF
IDGBjUp1SDXTcsjvJ0t/90ojemdt8ykCTmnDech9QVXTUp9c316lQ+2F0EtmWddF1dZAj2CghlBB
q5nta6PLOrQEA9DNwMyrWspqDA2XEoXLmOPbb0x47bICH84kBmbbqraIV4IQfhnYxcxH9sA4du+B
mZQrE6V4ETA7GYM6wHXd7SM7M7aDx/CWjySkBf5jPiX4V7JlsKL5FAzneMhePQMA2uRIdVkNtke/
SzOI09Kh0/vVj663d/MyY1XUYtqMjj2dfBLK2oR5SzHV+bYzgisGuuTkmb59EZY5xQ3PeCj9irWh
HMj2izDFiZbADhXfpkMzroTn33tu6G+CKUD1X6lHD7yyM1ZkdhQVttTCurcbxr/csOt1FpY7V9O1
HRpVc07kCrxMcp2jxjMw9uWDXkMd6ZytrO1jXeTO3kV5YGVuuyPhaRN5ODmtgCBBJir4EZgl6XGB
T56lXhcxoniNfdBsKKpaWK7SPPH3FnMLMG/2Ryw1/zoGlz/pmDp70xq2vmS1N3k4XmTORN52AESL
bVDp224kEcz28+ZsvfcITyQD/4oVYYW2N11LV9F1CJ6tPN94k4VIv6OfESU/6rJwbzzK0awaxgun
c598xHcSqx+eF3vciFIjDo/gRrLcWblp125bf4YU3jZFPeNfS2va+SgxppJifUW+yGau2he6LLah
S/ZEH4Xuvg/GszcMpLG69EhFMDKRq5gcuBqK4kBDgzCajBgA29bhVJtIWQdt5bbtaxhqT0nhijUE
Q9rLZf5CRqDcmyI9BYHSV2OP/dBqZ5Fl06zliI9f6xlIC4Nis6Vuag1OsBVK6hxhJLbqrdXaU61G
ukmEg7DcrOEVqFZxsdLUujPw8uj5pNYC4COBLJQjBq5wq8Tws31i6u6mAiMN70b/cFpxR1iqePU1
NFZeUr4lzgDoVTubtXPJtfam55d9KgMo6rpFhFKuUKwozkGZ2dskf4Ex6e6DGo6Mhpohv0x7jPwJ
0nfZM/g32LK4kAwkgXRcn53qIwtzJqSGh7wY9mV+/Peb0Vjf9s1sqIK0CzxbFMn18vSwcr2RRvW8
iICDtmbhnx+/njQ/83tXVg5MhGX/a3N5+b99/PvlU1fzub73XY8OY78ztP4XfxLUN6R64sm4WbaW
G40k6WPd4Wb93l22lvuWR7+f/Md9f+wuzwugzZTdh1EHmzHFKuzLQR6DtOR/M87/xa/N5d5lf7IG
HtIktA+Sju9ZnxTH5YajC8ft9742Bf/ct2efLT6a+MWVk9inE1l1mq7MlU0p80jK0cT/UmsOdgAY
vRy9fTBY0HI8uqdkpYljpEfiOEWBt/Y9pjTLblNN/3ggnZ/iOjadBzBy3y9YnrbsahSFdk4fnZa7
YmHbx8H0cLK1emrjX4bbszxveWS5KWTNH2fReZeQj7BNHXJCWVvxMZaHG1OIQ2F+jLYpEAz7He5W
B61ADEXsxMQBytZMK3IrmvlBxrW4Kun+2klz3yQ0aLp6rFdO4TTH5cYcGgQRUVFP6BsnFCJQZ9yi
+Rw0tBa5J6h+JkZ8SrmA2zUds0gp2oWaBuAyIsdCq/JjMoOi8uUAn3eX+6TskW63bl3v67BZF0aH
vWF5pAtzY9oEZf4z66nKf78uUxEX1LF1jgEI5F26vMPy3mWozeQRrTvx34l333/v668sb/v1nOWh
oaGTYvQ5rtC/PlT61ydbnr088Nt7/68Pf79D6SVq57dEE//1Vr/9zSL29nFanzKDCTDMLIY/+NI7
R/jJOgr9+x6QJhUFfHYuqbsppWdwUtAzCLyjGabFlC5/pLZR7d0qoCtQRAc3HfODEyVgS9uerlJK
H78J913UAVrNDlqIbqUqQHmBWFkHvvajq/Vfjh3JY1fRiCdVhiooMxdWnIJVNqQCzXGoidGzNANW
nn5uDRBgYBBBatwF9D40h1KAamoKb/4DE7DinPYMaX6lI53V9Q103mBdhl2FWYlmfZfXCD891iL2
ANRAwfDI5c8ujLVNDaQ2ZS6wbtPxpqVEt8Yuj7rIKR4ahwZCFUEGMVBSdFTJ1ky66Xc3+BXjzA4P
1WDcm25+zfRWrYZMR4gQJ/uMS/C+c4z6oslh8MykWj0gq7jy8HMV7U1mFFzM4qA9DwaNpZYOpmHR
pmtnNXgW+seuGMZ1kGLaSjS0xGIqJ04toDguWmW4HyNCSa/U6puC3mKQXEfBBEx48pHQGM2nCFNv
MyWVuzZ941REfYv8NECMroJj6GEA0V3/mahCGBqgMcMwxkHUoujJFcV77Ufbptm2ztU7mahplhF/
DjgQH1R6oyoW24ko0VBH+HUD1KAmzbWTLd5cYf0w0xbzrKKYZo/GXjhoxyMid1bFdZciN3Sz6hmX
ASRvD85J3YThReVRJzXSWHAJVBNADsYHzSZ3vnJZO4T0YNMmrk9ur53pE9Rd81DpzIsNVqZNDsNk
VFBK2+Hcp8ZlD0MV/VibbAjUuQKaX217QZahab/n1Vy35eNoc2Zjn5kaCNwWZGCOMSYN8l9uFp+y
oMc4HlbaVZRTQ+NyBlMo1vhOMpKQoIxYOpTdWlEOqJDAjGVIeFhqvOiN9dNJtX0eYq7gpVeUAzhh
oulGas5959TDDbVHM2SylgoUYI5w/b0Lj6aiGHLUbH3ENZWmB8NjFZT72skN7sGhitsmM38JExd/
nD2GTFBw1Ofodu3XTungUprpOdprIeRrfTKTvZ3Oul6n+aAZOC/8euKRYZDeNAUmPqvNNmXCqGZJ
Y6K5wpzVymlpI4FVOQG9tLFMomXdj7Cro6eC8lYQ+OU66uNt1QNuC6jrbgMZHPU0PlDMfDQrOzhU
fEOab2mUOgvxaBTNZSZ9NHAeg6gte2x1tth3VuTtmzK4UlFcH207Zxwp5JGSwJWOCWtQ3WuV1W96
ySeQJSJYGdyWhXGjooGlH983QTSdYCpoteOnkTraVR3jEzAVJTwtMlDToMNKY2TgiQheohhR9ZTr
MHUiyaQTDzAhqVfFBHkbrmsDPUL7YLmGokI/5D4G37A92Sjseow9qgapxHC+JQuKda4mQzS1snqX
DmUDBSFxDUrfuLLRt4F8Rkk3pIocE7u/l02NyjBBKMN3i4C5ibQzc3oAfgai2zE/NW4c3rgt1+SQ
tpBtQ30eLOPNS3wdNUyO/tJMH0ciRHeK5AuGG1ecuyj4aCihtYYAiQHv9jS0fK6qTW7ipgQfOFm4
Z4OWs3voOmQx44XfUZkSIaKprg+IOxjMTek2/UNb9LQt+4dKKR1tafTTtIhOrSgWbBuB5ncwTIM5
PG9KlxiNSzs7EXvfB/lNJp8iLiAPE3Ojddd8RHNtqqBBMUrpwx5UtcthVNLGRwk7jMUpD/sGdB5q
UoQcu0nTxKZPMFVAAyKEt7lwlJAH2NPWSRBeQX5Aj0ZrJiHQvdsGidccmlC/riZ0YTSrHtspw9TU
3fZKTSvTo/Yxlgb2Qj20j73XfiSQUim05Z9DApKwr6M5YkJ/0vRK8a0TkaEJSJlVM5504WFsa0lB
SlpK+IVFgcdyZwxojtmiGu6HxkQPbsdUi7X1ZJbTqUFcA8dZXs0iM45ct+iIBionuamlJHylu9b0
RYAe2xsSBOawT7fetQ36/36Y0uNY80P7kzrbYQycpuwCygjDq5uiAcmG4Tqlbn/sSxor0sPGNSSQ
hK3CP+hD+tojeHWH4TVzaKbrTnLVThr66BGrhWNiYdJraxUKpPBjN162dZIdq+3Yy9usNBhTc/9H
mSuK+Q0WX6d+Sj09RjNT3js0tfIphiLqcGWWmvvpzKcqoV8wyuRl3XMCUbNjtjcN76Cpz70+lkBz
+N8nON4NHUu2J7EgV9GD4SthINX1qwO6HFkhRIACytvJY+8At6PNjA1qvm95YPJg41Wu/VCoJjz5
kXiJM8iGSU32SzsTbPr5xuhTzBRh/hhpUXSMZO0fR3t4iTRAFSq3xqPBbA95CTe1JsKNkMgJEnRQ
JyJMjUNFNDgZKFdGoMzdMK8BdJd1QcU60lOFsdNnyOdyY/61tex+fcT5BSqOacxtlju6xmQ6N8yf
3OuNB/DPQH7cXl97eMvRRT7LoTmVhFnsmD5OFJzGtDl6pscmjXRC6ZzcWhu+BoCk9nc5TERZv1oh
2n/DR+e5TOmXG9vjUDDnm2WX7Dgq6CzY1nZDKk4avIXkW01fH8pSqp82zahuo/kIT4FrryG/TxcO
ZwuLSxYRlQm6pJhvlq0/7us8n+umg8GoNiHjJ/PKSdNKprSh1aK+TMU5bFsWdPn8W37fqHmO2sYi
XOl0nFc2eVpyb8xk1gWRGqYha5Zc3w2qgZUw3ySuQMq07MczlHWqqMb4GRRrokzQ1btdieIFMqus
77rGMw6OC7GISJLuOGUIebWmIiVZ72dSFbDYY1viOqsLcRW5BQMEAPbj2BbWcdmq5xCysncKihmU
YsOZEVtZ1jwXEyw52Fs+w7LlsNRdOzYSLnK9SlEZx0Z5xhEdexc5wUFU0EzMFNFvWJLuSbnSHg+R
dUdbpDjmhlftosQDyqZep555Hms9uaJtUPETFvo6CDUsO66yjqVpWEdlJfW65RpKuB7qA9dkqJzR
ybAufTeHFgDxJgugKZQISku6daOySTvoWMvQx7whZi7eGdLlcPJZ8m6aWPvVz+uY5aadt4w+QEw/
zUm7/8TkEqpHuGJGQaSuvfxEOhz2JY0LGlQvsvKSIYlROHNDffVQNJOxG+iPHqf5Zvn+l12LkmIm
KebwdYcA9ObfgJnbP278AYaKh1aABG4y5pbIKjMivIr6bdGieKmY8PozSPj7AFx2xwRPeTFOwbpV
3r1l9a9liaeum2atZDKRxBHpw7uFPZ5x3z30Q3n6b2l3KrIbbTibwAgn/0BxB/hmyJWXmjXwyXRX
pJt04+IO09+mz4gFREKZcIO8Gp7jxn+o3rWH4kRrSkekilJ7ngvCXE6YEBMytHIvo8fpFbzY53BN
xyJ4jB4kWo+dO0I4XclfQBTnk3LYUfakg1jiS6IVMF5Y9mYO/5qb5dRYt81LPgPHQJBsGdSne3jS
dQ/oddvqO6iOUbfX70iC/CjYHZENXtiIIUAc0QN8NTl9jTXCnOaFP+XQi0P+VV/od5jRaBJK3OAI
b5zL+N1gFYM91edFE3IG/MbaCe9Uk2yYOdfDDkcI0XKR+EAMA962BDT6YLzeArDaxDfENDsX2IwR
WjxoVEq1LbbzZAZNeZfjR3hjXqJOA1ywwR8LkYBEceez5HJG1vQ96axn8157s47BPfV45noKO5YF
e/ciiC6ZMzCsmK/J83gdfA54w597GNjNLrw04oONgb9d9QzaDgvJrV2tNbpYyMkvgc9OJYvui+KF
4wAH/ER3gq7RZXZK3nFckloQbAx7G9Y4CnDEorfA2AvgodUuqpgW1gp5HKCo/oaZGOMGknj/9hK1
xW54D0lvufvpN9tmRCp/OeLz9iouhmQc7X33Xst2v+Hab74Sjf4rb+VNEeeN+vvfTO+PPAPd04XO
dIJAA6SphhBzpM3Hj7sY6czf/2b8d1kNfZJZBkZN/VhqSFY26S/i4/fpO9lmd1BOM3QLWz24id31
KHeUFd1L72r64AhhXotGL5vZLqOzNrak70p+imzmpCbhLvIOQX4Ds7MvYaiuLW2n+SY9duYNOxPJ
3wtEE5SBT9Mv6H5buZWvUDiu8IDuy6fuNrmTD+UTQc9Y/9b1z+QIsfYl+0EGubXrztmRaz86TJ0D
FmP93tqNdCR27i2DGVqDPbIZ7NTIp/HtWxibxp3Zr+w1Zwe52muUpZONO6p5cq/AMA9Usy+dbkN8
4s+6+3Qe5CU43jnbBBvFxv2FA0pMK+fEKm0NMO01eUcMqX9St0b+2t/TWHio+NGx2sAq5hHOangN
ZFftkZIdMMwGl+KWQ7ah/XiH2Kx6RmLhnYstSdFbvLrUhjO+vyOSqFc3ZpK9z97R6m+1W+sJCubW
34Q/p3cHY7e1ix+ymdNovpD8GV+2B5LYdvYZX6j9RlwG9qkN1vvmFgwggmf5XEAWwfWCsmmD3Blz
JOepixvgPdms4kMuwLWSM3ExXs8IgAdLX/0ETBa7G2YHa4K31ntglsA+6WBHGAhP7Wy8OOFTAKe+
Me5oVhoRM51LSuTQxWd6A4ctMr7zuGaWsdaqPUSGA//FcGvdGJ9SHqr98IMlOB+VC/hOHKvX8eS/
sq7cMXPbMjffaziG1jNo4fwq3lASohDdHJOdt/kPR/4foSNfB75j6obtuI7vm3+kWQGyVyi6zP5s
et0Zz1K0nscYDq9H138xZ4UpCXjr/A3bDMomjEaPOJLUTPyetcr/4cPMeWK/5Y0tH8awbRTPuk32
wZ9noUiawSFgqD+T3XEx/2t0ojQ3I18RiDYcNlw/1vjsEugY9MGuy+Y6pIGLzfIR/0h8vXyc/593
8R/yLlzHYvj73+MuoOkV9Y/Pf0m8+HrNPwMvdPN/dNvyiKmwHMNiDvy3vwIvdIItHJ0ZvCdMYfk6
f+mfkRfG/+iG5Ti8kuALzyTX4r9U0TbR3/9mOf/j+4bpe44rBPob3f9/ibzgY/x5nLmk2pG143qm
JWyymP91tNdlVOqBNmlUfCOI5GFbHfvZ2kEs8j+2vu4rZ1sAWkG8J/2yvTzr/3psCBoWhCPYsd8e
n99v2V1uCsOcZ5oESYS9f9Ok6BE2qs9uSVAlbGCeAqZLgVopIEky9ODQzXfG81RxuSnHcdbEL0+q
c5YOTGjmwvj8rOxfn/rb230/5/udlq1Bgx5St/1r18667L/+zB9/tbcTRqjvh5etP57z9cmU5sI7
8BFofj+HSL9nPen8jZY1h9Ktu91i8cmnvj7qtoP3p08D7IzLvcuN66h/2U8LUkSWRyaqNAarx8Py
6uWurGOpYzws299PXHaXm+9nfj19/rO//YF/9/Af94V54W2p71whW0FdrJdfHqVsfqflPdF3XLl6
hS93XmV8kVmXzeVmgbB+75rD3Day/wK3tpYOhcZXTGXn7//7V/zjR1128+X390K6niPxn6xLZo/B
YitaXEmJzTWsGFyCJaI5KmU5SAtZwiE3Sng3s/9ouW/Z+nrdckjT5gEh3Bjn5Tgdl/uWhynFnSor
SglC4LUZ/V68s0BZfnvtsmn29o3TAitd9r5OjvngX3a/3nTepT8/GNq5nyNjbSqenFLz5nIT9wYe
uexHHif4SUOsEnQS6CEtAdrfedpcNxpg7hjkYsNSR7fIonq/bDZYV4qwCg9GJAlG9vLh4rtViGYN
BBa/2doI2nhPnXgJyv6t/ainAeCUWt/V8/obHQ7L4EUP9r1v1QUBcU7+ag4kyyw3juB7WbasOYzF
mG+W3Wwan6ex9Dbe/AwPA0zp5zbQ8PlkCigzQvOLo27n1y5eIzqR3bxKD92GwsVvm6hyBjFyepDI
Bicnm7tUc2gL4XdsenMxpKdpfhDyxgl9sa2EfrX8r3PWdowVc43AEy36uIxW1qrwAxCEpmvKa80N
V26SOPvEHn198/3xXSOhB0HJnvA4Duhy/jqWvueyu9wsHc9lK5XVladI3BY+/utmCcwxSYPG+TF/
R1LaJAdS8li+haTlGFi2lr+mtxpyb9uljUBa8zgHOydTjgM8HyskyG4ML7Id+mMYV2wKArrWZcpE
LUtNmL8TSSNlTElmTBQih6/PZUzot6JkxgaZUGGWD7X8JrZWr1qKS/vlruUX+v6tgu1UUkHKgolB
Ps3kU6nycPu1i8UCZnECeaPGBAdzAHJMHISHcD76AsRbPiapbW9Ph6QqOiqn7f9h7zy240a2LPpF
qAVvhp3ekUx6ihMsiZLgTcADX98bkVVKPnVV93vznmAFAkikA8LcOHef+iCPyZKp6WvdTNMd/3h1
UIi/4MRJyRvKDsmiqKuDQGSw1oz2u9v0ZAg3ocNzwgogouS5KPfRyDxqLtBEqzPLg9IZpBjKoh+H
9FhzpVuT3eNVwQnn4AIg/myg0wQDP8wcp3HnTVCRLG0zx0HhFrypsxvTOG9k6brrTl65NvHAlVVt
G3xxu8HGkKHllnAUpz6gdfE3RjDdIHRvDrIqDBp9G9kFXnDua2mmtPe/vqyLVIQv+2t/UCPmGYNS
rq7f8PI1jZCUIbue0dmNpu/V7BQkfMHrt5S78vuWZikOZtchJsKrIpqjTqrZRSzb8c3l13VkrAqr
eG5GWVEwNbGRge1QVAKvHpi6tHpMjvP1fpV3R5HUHosGI3aU0lzq8gTPj7HXKrBBDfIT5EM9b0wz
uxUhT54+x5Figy7+ugkIgy8diyUc+a8Urug3QkXSOUe1SLAA1z1323IXaTMxN7lvaSYYuIm8Lk/2
9e28Hiw3qousVxGCRKOIVTS7M7xVqTcgVud73h6w18scUlviDHhnhSbuIOv8fHxnyT3e6C0wErmx
UyKPTaGSQxVmMBxxrwaZQJ82zBZcsuS4ATdpnlTDvnIetX50kRXj51KIqT6UWTZwOxCwh1TOhhw8
EkNUWNSBqtF/J3rMDT/f4Jd9cw7N5V44Ax6QcpUVj5r8+6v5j5SbaXSpFCPJJbrwyPeeHI3VgznY
iEKJ1gUXTvzFIRU3BfDL+eeTN7csXXebytbWhdq3a5fEI2ectIPcBAHIsA6MBbLiP4PJv4WQr7vF
lCMukLFkWSlfct2VdUYchFt9tI9yz6SHJid0vvSlKGs/XedSdLUeaA3tnj2C3K1qcdLzDGu0kZZB
rwdrr9b3hW53q7Z1iCJr0Oc7BWshstUQgOekV+ozRD2dh5KNTLjWcloNc66sZVEep1GB6UBKjZpC
uZMSg37uZCqpc5BFWSk35dzzyJKizkoiKT+4vkbudvdGa8HznS8iD8lauTvac5+V6NMcr7JLhibz
vhRBXK8U+jE4mshCQcUABarBfEsXcjwji7gr/qnrkJoJuftJn/HPh0mtZtwslRzypIvG43pNebnr
7uXwb5eL5VMmT0JNUcBLBi/56wN9+pSXEy/XcARBnsB3ca9N6PSLYe706p5OT+77Oi4tgY+sUdbJ
TTsfve5OLl2mPFmWrq+Vu0Sew0NqoevjLDOYDe1kUbXsaVrKk9GIUiuLl9rrda5vRY8Iro+UcBKn
/3o/+ZK/O/nTFa+Hf/uI8sWfrj9fVdYNES2FG+2wI2UkND+2ciNXC/5u1xhx3KKDJ/Q3n6zP3Zhc
97huTCurCNOO32UVOdZ07zIUfT3lt1154B/riiIkP6FNAPLMwxpDjhd+u9blXf72eNuRwS1ssM+X
T/zri8rPLutq2Uhdv678MeThyohpvq5f9XqOpQXWviOsWULm6IGRXV40X13+eL3S8Jc7GlYdSmI/
oo/H+SJtOwBu8yAvIwc9DDJnU89qNRmzd+SQT+5fN5fKKtd88lcE+q3fTpKrJJdLyovIffnyS6Xc
V8eUeBeQm951oMa5CoieXiVpvWfJr0mhTaqKJV18wPJWMYZTFvkra1HODoyGghZIdntzrvqjNtQr
ZxQ1ZjkkpbYaVAJ1HkBL/8JWjiUnOdIOQ76/O2v4R00lz7r1zANSMvMgSyFqpEvJjDpny1Qfvga9
D7m2gtT0eVQV5yR5eAbMpzENInWpHDWdoXMmR3xDxIw/zFOGXNJ6Mpg7cVlpKwAzO50klcLRHvTQ
qzapGgwYJYeAzpENb7vWRcs5b1qzKPcROZFVUDaIOpm6yFLW1fs4ZsxQqbl6aOZNT/rtoa4MjVCh
9c1sWUnt5nnQdSPrbEYIK0MD7UJKKPD3SfQkCxksZdZkraO4tpaaiN+mygXMIrtjd+6J5aaeyJ8q
ileVJpgmYv4lrHlcJX8YWZIbeSBFcYWy0Wd9JLP7w2Wjp+GuntyNL9tGuVAYT3P4QS5fXYqyVs2j
29EkG3jsQ1xLbFSxRFn5vgEGk7+ffF11lEfkBSDrlAZ/RlE1zadN9q+78qisi+ZMdMUbrNUsYTj4
ZIIe7BgkLfm5PSRe6q4HZGmYfyq0Kx6qAUbz8v+Vpeumm+8B+Z/LOrnbaHPQ57p/KU3tfchy24Y0
5b+OygPyxfJ1UeAALjXhQMy9ZTv3rowN88N1V5FdZCgne3J1VkgJ7/XUMMLM11dHIGLXk1Ij2kYR
josdU1VvKvx6J1f75LqfpzsugyMNKgSas5qsRNQbveMU5HCW7UluWtEDt2vdnaMO6KQDjUGH3LQZ
caiFabqrTm3LSwMuujmT9NJczS1RpmFNVnbE+dsc4EFqiBXqyv5gzFM0bd5cd9sJlSApJX8dliV5
jjxb7pa+mu7+P1ibN1Ez/h/BWs0ziW7+c7D2v6poKnI80X/Iq+2/s5wlX/IrVktA1iT8b7kOqgPD
ZAHglzmx+YfLuoBqOZruEqrFOPjPWK3hYE+M+NJVXcyRbRa9r7Fa7Q8ivq7qEeLVLE9z/5NQrWYb
v8dqPRblDM1zCQhrrA3MoenPK3OZcAiJJnZ/co20XUdiVlTPG3x4p4MGR+OgTwMJ/XNDhvSaSfY8
8fDljFOW5k00pa95YzNZbxLaKNlcycZDlmiFshrfB9kkydV5WZIb2VbJOkcONGWlIhI8X0EWqQPM
/qAYn8KiY8VZ2tOqwBeqN1WfTnrY+Bsp1bhuNBTOyULuI/+k2JnZKxn/zvpTCyCfe1uO1y2B/1ig
4d0pe0a50UXD5F52j0yt/irqqfcRJTCMgjqfhRpz70myWv/nmVi2omxNk3hcxV2L2EGPhXr5xdwx
FbvEZMXKtZn1yV/xcrgX2bEmLUDFKox2wBoJJTQ2A7brLqNL2opcCWNchBdJQUOew4VRMcijGPSz
ibQsyo0C6QIGsTDVpZ+36jwfI0lqbiavG022kIFsFpN5KI6altYIrSHjBEZu4Ryfc7qYZHX6RkaF
ViBZHXO1POF6Vl/pL1ZvID5goWEzCvEwzrMtlGHEP+aS9qsUtQZUhN8OE60Ar0pGNaOvQXvyXSI8
STPHb+SJcl/v5h/y06Hr1T9dMzfmn3Yk15Yk1gzm9r++e3k5/KtSXuPyTrJ4/ZzyhVm5LUf6zURJ
9EOXIoORJcVs9INhpSzIy6KslBsxpe+uqYK0nF9x3WS/di3BzDQv4ssZ1/rruVZNvL0ot5miEevO
XX75OqjYXsqy+rpx5nvlclxW/u3+p0vJYiT6eJNYxtP1JbJ0uc7vl/j0vv+jGHvfjazHbeL6YX+/
UmqP0Lg7lqs/vfrv3+nfe+frh/70vT9d+3pcluTm0+FPRXkosiEQmqmxIe2iQEnJXOt6e8vSP9Zd
novfD0OhyXe/VUozN/lEjYiBMO+dn7DrpqyLSl0r0xxbNavBRrLgY8jAkyZfcz3xt8vKA/Z0H0al
hf0wt4KMgsmSDNNdd3+rK0xQSgsZ3PkfRXnqNah5ve418iev+ynwl8nLyTMhOHDl//3d5YnXt7HM
8IkECewL5q+gJ8Lu3mSxi8NOXcc1Iiy1d7Yypi3XA8aLIGoea8pKuXFTHZvkyyF5lqxtoh5BhYPA
blGLGPBmo8TdUR6a1NgGGTtPiFTUrMXdp8voYGUwxNPI4QN/liIg46xGMQBTH5km+QhtCms1pvBC
FWZNpT18iyrzC0PWhozQapGHmQ6sGFh3OmNGmmEgkf87RLQlIJVwnSlQ28aSDIjejY5lWpRrGC2o
4DFnyw6GE3wYE6HXnH4H6xlczvxKOOtPn/LyNcZ5PWqMsN+Swctubsfl2sY1oPl3dfWvcOflZXPP
IM/7x91LmPS3S/8bl2GBGgdy5ovyyp7sbOU7XYqyVl4G3SjxQPkG//hJMjU6hPGIwaWcMl0+DQHk
TamPD6XsyeRCj0w2k6Vm/mbXut/PuR6+nnOtK8Wcknfd/7vL6jIDT776eon/7G3kZa/vcr2MrPPi
5Av68JzVG0Zdlyjmr3imrJPhTXrwsxarM8KU/lbWd+E85fhUlIfgEdBDytf8dkW5m8keUh6+nClf
NM0XlaXL8ev+5ZqhCdpTseDcaGD7nEK5tfTSOmrqOxml2TGcslPRq+BoM9hGQ9sP21rtEWUyIoX2
Vq8KN8GxzTcgkZszKyIsv5HaO61clqzgZJZ4iYXOMAtXve2sMK89D/Fqg89dqXbYRbnvhhmwdhWx
lvluK+4eLlu2711CMIUPb8V0HkYk0hgOKyS71OIjnjpz1fFLrCPj1rWD6RwIf1uXgwsjG1ZaGokn
1VFMeAf1WxopH3FWR9tRI8u9mBAB9zg/xJiwB9Zr7eXe1os8b22Ru24lSKRawB0pqrAuRWFowxSr
RfiR+IXPkBj5WA2t1PL7dWgmm6wc6nUH5W+TO+auTMTZV6KfSQ5ZlhkH7CjbPjFFgHDRk0JSJ8nX
McUwxiK18RgxIl8h5jikuvqaGQn4vqg8qfi3F4zd5wXsx64vYjS7Gy9EFS8K4a3JccTlpsEvpOuj
B1ublJUdYBjytcsLoLltEfJPquQaFlF8ivrprUijr04zGWut/6LWj21QnoXJ0oHYFRlsldKZ2zmA
HBP5+WANOgLVkQqB0SUXs/VhvzugE5x70053wm6JweukkxgNNjutW7wX/YCxYYOALSt8UMahca8b
39POQ7rsh91zinWEm4TjQ4a6M4/EF8vyh1XrYqoy3gdZcIj18hiXw88y09BqzxFjqxQt/0XZsN5e
zx4RiGH9PIz2zcjRZKxuQOGAkKNRFaqRb0xETVmLzbubYanjCO8j1sBo67WO6BOqAlnAwcryCvIf
HP1LF96DSMF1MoowaDErd1WWzVbz1a1J1sHaWNop6XAx4b1NG/G17An0So99BXGhu64tp/v2zX2E
otJtnWgEW1ErP5RwR85YuUlD9aUg7LCtfCAsASkb9WScydzHYnoTWKWDnRwS5cbCj1GD79eV4ewU
hPdCM6e15qZBCmJa70WMMUYURwC4XbKAQqCacMMcnOaDdW9lYmd4DSaj7U8E+sPKEDP1IrnryFpf
j2Nt3VnaMYRbnHj+bWk0eDAF/nL0WGgbyu+KDWQNLtAmzUqklAUM7qbVDl5d/syFebZaX8Oyitth
HVZBzSpnVG695Cxi0oQtJAdLu0ZXhvg9I+kKXXfmRxH2HbPmMWVmY4KdWbAqxsMzaQ/lRO6Zqdlc
xwd7Hvdfmmm4txt75o6y9tLqqBzmV4xlGEJ8xgSjqM+5H5RfXAvrHY1UFQccIM9HnWTg83Bvr+P4
vmW0z1JK6h5tLexnNNkiURG2Itw7iGLUjnocs5YmmKyZgfYxWOTX+z0CWysYy/OQ2/txAKRWpR4Q
JJc8oSFt70ueKrQbWUdvX4AB1aLsDOwEZzPDM5fZ6D5PfUcfXmGHWbZ+s3GMAHCSZT7p7SBOguRe
sFDubpoO2RSR2z9WJTTxwmJCxhBaJEF9o7qYyofWdjDSM2F9lT8JWEBBmlmotADQp3HX9UmxJ/i7
6Fqkg01Q1esSUNQUd1/NCo7r0CMAqHnwl4UCbBPSMgBYcMGKDxIeSIWe4HPHjfrMOjsplo1hnnxB
3pM3vhsMRmwDpB9UinSpuAWtGzH3RdRV1jqAVlGbYqO5x4S7cW/B02ktYHkWTYJVldEybNPXQh2X
sJUKLE+RLBtmfSN6ABJ21whc0dD/TLmWL1RteGuaDkNSuNolf+6CvIUfU+f/yIvwJsKL146HRz8X
59ovra3beMdUESBqNEWsGKQpi6Fongpd4abwURGrShpuG8N4BABrrqbI25MEMBPUh/HcI81cGBG+
JgmNbhimyabJLBc7BoC8aIA2jQ9xusimbZASdRfDrW/Yb5kX42KQ4CSWeXA8i+nLasz1B+GULzx9
+MNWoMZ6T8WwkL3Gg83R47o6JkC8gik4xpjZDxhNL9Qx75ZDFjxHPKbb1viqFdpAAGUgBVw4qMei
6XHwPbIjuhC+ZxPuuxg9twYNJAm0J60lYNx43Um13r3Uz6HLhDuvgZKU+eSEaVX2aLBMiVkQeAgl
J7E8hOpme431iPdM12FG2N7ZQijHngeMJ83YihgRv4u2Q4wluvTMO+ojODdE3e46sO+7adBWUckz
2fs1maFC0fcDRgdtcyuGpFqRyDQPWVt3EdT4kDevFaMo4qSk+tLcNU3yzgShwAOtZpXZw9jTx0rH
sstkZSYGrvdVHK0ZSe+recGCTNZzguB3jM34PgmsFa0dtjTjaB6jAvYODx7AMFTuPSmzSzOKb8hn
gn3Lqlc3u3M65nbs/JfJxijTHLyXUVehL6b4wKI6WULv+lq11rFjNWjVJ/hr5on9I6tSMGfDGC15
UqCHMhMg2UV/zAcowKAlq3XqHHUbpRx5PuQZDB6ZQaFI1uTYg8W39S/CxUPGq8iTdFyqqlJ1d6Oj
lEzhC9CoSbafOkZErY1fiGU/D924sbUMTstApje+QGnAP+zUSM5DbzoJF4VPYtVPeWtWOPFMeA8Y
4W3iAt/tRjJ1hRb5y9qdGUKkEBh5fFc9wOEZboEjbpx4IObPs+Ekfr+hIcFfp/tKkHkd+Oawimz/
TLIfuQyBDlsxUQFvN/m6InzRJ9G4i1oT/lUcvUAeTQ9TrNw6rfnN7MAOalNwUN1wvjO8hanDY5lG
+7aoyBswo4kMr/Hkz790qXW3RQ5MZCxp+Xocr0qgv3CdMO11o++lFsVLljfwVIxS7ChVs4CnOPv7
KZ6y1Lty28b5k0uAqKU9PqDB2oS11t/kcdThDau3a7PPb9tQxdDeKPXlqBaPNSMHAWVk1TTN2TNE
tQi62S1HL+8sW3/RK/VY+NvBbrEWAPAF1bOsVy3KSpE8tuRMcxJ/m4EwDIvvKQtOkd59K9E7sIrm
bnKV5G3Hcg5V54uTpocPgAE67tFm08fh92R4sXuSQvThZ9qTRSIcRSeBWtvXeQ9x3iRfJTazdp3Z
NXY2P42RBkQFrYgRuvnseiHW0Wp463cu3CVX0RbC6aA4QKhhWUCJllGSk2LMEFrFYQYoVL5G61vv
yE1OwQQiHzL2bZi2AEJPDu+4nMiBRMkHyM8UhkoG+bCZYCHtaOPWmeb5N3YeP7hm99E6ETcA8vPI
5YcLsbCNW1JHLa89ihAfAV+QlVDu8nSM9h7U3ACMgtVrx8abcsbzYpliYlDqpOF7RWlsmT6QafPe
F8K4q7W56UzzZGsPOKO13QesURqTcMkv7uMq6j4BDSmZ1m0LSKRjYNpMXLKHwczJ4MjJJTDUB73P
8OZR80erbb8HAJmWaok/jRO+pTF4FXcIdZhOOClHersLQUBPgjybIozDIyL426Q7jMOkQK3VsAKF
xU9jaK/jpDzRDzLcQngZuuC62oJVLPB9MPnhBJlGbW6F8ECT13gHih4zY/W9a8Z3BaYvWYHYNhrF
Q+a5WD82WMnkVgDechpXqg64TPWhSJIDOq3VTr8DcX1OAzrj0FD2beLEN2Xc4af2vXL126rXbThB
DslT5MYw3h4SYt1T/GMEfM3iIfklpmeFqB0n7tHZM84xiZikuDE1MCF6F4ApdLYWj2ONhw/0JGAu
Rib3mt4jV/L1W6XkGkWDYV/gg0ONFdtYdLG/bjTsP+FdYIyoJseoAUjlVNO6D8YbvwrVTR6kr2E7
Bdu8Ao/XMv/RiVc8N8XR1MEc8ngxOtAw9k17wh0DKm0Ibl/bMXpSg8Je5X7/U2+0kwPlZK+N3U87
eCYcn2z6evzZZ4PxYoWkwyXkWTKwBJ7Zaw4eTkXd3tirGL36LjD9o1IHp7LBCsZr4dC7yk3m9d+8
sU5uiBxhk2uYBxa7b2pS3pfVhHqQqPCOGP1XqyB1qG8m1sVVWBz+tHW89kfpkqgO7TdUo49OB9Qm
TDCXQORNvKrafZg236vM9zZiGI4uJsKR0PHgtOkUSsf7INUfHiWuMpV3Yzn11kQC5Hp44NV+cI9R
wEuhY2+puc9m3XmLjkkyxvXjU+WjukzaZy1AwK35HTBSNbnt1PpEKx2BMkdGWMXrVC9eClP/Ghb9
SSEDbgQTDtqC1Pskmm4LBbJV0mgw8nRT31Yefxmm7VWTKGeVXP9zOYn0LKBPKB76AVnVo1+thjS5
udTBV4dmVfTZ/vqqABrcKquGcFPOV5IHusn4Co1pWIkGb7tweqzFY52a/bnX+i1J5KSw5H246Kek
A8IQx3yQ4Fkpu0CBCTjh+tqScN81w2KIjiQIIEmy0ttOG4L7Zt6MqX9f9Us3zwosJXvrLDeEI2cs
4MRIFALVpS6HEradWpLu1V917QTQX0fjvBVYcxQuTIts3mA355WOOPNQ6DT5TbUZMl0/T/OG0Gy5
c0fwdHIXzwrjHFdOdNeTMymrrvW1bb5GDH8PsspV8DJKy2FaZThGrK/nGrqv7+sAe1t5yqcDBoRX
hi/XGksH8hGNBTYs8xvLAz7AEEZjxorJabmSVfJglKg5Ni3jo6yyspJcPqzl+yCM74kVFpBlzo2m
Rfe9GDDLFLivasaNOsbpaRgs8yw3KHjhqjS2tbnWpWOXb/0aNFaiKjHOI4RdToZCKrWVWGdSgK3L
a9vIZjkHmMwY4myd5y5po34KpnyyoDpe9qtiEpuqSGEjy+NhaemMjIYzGL67iUzodYeigmenNc+e
lyh3VnQM5h2D6c1lw9TqSxuHE7nsKe+QBlDAhtygc/h13pB03g73idluntc6amEfgyw6A1Zvb8ti
XF3uqKmMAvyN8KFMs/quYPR1bypucK/HxWMJpPwoT5MbWxT6wnfzcid35bmaS9qgJXq8kudXyTod
v4SVUiQ3aTsMS08NvHOaG94Zjex0MIz2PYDucJb1upN1dyh/oc64AC7kaX47ko+hhzfyDGaBZxUZ
PWEb7r9ijBooJZ59hqzhnMscF3IthKfOHMs5ywNaE9d7tYTWKHflAZxczFuRiqURJ43CwD9sNnVm
kCEcjYzcOut0PTcUpM56Se3goCTijTvGAWY3PlZ1ueViZQGY33B86GZOIxAbe0TfgC5G9+28MZu6
2RNTyhfhMKiL/1cR/DsqAuKZ/7uM4OnH8LX+LCL48xV/qgg84w/g7az625qFhsBwWMX/S0Wg2n/Y
hq47UBbJ4HJ1kq3+UhHYf5iebXou7iOepmpzvt+fGV+69YdrWJbJmiS601l88J/ICCzT+i21UNN0
y0TE4OimptqGqXv/KiOAw6dgplCoezOuup1dd4+iI0u1AbGNwMu+sT2c0HW/fMh4dBbeNJ7y1ltF
k8VMhlP0tDwZWGaQVkC+g1s9GFb2taohtiuqsyuLifT37slDtLswPG5ky30kjneCe4DQHY89vwux
v57M50SxCxo4vT6BZP6aqy0WWgLhs1gNkX5na2BLIu2gxRiBtKW/q1ys3dv6dcoTsuZDqICQwnCq
se6FUd9a1eASgev9ZUvmFeJw45y2zH/zetr2brKxQF3obRMAUSRXiFix5wWYbOpkXVfkpjND0pF+
rHqCBWmqZevJ2TMAxVwg0sq1C0qr1doX1jYWkwaV2vDyraJET7XH8Lh3MMGlfVzQjjbgqbHrVIOR
8BHYDb9+Fy52sJV5alEhgSEPoUTwexBgcbqDVh2KzhkPTKqyY9Ejbeh1ZM70zvoNABkwc7F72TMH
od/Ieq2yDXy71RtULNrtNPI750XkwQ9A0UVnWxNm0IZjrRj2isG0ttJtT7nL8e45+8YUnAvoxnnR
T6cJAyNcdpsBlxuhnoMJiqib4c8ld9vCF+fRJOYWeRtDJ+8ZILv55HQ1NkEO3q8WjM6bDm5m4OfK
neoFBFMDdOWO4vp3clO5o3JX6gURnW/kw4F0nJxGX7ipDfQ/KNpjnulb0NXUqZVYKz7/cowvkzlH
HenEEpwpDaswwKzoGiaJuYNTOrf3ssHc5NTnjnOqGPaFCoQFqxuck9cXQEm5DtipLjwPjBpuox66
2NgSZ2lCgA+Vqg/btM/Pnq0qN3Yyto/1GIVMZ1CLtY7VPOaVZWISdNt5+9DUqmdVKdio74ExQQGe
d3Sr2ph90Z3hgyy0PrafO9w/YyZ+b2rqpEdgW9MyIYb6NpWAl0ZUyayPGm8Do9wn32heOr/ovsU9
kOdhMs37zvY1pv+QlEJf7ZcDSsjjyD3tKIHyQ2DA0btDeYv1jMlqBQwFVQ3yg5e31pNuG7cgwhs4
Nj3OlZX+OODs8N0V2T7oS8wKixzrDsUOvxQ9j3jKykyCjw/zMPsh7JP4XfM1piVa4T6OsNFIWnBI
3+5tqAc5cOMUNM1O8D/fTz4RsChxrXeXcXuJ9O5bR8q+rwx30P7759oB/D2jSTdubdRvCRYrKb5W
dywEkHDWV8Z2UEBHe2MfvLAUZGJ/UJhrd/CClywxXChZgYpNO0e9Xt9qBDRmZwx3l5Tt+OrU2uuI
o8W5Ng2WpipCVi42HPDC6+579lXRSv8hmQAGDa44Avzwbushi5AK4auSDpF7CjV8ys28Lp9Cu91a
MW+d1lhMCZaYiFpU9QF2/DOB5Ruk5MFXMIFEFgJzOhca4eowCfFxzYj7uDxsTK8N5wBUh+lo6g2P
hdIPj7mu71rLg/ZS5x1eWdQjAwVzE40kYcxnOHXl7aoORnhHnm3nZCNobGe4t8yGMEkUHa5V/JfJ
NlCjY2TjJFoPefmqIg3dTm6BwHjeHYlbLEp84vUsC6Ahdylo9uQOi6v63sIb6HnEmNFO+ndbuNNN
L8L8qc7T2yivgzu5NwQ9lqUhvn0Jz8QAqOWJFojoL2t/p5Fx7WumYp1ZWdbTOPQtXArvxSJJxlHt
9IEE3hRgLtZZPYnopo1jgBqn2Q2iiPRGAZJeGC1DmUBnYbYcQGP7+hP2S/0BdqOzKRzfeizniRxT
C/Ej9LYt6w6nTuB5YyusnExpkt/kSNXu+P8UgkJdCMUEt0DVK14CU6kflVzLji3d5bwwUW6csox2
pW3cBWoXfXdd7c5NVeVj2LQaLjdOML4qZo4y2SMDQO6uUFqZq6oV+r6qTect5a5KQy15NUmUPjpo
hmHxZe5b7031UuX2wrS1NNaOHRRvhJcMB03b1PtYWEP3JlD2s1N4nnRbw8Uw615sYtsbRpHM3Drf
2nheDYwhUPz7XLOg4NRECnxWPFZux1pMNRKq71QeYQEKfNF6JG2iSfN3ECbLF6fgT8mcJjoOUX7r
F6V31084tAIODg585PgZUDgUoHR8A/RcbciYwvJZLdp7t2MaY6rho+hN2mrfLndWUaQn7PNOiXC7
s5mUCo953L5WlrKJoyI/2EobPQ810z3Tyet9KaLoWa8ImkYq30geRf3gJAojgmzaw21vfUhB1XS2
7PZeC6b2eKmbd/MOw7wyU1/8cmpu3HkjS33O5+k7giQNk4bj4GDYIEtJOgSAu7CzykIfv5yA3he2
GrPjqrZXboQxZ6TroPISkMUE9AUoyn7nJPVPmJmsMrMcwso0PH3k/3SD+NNELDKx1EG6wcSPwP3j
7uAde7io4YDjiS9k7Pd7/Ld2Yaq2e6wDNqMS07H3FqOcyvFPpT+LZJr4FjJTUsFEbLJ7hVZ20QaJ
tlHsH9rEgMikU9hm6gRPXa/FsUtYdwHS/dj7BE212Nd2k+HbK8etCKQn5d4wxJfAy7Za0OnrgRWN
ndVX32iEJxBsUK2D0awXdtG+CieJbzpz+GoS2zLbkoVPi/6hTTDuLMfHqEurjd6BMTWahrethoVj
mg3ClA9njJ+AaNKiEtWHNLioK2JM1sSiUiV++hFO122lroSNA1DdaGel8YuFoXffjQGqTwWfI3M0
3E8VSywKMxY7N8ZeyDLrNzQ9hCtai4401TeOPcBAicp5TSZelV75wXoCegY/f1Eaa0LRjr8HpoUj
pqUsv78YQv/QMuWmcVQYgz7Bf/OLy0IkYZj7tkCiH6f9D6cFYSpEhglaZD8Hbf2SONa2tn17K8hZ
4av/SEixAjuFD3wzvFp++dEVNppX1mwYajhGr63UEZjqgNFeGN4HSB4X1kZF3bD2O/+98ECK5N+Z
PXMzN0CeqrLeBq3fLdVK2zagh8Yeu1wrtXAOioIPQk+kkGXW/UwsEulHFFdvk2mtprTb5mPVMubL
Tr4GxK7Hv2SytNeiUR99QJ9Fy+JJBrjVUX/2cPX68cUfMTmAJFsGFssWwMy75s6flEM1OoQWyjV2
CMupOw+1S6oHGEg9VB46Q/ma9PW9Gqj7OsF0TLFZqwDJQ0u8cPXhCbgDyXFKSdCpLZgOtmDWyYkv
AmTwXfqQO/2THk24GLtauDJiwTIOCnkgEx92H4UbV+eRhFskdAv4TKzir4knDGyMkyDzDufB58LB
FNajrzcOUSnuRGB25C3WJ8ZPCab1QAwhOA4aeKu891aEn2qIp8uQ0D/ZkD7AMc+5m10ZDCQOuZNj
wCEozcPuSKWByYI3FqXz29TrvjiZOJIl+JE3armtlRHTF6tcNVUf8zMSEkdN3JcCCYHgQfQwgWci
5pBTOeKd3Kt8/GReagfPWfL3VGH7OCYZdKk4hrKMGf04g7l8QM3c6qBuXDsktK2+qIVxm6hYCgye
Ea2FFX+ZhOFAzuR71xBzvSgG26UPDOS6F2bzX+r5OppmfQmqFMCr3xP9g+s0hj+EyTNiKOKjK6Me
ZlQdL+1nJ/PeHVf7Frvf6QHOyBP4qCVQYGIvee3+dLPxm2nrJ505/VLNs2oZRu05qWcbd1hAkTJ+
7Qz3ZdTMH53d/xgjcTLLH3WNehgs7cnMw71V85dbafgRWtF9A4kQc7+SpUq7wOlypPsay4VKX9RF
5bsdcy/TD5DCO+zQut0wYH7T+u41aK2H2rZv3dK7T/XxXBRGthiz4YvqtjcFeTUmy5AMjfRFUYXf
Q80Q8gbMTDzi0gJgTxvPJtv2XZXYxxYQFogzW4Fp7KQoiOqzTyIt91rOTTJZEJoM9pT/Zuy8dlvX
ti37RQSYw6tEUpJlyTm+EPayzZwnJ8PXV6NW4XjfXecC9WJYOZEzjNF76+OtomW3WWO+A5m9jZl/
bQXibT0tdSj74ZpQt30LjBVBQbql5Zh15a2UEV2nxSHpGBs4gqOb2B4YspKw63IEREMSU2VPaP2/
m6vQvV2W78FFqtDl7bEnIL7MAhgC0ZZFA005yN57Y0xv+kIXO1uTty78qBq4a+QNh1pxstCUGu2T
vg/pMZ6GVk6BoLi3s2ECaWar7ufWCnql/iDmYDiYzkTIPR6wM/v90IybjvVGDQvdZn+Mh33dV0/J
yYS6NtNRuXW66DGtu5987gnvk8aanh5GaPL+xPfZgzsYD7ZXpY95bbxEEVN7TPyMr+BzllZfhqyy
+oPlcUhVHvGyRL3coIZ/0YiZuB47nRZcOudhPgZEk7Vs5faeMp4QWqr3SvGYwvLb6FZjEl670tLl
DTs/00dEAaWJsrjfeumVOSdeqNnkSSMzsHYKCWWM3fZzQvRTYLnVDbXOLJRgu301co45v9pR4ZNS
Jz3MhoyDRi1uFGXU/dZyb0acXPtYLYl88DIWLR32bZWWhMvQvzWU6d3unOHAPvFgJUkULC6kxs7K
39Ks1q+6kl181atfmqAl1BSK648eRdvGQMOplzO5vaJ97WHWic4NZjb+D3lJG3KJ7A/dMMZtXDP2
vVvAlbfg4Ze9cNk32/z4RGap9ERT5y6Zo5BtrbttO/cexiibic54VnWb6bIj3VShlxAL96a3qrs5
YoB3CvXUD4oMqixyj4CQR6ZXlzwomgW0qapmVp6A3G4JV0v9zktfraIAVG2Np7FSf5KZUu9AEh3i
sjIOtNZkY00PtR/wgnaryQCx0Opx/c/ly5WGZ79gOHaCy/UXHwLUgP/3fpebM3SZ7Mba3eWhHc3H
Ol2Tpv/nU15uVCNWhMSRXV+e8nLViDxpamn5LPgitpERV0fVmftNVgIUM8ddb1iHsavPBPDCDR+/
k5LFrJjVVwoep/SAHbQnRFMcoKfemKI7uJR9NqmQ5OLYr1YqPwHTfjvZ/N0a+BQHch57zzgY4/i9
5ESoY1h9ZBI7EvnWeoJo+5K1gqWb4IpN/XueV3lh4neNdqJmiyrqa1kIQyrAYm+kpV23je2baVXB
L4do5lCRpRXfaIyc+DIuZgy5ok8v/y1F5JKzA1ZDH5xhP4BLvdx4+ZMIUYbLaD21+QTaWU8/yqSw
r1RRIOmByJcj/yomRA0EGxIuW3sA6cxYBWmLy6JFQsR0vRonLpcb9vhXzbDPRXFXWxr4PDC0FKzq
kQI1imEPhCxA5SowLFZni16+FPAowuWChF1Q4FRJ9r64VNOlEetHFd3M3z/6f/6zqf+xlIo5iacy
P7p00Q4z2NBKzx6KEpp6b5zXQGndpganPgg9fi7G+IgOC+I6qmmr+5P00ZOTTnuYkxZyhdJeRRgA
y9VAVzD5a8NOZssJXiBQDVO/jpU2MC1low+qn0ICSQG2yMEv0KpFHBtsUrYebzaqqWn3wNhLk62+
k97JlY06D/AhnUB4ynuLc2gzOhUxON5XM7sHAPBIFauzZbGc7SJCFIo76NJHp+quRHs3xcOpqVrC
t4EWpxQ9VOVdRKNP7Y8lfhtY6KDaIXnXFvVktCtZacElhcSLagrRDZmp3roVIP3kvgJXvTeG8exN
kNUIv7OXIlx68yhD10ZzSA/0GonBrpw6xJOtxryvE9OU3eQxeqApG+ACVeNOsqEmAB1FT+9wBEPP
fawHCpd1cWWxi3KLRwQybAz16IV4M/JwMvYX05Wn35hON5K8LD4jF1NUl5EhgAPzVs8Ohkqgomk0
PzmiMw+arzu7/ZFArCvEEGS9Vmx+Jq8+Nwz8m4lVi+XWB72aZgI3JMQmqwwmspcUMVy3ZfRUNzaZ
LmZ+kyFi2tbNzUwrf4dAfo4iyJJIG5marsjaHCyys0TfONvESizWjdrVMohdiRhmk/dZONblSzS4
waQZMKfThAprkj425m4oHZDpLbsAFhwc+j3q0+4B6qxLK1bADLBjA0Ha/JRYDN4m/XNfad8Syg4u
0RXsmKCG9n/M2iEwPm8hGWZ/srp0fQq3VCbJzdTHE8CB9ylCtErkDI3suENr0uyFnSBcaAhTq6Pk
i7S74ZyuggoDgQ/BwdvC9V6y3Oo2MMgfUamwlcHyYVbja4uGkuCH79HuXzRzJjNz+SO8FmWHkteh
pePghmd+KJeHApWs78HvQbZEdJKqPMGN8HwzwRIyI1tZZUsqkoMivS8d9YYsvU0l5jsZN8pBE68m
ihBFvCDpgAjVBOPQHtTCvM8qdFAqyYujRvJR0ab91pXWT6cYJ4XYxroltaalW15GpyIiBW8hR5Ia
yrkv5He7pG9xdmto7UtRm41PaiDhShVRZaPNiAY8KJQjoFMZxW9DU//RiPRC6nw9mcNNFD+7nIgG
8W/wktpt40Z3GnZhP2YpYmv9Q9urLybgFGuqHmII2WifmKNzGLzFtgeNUmYdIXn1R97CjFHTCIWD
4fUbCG9vieklu2YxP6OMXASwUyBprfoxSfIHQpt+EgYKfWl/GqVFjSHuCpUxx9Gupz5yKGF+Lik4
bwYFTSt/XE87rWSK2XHe56x5HxaPPWbn92ZVb5ua2r/U6jIcyRZwcqQQKbEUb505ZXtvWR7BJD/Q
mSN2NODseoKPcle47jv0aMIYUkmLfPBIrKZqRibT3pufhlK4YTzDTV6XqqSp/AhF7FR9gAsZGU8d
U8AQazcmiuCNimRSm4FpLk44p2wFsyU+MfUBuovvCjLqFeuPzhTWROQj5vqboZ0HVm/2XJ1rFMiC
djtRgfe2yaJsoVI8UPawWjLy8luzHunRpsrNJNagevScnnlK8SJvUsN5aDMb+8p8sIyR1EyyT8xR
extV7z5JCAlwUz1wVqgAxLTN2OoAWws+bl0sfNt5Rj1kZgVdBHbMgmepp7v1Kx7K5tErPFBBjAi5
nYS6SP4o7MtQiIEGrfgIyVu2oML3ejBjszYj2vWe9Ek7jTYX1uyZbukYPcvFOuDDu3URcfTWfDJX
XY9lKUj2izcjddetlee7S/7cxZiSxqexqoloLtOby4kkyKlXmh8WH09l6tRBjJowE0Tbtu4tDAoD
J75HtV3RITkgiad2BgtLnV4cmw+lE9m5JaMI7SIiIJI8TrrGvsjOr2mP8VxyUxgcMczo0Cbodu2S
Qf2MCDLT8uQWFNsnci0Gea+9jTXBed+PwVyjki10vsAuo4K9brfrmVj5Otau7QaFlZZ7Z379g6yq
dOvGlEPIxALobVI2WoM1Y9ci9AB1OhRS1M7WE77W98lCBeBoT1FCgUOOP6xxn4cCFZWsw3QmmBkw
uM+xRUKrMZKVYCfMK8Qp+cOUxKwj56uoI6OMTR/pvLYatKMb5tN8Hze8PoyMIWwGhImjrn+WLqz/
frzKZis6IdN6Ggs4i2jDzktLlBeGFvTX6lEvlgXBFRttD4dKOcwWJVfWpT3FJ9XdJFKj6Yb2KW3r
EMg4rUNiFqjQaW+L9lGO2fNMCwbJOsRqeFFbs+3flEl+2MYKbBuTwC6ldk3UGzBaNP0bDhVCeomE
YRwV/hQxt8o1dlrXiUhYFpJ1BHTA1tFAdpuhPcA06izimgCAaAEF7phKm1v6jUi0XZqQV6EkdpAS
HkrpNXfhh7mk8znaBsH9UzcYEyNWF3bCe1nUeWcQaDwg4dwgyZ455+Ibp/Duep0qqTAeRDu9NIZ3
ljG9jKJVXqnYWipBgFNSV3v8icrGxrmgV0xoaTp/pgmSzIXwarZ5P4R3EA8k2bPS59vOk55CemYi
GL0soL7ukdv8Sdne4RRaKKYTVmHobzinmLKL9GtykTqUDj9ckucBkGkZa879xu6FDBMUSIlJnr3g
DcgEyDA2J2pI3hBoZU10IgKCweMQxyhBX1DGrd+WKIeJZwmF5v1hefMUg3BgJaT48QC3yC3mH8QZ
f0jrIxabuE7VS9FgaDYbyChUK6M+a2J41jz2T0N/A+SKnxdVEPWkmZAOpU4MfyB2in0KmTtd/uQs
qzbBZ7E0mGfHbtF3qES/FnGtXSdlyfYhjpJntdFJ0xkJHaTDRsJO/2EudruN5XDlRPJUTQT9kGLP
F5egFVyILXH5lbAw7ujasMHqV9HS9KjmzcmJGfM8hCMKdpQDmc0fpk47KYkPopwoYslvt1EBtLFv
0jJ9MyLoncZ8DtNWpQqfZCEa5wP53gspefN5rvvvSmmtUOkJP6bOrzXP4CEdiIAOxbw0/WyOU1+C
nJfqTml2iZXd2CWQ6Hx2v2HDU/+nr1dRrlaUdQQoTVrQY8Bbg23dwkOXEkZ7XuEgauKURbn3Yk98
410sPyqkeRuSSjyN6Exh4A+nYx/0vXPHhvYxiUYSi1xkZ8CHjQpEuVCNt64kAS1CGriVU/fekxC8
0dKBXCygTIGGekqbtRuLRqEVgclOXEY+Q0GbRziFnBKTojqWZ7opgR4xpbNkb/a9g+Gv6dYIgsLd
Nwte8cFCHSrXbCH7azRhhA8OPNLB6P1I1RAD2prmyz6DVVROqLOzR6dg26xTCdh2FVJZmyIgr6zT
EfAlbS5/Uvp3K0rSzWSwMFYjPYBWC8KuW55jRQEhPpDrPLojoDeQG0iAJ2SwXGWV+q0Ls3XrTlcx
nRefwhjXTvfCGgibSJAZJPWR0K19s8alRzbITE0jUbjEe9DoQOYpud/PvRf5Mzppv2krEeiuXfpj
qq6iAhaT1kvkGHfmFBfbKKVK6GrE0znVWx2nW294HrKh8pMam0khI+2INF6rnDY09YG17aPT6I4v
GWDwihRnhocwpa1vn6OCM5nOk7HPHFBASmyqYWRIIxwmJpnG7mbmH+07ZfNHvAwTLVy9roYiQiDM
WBaHfJ7Jb+3HfVksRYAb7zB6THFZ1R1YS9+hWW/22ZicFINuQ1pMhzT36NEV6iEutGW/uCxDbNPc
OpjjJq+PdsqAFywz0rDqWSKY3RS6En9cn4qOOFo25EuvvNadA24iysOmIRi0PqpxM22J1Sa2tHO1
wJyz1X8vyfTK0dPK2uvDWcyfRJAsJ8LFcLDVha+W9+mKY2wV54SnALugxokRq9hjsvy6itKHaBhZ
eLi8sxkQYGvi8qBVu0+TPMxWZ6Lohnv2sQQSqF6gZXRqZeUUVzjjdkt61evVrVXRWGjYZ28Ut7gf
Zey9ROKKGk7dWMoX1blgEfaukPpWm5lmTK+/iUB++1iO0x2v95FgOsQNT9IkoIvtZDY4cGT1qWaJ
X/erQCtxGGMVQwQzFREzzs5WpV8xhd43jn2QhI77lhiAvJqkXmRYpraRbdowbAaKbc4f9D/V3hrK
NQA0cwMkZHR7ejKsUHfSY4EoQT8ydrTPSon749AoNy2Bd4njPLmzSs89KvIbJcOoVYQNH2kf13Fy
YFtyVMzCpH9AOQRpxCHHWInkCJ2misdpWK4NJy18mjsbVfS3RB/S6iCZToMsyOzQQmiUIqa5xI6p
c5ZgyZMHw61wJMbVsCvSRr1zST3dwMh9ar36XiZiYNtBdLWUxhPB2uFiAiU3aToepNbU284bg4Wa
f6iSweRH1XJbKGeToPUdx90JtucZUQHKjwl4/SKpS7CHQ7yTgmgiyK1Nsif3lYI+pqHnkfwSo2a7
N8aWTVgDU4/6bYxyYlFQPOcV3hRqQXQchg+VzRc+FVQhY34nZd2gruOXJNCSlatb2oFpEyVCN/pF
6i7tt8oI56VpEbcs+2xu7uQc67AZvcrPS0SxRm271JHcc+KZMuxVVnt6lZywnzhnJXeOcWYhgjJy
SmvDW4p6aAfsduIwjyhUnHCyvlEdZCciupiYom2uY7lhR4E7Czs4nQ/zXOARHIct0wXpuCU+zZLm
sgJeTfa+0KlkM90eJU26bdPLT7s2lY1ltpVvyFfG9ob+pPal9W67zZwMo5Oh4hjwhlO5cyPpEykF
cxVOGopmQW9IEl9Tt6wOg3lI2VJRlG+NSvfpWVY+ezqPTHGTrIqcEduCVtpJCt+W7TE/R+TUAlzF
FxGXRzz3MswHYB9ITfam0//EGJsZtX7MenVb8ou40jYCu02vBiQxzAOhk5ifczreeBboLo2A6RnI
optKNOrZQwYdlp8su4qW8Wnm0+hSvM/ph7AEpnt0KIjAyb61iSogZ57MkVnlUJfj+jNl98Io7V2J
/kfThtvI8/yKX43tfkkY3SSQzybFTtaQfkWdf+kJXR6VhMQomvbIJt4G2u+4dhmIvLb/WLJkz0pa
dRYHj4+k313XPzSqnhcZMpTz+lRtN1E8PDvadOpnNwqjmXLdKEt1iz0Xd2HxYc+GzsipHz1d/Yps
VKsTa3/Wt+6jtHeJNOywzsZbOOlnzxP4KNJkj7BmCCLYMtux1vudm/dfOXlSbD5ZAReq0yL6xFHl
WPiDRR7iWIlWAOaDEHugZTmNQjVj0ibHuKnIa1FYf5IsT8FJz/y8bzriWGZQmsQZp1P5bruOwCbN
tOQmE+O+d5Uxj2OJznYNrLZAYca0JvaTjQ3uoC77b1pxNbsPhFcxqTOSOl2F33Sl/EJXpbM90uyi
omlubckBx1MzMmQYM7qj7bRUOkzvQUkKC/FF/4W0i01UIVgG2LPYzYbRo+axCTDQlV0NuEHVtOdF
Vb66eDKv+qbGaebl9+61+6hNSXXsY3eDaxroqIwfbDIMi6y/rbPlLh5ajLipH03JdMYJySnCjqvP
O/R2uLBmewGQ256ipZSnWvTdzjVAgqduDApxTQRv+/rFclX11e6t+86wPmsrf41LLdqZ2ayGjGrS
ubcosO4MqNhHpFEtnRwWnHUlLPL/GCBz091SZup81ZE15nP3MDUveb9MhwtNW7XaTyLA26uSDJ4h
Gm5FYwgGBpaY9UDBp+mULuhg2caxtUvIXCJQqYnxNJqbSinO0awQtyjn+UZzMijHAsBT2mGaWNQb
CgfUsLNl19V+Bp0Ws+bQ7oWpEQiRIpoWVOi32NNJURp7Fthjf42BPPpKSlpsU9sEme3tCCctdhH9
JcwxSjCQBkOYJ0k05PgpSsycZXAYuJJEj9l+0PCD35tFffDGztxNsfaQ0ovaTyr21VlEV7Vla7sK
Oo+ksX+lud5JcfTIVyftSaNCaJmSbNBIJeSWnK4r3XA/soay49zhmplL/KpWDsNak+xaxBJo5iA4
3xss12s121PTZ23pCeZwxQeWB2+XMNJUq+9j7qiQRYnY5cbUb7U17ZSNsNxYlYdc23NVhpL3AknF
thwrALSz02EWpw3EfzNzmEpcKJDZiHC5BRi7tFrtRhtkMJbEyln5cxEVd/gUPq3CDkRT4qYqMPuQ
rpy3Xjgk433BoYCiVnS+ctn9Kj7x3l+iEy9KC58gtaswchKCkGvd2rXMy2rTfdlxycLUc3r2gc3N
CEoacczVWDdo9AG6M06xm6oIJcoURl8DaV/p4ZBbd5xfqSuqs5mmb03NvFxSrk4VPMJFn1+VHNR7
wzWvVJRJB6NlbT3WE5GkgWOwfJrj5d1gMzw5tF0bQNBqTRcjFa+R3qWBl4u3Xu8i8jDpmrBC/h67
htDgvkq2nhC97wGM5XoWyAP5ccHq5FY4XhfcGohuSYlTO96sTvZ8nJIGlVQZbQjn2DDYOPXqgG7V
F5XVPd5ZiRepE5t2LRODNmj8AYNwma7hR709U3OyDN9KCK1yGJxklkdXs1WpPjjap0q3yq1eExHe
6Abm7kWpQhU3P5JORPuxMX90ovwR+dQglHJuIfmYGGwXKyzoO8Ckb57zlCXguFTPw8j3ZhKc7hdO
jfGnpcarg0dwm/FRhSK2b/0VWlUYXNNGPbHStKgOiRdPfFAzOf4SSH6hIf8f1/2FlPze8ZLDra7o
xMt1DUuhrd0mojpqWdVuL1de7tNcCCiXy9Txyb37iyT5Tfi+XE7nhJsuD/jHv7/P//cWQmghKhz+
13fx903+fUXmO2Jv/3kNFrDMd1ow50cs5xwf63u4vPrffPHLq+mJXZd/Wf+X2xslZwlx+bfN7aX7
+/39ffLLtb/PcvlPdabVs8JBevDke2wTkOmStXyoykk/YFmC+u6mUIDW/3DQAWn7n9e5F4DT730y
RFZU1f5zz8t/8QpQ+72uj4rtFGXm/nL932e43Pr3wb+v9fu4fz2NtdKrFy3WtppNHT1IB41Q2jm+
+X0jra7Qgbg81z/+rS/Uqd9nAyQRh/pkPf2FPcscnIw7qDcXbPPlD7as6h/c5t/rfu9y+a8SzrWT
V174r+svj79cd4E//15cWIWy96nEX2z17w2X+10e8Xvd5eL/TqH+fc1/PcQTYOG03kq2VEB2vzf+
/biXy5eXq4Ym+79B57+v/PdOv5d/X+XymHzxYGAMze4SyN5XLMs0U4GPsIa0O8ArWMXz518XAdwS
3P6vm0c1zMDCZt5acVGB1l4e9PvnX9eptYzIWQTJ8vsK/3qZ38f+66X+2/2wBPOefp8LfSH0+Kvl
cvXlAWYDCuPvJ/t9gn/c/q8XuVz8982KVzb7ORuC//oV/D7t7/v4r09zueO/7nO5LkFBFoyO8T3g
YN+i80VGeAFEVaOg9aGVRiduY0GQ899xajSeFSK6o+WU6M3TZTSoKeGBm6rrg2nkTsIMTvWhDPQ8
J1pvZMtmG8o6ieUkEWsfAtfBju5vd5yRIR3JyeyOVOs6ky223QRSy60dn/ms55TOCBl4VKNO3Xsk
TueTfGzJfNnZCiVNBxIsuaCo/wZAmk0kMU/XJ2th4ogG1sx9Od/Ojfwyo8jPE/QERibYe9CHpQbY
rnJdrMduiyJNV6NdqalfXjE9ao1H1l2LKKKcCEpcY5lnLUoDvWSVFOensm4TUBNqjXumSa5tVFCn
eO3D1EZPF6Q8lxpaAJrYZM7bFYIAlsJ00UmxyAW51O1wmFSygJ1xUe9M19b3CxEDhs12dXJeWJqw
tRGk1449Cx3d7eMwJWKmM+mBy5KtPt+pj0+Rik12Y+qavaXnowSRIujlUo/B1ILQf3kyzOJQNc0J
lS6ZiL351o7tVV3PRcgCKg0s5nZWKNdJTEcKT2Hss2Ov/b46zMlwTVWCPUZGGVBRyfqNM20D/Yea
hzDTcGz57jB77iM3SR5jeohLQ4ifErm937Ax7935JpfTT+/wxbjSe6OnTntUetfxnGOvB9ETVZl6
pTXNtKN3dq1LNUH0lLFv6ZKXVv5kEQtIVWVFMC2Wu4uWjaM0Yi902t9K5+5S0+abNimnN/1oBqyN
n1lLTmHfqjU21v7LwfEY07RHF8hjbUrJO0OZ53tdiVG1jAor8wLOXZS/99LDJk5FYt8oFAiaIekg
62HZNQWGcTQagW7ywWN0jfvcvZtSr9u7PW96WimiMVaAK7Xih25CI3EgabANA8njqrQNOJeEzs4+
UX4EWBG/m07rEaRntjgVyfJNC5tlck97oDXfheJE51of/rSlPm11Tr8tMkBJGjZSuSRxcNerBPlG
uGtoU4x+hzfEBEPrF8i34CQouyVX0TuLmaZISW8R5ctLBHzVt234qRXCKxifvGFey0ZJ5ldikdsB
nMZVN1jo6JSwjPvobtbEZmndz6YA+Ryr8ccaDCFcRdmOGusyfLPUE5JjUmHl8pIvZVW+1lNCXXta
Xr12JuXT3GvKt+NViE9SIz0YmlpuvUy9W0Tkbo258KNEPs6aiz/Nux5cVt8E0qthLjGWK/mfvNWG
EBzB4FN4bELFfU7WFbSVlREuqWrwTVlRC1Hq64VTejuKkaK4pt3EE9WJku7roH5YLTwab3ZkMHQP
fd4+IaYnT5VKpe01b5qQZ3po5dY1RFgI+VyrkbE1+4zKeKSWFGkk+w1tUjdeDIdMzLQ7MifZW6ai
sk7W7uF7PysZRVFsa0XBHqkvW9WvMpJBXC0OVG3YawaCy6KYX2JPfkRx29E1rr+y5XXRc7DXqEPV
NKF3rz+5bfIkcR8cq1Ro4XiEkKLa0vsQcNx9ylVAtckkAji+sSP9pyrQU6v2WzZaZ3SZL7Lwrk2d
u5VgPgwV/Z1YzCyQSFpE019H6EMoTc27PElsKGlVsp8/bbmTUfGYV8O7NlT0hcR8S6qaPw54Bm0q
iZgkGLtNGmEtASJaNVBg7UY/5pjYdvWAOi77kHxJ0FoQwmCzODRQzTbYtNqtYI+YqKzZHfw+fX0k
X74rregONYqAguNl27WFbE+lb1QDA4FCxaEoXsd4ILLeA67Sd5Qj+r58aSzN2FoC9MCUp36ck2Vu
E4jl5lDQVFT2Qa8Uz3am38lpLU6/SJuub5vmWCkRRKT6V63kX2Wq/+lbgypHh8pdxXo+OCWOmYHl
WhnlwD4Q0rgFXa1kjl81VApTia5znOsHNWvPbT9voRRfNwOFzp6ClT7yhhM99Hqsd4BjumBSbOqa
anND32qT1jbpNU7MvjWeDrXGpFACz7CbEL0I5VGAz+RLHTq66k7vYB4q6nOZU9gynAMQlo8+xa8+
mbcJoUa+CZI80ZwWBIUQ/jBG6D/c8UrQWY/tyvRbZt1gMDJ07aPMfVuhd4O4b0bfUE1+ZCh/3JYG
XySnnZEadAZGNEqOvaPr/WhqsB1Eae6AJ+ysZTzlSfVUQVU2tQIheoI8ZG6Lt9TiMFPqV0+tsyu5
jRN3AzLuHg3wY2kVz/MiCt/s+sekW/7Uk/2i1+hqKA2Xdhva8XRaXN/JKbhqPVJWzbZPdYOMpiaY
luLamp0NFyVCoZLauzFVcJegVHuja//uxcWj3QzXk21tMnVE4Frse7N4yyeOiUz0oT6wNjDkdbIg
IprxuakdRa28AVwAiMXoOD+J5ARsxq4b9SGE4zAdbST2NVCt2HqfxfQe9/QEnQJJqFtTJkjp+Jb5
n9FJn4x2epPt8p3RpJWxsVtkehjM8pH+Kh05tb5vcJUOKSnAEuDohu/jwVwQpNRLKoNcMwa/xPBq
evFH7/YHctDvNKqbgHzAS43C+e7NfvEFM+xmEEgYKpP2k4rcQjHHTVtBwopWj5Co4DipeF8QRgSY
oqDweIe3ss/WApl7qCfa9JjUgFXNZk0GOXOzoh/bYmC/HCFoNx19v+qo2yYCiOHkR2H9UUuMR+r4
OvCmcMy/pHAUAWsVz16nHBn5HtIuAm4yOHz18VmDalVb+k7AFpvqKOz3PSXknq+FQQKpRIrlajPS
JnxPZhqDpGScU+AeeyoSgdoTPjx513ldPxQDWbo0hTCpcPbCX/kuiumqzkdrW03dC6qQa90Tt4Nb
bJ1hvGtE/G6ViAkGjzJUNhZvZGeiP8DsCeaPohbQeLgUHBvk1tuwflg2dBphPmIKXEO95pTcmSDS
Dx7O5Lo84w1AbYMZCM8Mp8vwYgvKcktBPnYf1zfAeHrQQTnfpome0yjjx9ouvpvVuFKKYkR6PTyl
FOL3IF4OEkGPg2sBjwG68yoGkNuDykTD+I4NxmfI1UO7bEOnlycD6Imo4XW1EVr6IsXzRWvdUNAV
YKEuc9Spbgx5xFgsivwGX7LD1+g4OAgIOyz9QYcX1eNhp85CZ7V8QE/dcMwhZkJDvbH6Lr0XMhCR
LR6Z4FhJ3nlfABOHa20WW7JNrL0biUfFnNnNecM7ml844UqKXXZ473ovjKVLVwOImeYhmSso0hD0
vi3quvWRzXPysAhr0QS2Me0zen0IUst8Xy7ShaFcvBDu6DXM4INs0IGzNp5HTs9aMhmm1yZ+LBmP
5KBnHC5teq8x/Pj9wLkWRTltwvY6Tusfp08pj2u0y3PjKerdM4KTT21ClbJ0pOtqmISi1A1p956G
uD3aLBZjimzSi88sQTZZZ530NH9mrf3s2kaztWINfbQ+/aEqRbOFuLiz6zHV2LOfu8NH3KTM5vad
EmeUx+0W6XbL2UEQVkft1pIl3SbiyDYmga1wFs0wi9MfGXqmOFq1BlTMmpSNNo1PFkwxTbcmFlYK
c6vDPtgebjGZ0uxV8luD2jg9109KYtWONttN2y50MRdSFtHlGj39bTgaTyiIPtkft1srb5G9anT8
HQ4a5QdWykda54fIpjuYJuLYmOeyUc2tlyAmLkoWoosFF7DP3a2HKSdbrFM3eHDKh29aO3AUr0HF
B0je/Rmn9AarUSBkfJtJ00RE0r5NXXY1VASgG2uiYvPemgpqVQ/RGNlvT42JZHRqoif4hOWmVWPW
nZjy0cpiAHfRcqggBBCn0F5Z9tKeN2llfWRDmWzkOG/N2NZD05gfdRXzUsYZmPAN52Yar5KzbwtB
iV8AbmOPmGg2SpDpfZmu6PsAMeUsJRyyBbjF92SO5jmeytOMlXndJOksx1ZykfWiwBgwsZEhV5Wv
en9UtNBWJ9oAlvJg1mYowVGtgxTActXFBzo/u6t3d4yCJs8Z2BTjaCQ9jFLjU7eVOYx0+aDOUTAL
DcYaEVXbtGNFaHkc/bUyewELk5gzJF8pVkwWSPrq3PgxaFcQdQclyQJax7gJecWCrKardynq+k3S
On7u0buH0IbPzdI/LNf9TukvYRWsD4Y+7uWse3Qe/g9757XjOBNu11cxzrV5wFBksQwfA5ZEZXXO
N0RH5lDM5NN76T+G440fwDcDzKB7Wi2RxS/svbb1oF2FdMpSiIodrHMkyF6/IUhA62wQYO0nP2Mx
bgO6RBQprcGnDkjrtaWQ8CDueEstfWjC7mQgUNQVor82r5/TvCQs1jsOjd6Qy9Fvxk6xgyeybeVB
ehytdLOq2uWGUcBbLX5mJEk1WW0bFlb4xNr+Xpbju2zH76To9tAE155tfaDvdDe1QwB7uehVODXY
+paRhQAXTy0eh0ze9yxDScMsLgOOJYMdJVl56j110Z+gf3oKu4demCxCad1XZUNajClhFMblJXfF
WVhsPrMIlvEC/qkx5W1N1zEAltjEbAWUGJ/twXg2FSDPKJ4fcLgNG9AG93CoWISn4YFW681XDz6z
dkQmhVyV7JHXXZdSYFNgehJfUmpXm3l0j8jGVkPTg2mK0Q/hes4h4hnqaKbhnmuS6MLYCabUohMb
ELzhNygDw/aYPBMngOnSavH5RcmVt4X3tJTBqM03I8+PftPbu3Cad9UE1HLIMb1o2SOp6r5j3YL7
dA7UF3jCKTBGAKJUlXRf462ZHaik3YNxVZ4MCUS1aiAYoPXgogP6Cx31VmoHDZ6f/swyfou7GBot
hmRj6J11qmxEV/NrJRJQrPYuB0OyKgcwri2uFi9ltSf6t6xkwx6y7dyEKZ+a8hq0MArEVGNh4ZR7
viy9iq+87HkiRnjlVgha65GSY/C6tfJBvLEEAAwq1VFUP3VIjl4W1zddFG+dzE0wvU6nOrO/AEHs
wzjtadrQI+vuOxnn5wwVG9R+8HGaOx66qKQ3VNxK49jelPNW5bhVZyhFdttpNl/gcY0qjNY6BEkJ
DIxEKxYDIbOQJPmpwvwMgRqnV1q7tPUuxK6k3ceATVc+dfaqqeyf0cHUkT8THVPuEL59SNQs4JaZ
n6jikDn1T8UOaEuC70+aY/UdB8Ix7fhmiRCqav5Yt9f9vbncNrHay7uJpym34g1O5c/EDre2O/yB
ZLkJFT6vhDPKkk1QDPJFWdNpbgyUHJouvnKa26ER6MrY/km2V5myd8Y/ObH1fM5dswvypOy3CQJG
j2Xzqq7HF+5R1CBWjchlFF7QRPOO71sVSx9tsjQ+kB37jAfV2CRs/16EjXZk1OF9F/+o6VX7ziv6
mSdZ9FSbUFfILtHrNgyTFaIOFEloKcEdOxS83Jtodiu90423dd5Nz8b/4bxMRW/whjYPFW/eqhyd
eyPP5k0nnLcB7ocVjcNmQavFJ6OiMxaCp2jx9tZV9yaiuKUUXlEBeFxZfBw2mjPdOwVzOFyPg31H
COd9/cvBGwLMGrVznuLhPhd0al5jo9sZNRIC8y2+AmBnu7px8/FpQqewnePkLpXDGRoTpEJ2soI1
7IYm8Dxi855m59H6REr9KXEutyYXZua+yNh7tL1ygz//Eqtll3VYUPKZ+DPulgjrtD/tW8d86zv3
y5BIQvi9DpiqQP+aDGNSnv9ySZyVaQ8H3d9ARby0HABKJMW66az38Nq8+kZ0XsAHaqs6Z7a3MLhr
v2s9XbUCL3mv0TLEyLWgPa5M00UsEnK1UMX0ZaX2C9FIKEvyYxV2X6UY7mtwgvABXHqa/lHm4oTI
ol2zpKCmQmrvs7HkhRnGRhTpLwWAxVLG7lYirb7jIt6nbnZs8BabmfsT+w1zqgZ4msitaDslBIbW
N5mXTetG54d6mPCTmHWgK/czs9pjY7OJVS4B3hn+27RzvuKwvG8S98rjPPXxrYSG0C7juTSg32Tw
oVcJ+IvReQg7cKRh+LeUxpN99azh2Hkysg9YqKULlNWIzJqay0bbWdQbp7O+Zd8dbJU8QsSJDlWZ
/XTh9c2O84/ZGl6zEqtK6eA0bit+52S8mbPxUqXJIxaKT0qIT/Mqc5bVsHXr+aOvI0jpJg9yo1DZ
OgbiuV5siby5/2dSOe0mjsyNMzOaBYF5RLXONCH+UFiCrjvVc5FHJ1TQD4U/ipU0jfclGs+mVsdY
lRebIxwoyq6rKiQGI7EUCBaTMXlL8kas/7Rbf7tO/hXWdUgBX90XBqhWWXC4eLhjQswfnj4t5RiE
2F49Jnp5ZtWkbBSPiCFXpURDUqJ+mUcsTLEVvqYpqli3h/yyjBIkmnBYUyOmN6po52mwpeYa1He6
kjLJtkskTznxW57QH0jHb4ci9Mmo8i7cIa+4HWRg9BtVVpek96OdDY5Sjn0USKOEk7bcGCHhq/mw
wNp2AreH9MMjzwjcfO3b3F2oKIe9O6Awv+qpJx+L3fWXqh31MF3JuGCa6Mqp6LiKy4uTv0CQ2cR5
ddfE3VsMZZsUxnq7zBrKK+XRNvK4UJjl32D32zERfwtld8Pk9jZsQ5MuwR45nazATetTLorHLrbf
i8kjALGLKWvHeucr4Omi48FYJo//EBYjYKIBw+N6Tzf22M3FW92l33S/T6PfdQeJH8Qpl3ADQeDN
rc9NHb5THoCxjClRQgb1Z8MXQYOOao3YPgPFZO8bA7q5mc4OJYOOzsVsnCtZGzf0mq9TwWx36eUW
bHe5QWkx0tMjxMFQw2Rc5Nm+hKJfGSwI+A9gWBnf9L2ruR+eRBL6+2kxbmq68kMEVz7CLXYckpGm
0Wi2zkzgY50iuq9ndze3hXU0crTMeiHkO8okjZofm7sitHZkMIERN3zk+LPy1zjAigdjJlYvgcyx
++ev//5vYbFPuS9Z32xkDvS0KWubZ1Xn0sYX1S6P/U1UTm++SC4sfvqtB90Zs+d8qGQBUtKXH1eG
vIWBeiWd3tjz+2wXi0K1FyGTPoICaG1elrxpdwMVejPyDBsaBpBJ91hP1WffgYCCpIzbwxgPwhrU
ToZ/Us7AXnJWQ5q58dLqAbkkKgIwx+9GP3dYmCjtvdH6xQ3MTUOFXYThl5MC72ZE5G+gKgmFRT42
kWA1HseSr484R67DcwPRpr+XofyOlY35hViamUM47MODsyRngrq9dafsV5XdAGzd4hG+6OuPS64b
GMezNALRj1H5L76AiAFzWuC/WQ9zel5M76Gob+sUDAPKmscywuGOkenQ1IKRprzFw7hqpP/TTK7k
YQjJy83v0+vqQBkFY8OpOQkzGnFBONwRqpyD3uyO/YDuUUd6WlUzkjWEbtzWzqEcxK8yXbo3+Cno
xHUGENP0Qljksm65shy5smeMdyCkbpt0eJuKlnJoSrE1OsXfmCztpcu6XcR423TplJ1I8YCdgbDg
qgpUbL4ls7yo6A8VVHoym6sXgYazvvLfWyN9LMaX0MGWMvj0aHGEPLbC+j11FSrhCmWGAmoMiG8k
tX7apYlpvWaK0zrrgNRljFigQbk7KzmJnumLN4gbeuwnzyxe28LPA6PBYDBYICgiA1aYT4L7VQqX
osjkQ4xo2s29YHLIkAqdJmNPjL9Lzq4ES3NN4PRieDeTm2U7lEF8l31y2IVtTd/7XDAkFiOjynBg
uUIsHka5K+Otm+jhDAfCEnHZ68wjqTtchicrryhUHY2zGNLPymFg5dY/WarvGlWO+3y+uotyPCO2
OHQFgRAz8RPYNxg+SZl99gz5eNpUBmZTJmZ5FR+i9Mr1r+x318P/yrQy2vHVzZ1ZoFkabeRt19VT
+KGZsGBcMqhduzPGAUyDGCqjHJoexch9COYFyBzDzt401G64GYwrgqbo60CVbkPNf8XwD6N/6DUT
v2TpR/ZlXDDKiTIYHM0G8Rzwuybr73XBEqh1Wz6asToxl79ELlyFnrnNlCNHHhlrUkvVh3TAQkM3
tYu1ADvQJ+alY+2Oo5RDTNoSj01yKYV5q2rh7ITZ6+0wV4dFpxg0sjKIbQGSL+LhEEWiPY3M28Gx
o4y/sr9LfKBm98zWjM+/XIDNMZENkzY95hVjdfpW8t3QFzYO1GXTaWDXl8m5k+xPdcPQvnYm49Rw
FcMAAxbYIfekgXhTqgxK91p/Vp17WoaDm3GS5kn1UnqLs8dzlnKEVfNRtNedUAOFtLcKfFsSKH8n
yLmuesZqIuayMEZhn9g3Fh03Gm2W574UObYxaZXh2hfr0oYS4Y7QsAW3aFv711vyNp/4EdnMLezk
DbB4IRxUdPqMv/a1A2DPk6bzoOxlaGi47TfF9AL7v19plx9JrASTmMjjWGMl4/nDq6tcCyl4cfYZ
Sp6i6t5khMIVxaKbTyWIsxbKI0iEIORnW/W8dTRHqHWtsiS7nsDzUYKn0bAXNO5EPBRGYPei3LEs
dmK33CpkmHE88PP0p+mJ7qGww2BI51dwDOd6kAPUBIIIoKc2oHZYES0ABKZk4YuMP1EYvANu9FU7
Xr+Rfn+M2KEyOFS2agBYMDb36h+7y3mL5vRuuDp1/dB/yePB3+NTGgDY1vWqQ4O6sbXe9+WpKbmS
3RDXFDcSZJb6IuaO42Yq7YO0cXZSVrhcc6K2fqbI/TTtv2FafvpS36s6DVxX3y2tZx7bBGN5G36i
3eO7he1h6H4KIUuRSMuRmVPxeMY43IzsmD38U2SoBW1svKtG+EgViF/kvENSIAwZ5Iv/HWeCnQ5r
rzXKWHr+hVpkpmKlr93ZFWdlMc3Zhsf2IXXC+ehhxVkltD6i7Clmo2raGrWxy+vksTNyc9v4d7Yw
KAzN+WWYAFS1JlPhqXnuBjYiHvx/OypbMEAKvM6UL7z66BK33XtOvlHr/NlDcufT7dME81QchulV
2LQDPX61VawMavZ9U7nxbVThSqgc1gbUKmOLnrca3oFHoOkOL1kPklr0P0RA9VQbjOCBUj91DAUq
AjxXkV16DD+c5yGkPUwBtwdoQT4NWvcmljPksEQcCoJiSGsHQuNCt5FLXa0qxfzaGuj5oMYx/K/L
X9MZv7rBpGLxxj2Q+GqXlRWsz/wLR3nI92IuMXw6Y1s2D/xGKVcVvqIGru8udsB4LnqTGem+MGEL
NaFzp1uVEtPJtU3+b8SbTLgNERw4edeWxmsTd+N4U2PNAjq+8SfQWXH/Oc/VLU/YlCrYWWEqSWCi
luhA6u0MSP2Ms4ypv0rrO3Opf9IWLUgXp4+2qcJ1rBm9xpULoU8zOMFA19+W3jopjG9m7eOHEe3Z
viJjN8TN0LJmW6byW0r4oFLQGjUtPGKcOallkpAC1e42uf7hMn0rAJAf//knfCrfg8vkoc48ftvW
fwJcMO0LBOKgzO0r3jTbkvcAWbAZ5k2tOYfD2npKQedzHZivbU1Mj2Xbch05e9/DMyYW9RolMVCZ
hpl21RZj0IQ0MsW4UAutmqnSBz21T4Osl52NASkYgClN5K+yO2Y7BwtE77h5cBH7WJQ6H++vxSaO
Eo4z1kNlT+eVVYHTtP3NUPsPORkhZrngV62t5qZTXb3KEpCUfD8CeKNjvUGs5m0Tzgz5GTPiKPwa
ewsmqWQtn/bWi+Npibrjo9ZluIsnDNYV6LJG3pIwSI7QIpATo5wPa2M7sGK1coNkNKBlKaatkISc
nVmRTtZP26LQwMPCG6Bkl8ijV6EtQwdbw4s1MuYxFnpoVdcUOdMvRy4wNunfWU5zr/uMMYwHiWNm
/yl4LpFpQyeANzMc7tIQ13jiOsOmK4toa+Tg37Tl/0kXtHXRvUwkmOPgotyQMwrbFiu+4yw/YvL3
jQOdNf2THhfoUuTfeoKkYUqiz3oD1X85R6fRqZ+bDDFFx8Vlt09T1p5Ug8IHn2aAzvzZyuAaSCW+
xdDgk3cs0HLKdtahLc82wPqc/UswRN5BIfk51un0THhZSDSLwba94g2Q4gduwK6PjTVOkXw7hX66
GdP8CUIEe1OJkx8ZOXK6+XZw2B64InyP71CgcKqsw3EJervbGENzATyW75BlHMiOua1bFsSSWURm
TUh1JP8nNqjXonR/m2W6CPAGVKnkDMUnDMnliqvTQBDUbjOBTyu7VmfsUW69NMbSnbUYNgdnr93u
YEFM6ovp0ZgX69KjBbJrl8dAsodL4VK8O7925oAzhhVhVB1hSkvGw4D3zdbEZiB6avyYeCtOM5l/
2qLrzug/Oe39eWt0ndq0cJSViLlakvu8gssXcdZXza4V1sEbSCXKACQHuVV/5F6CtW7CrmQbv5Hb
f2Yi++ogKnP127tR87mIZCTNw8y23tKCq2UImaZFYBgpGzQHP59dgQQRuNiYMLCxdXmbBzTLCJ84
YY9plz7z+T/Irwa/5CZiXsCYlqF/q0x8h7RVbvQ7tdNDa8vfOu9e/bl9ZAsBhTQ1It70jr0z7jId
0g4I66reYY9q4Ln2BHgjM1b+qi8WTctvsnWWoXOqtfVlhSOYpRKd2HWbVXYRwpfcBxZW1odh8k4D
SYnOvJPcQSXqvYKDO/SMN6dP/hobJzYs62lXAWoeQ9zzzW8p21dVR0yjy+pWi60V8uTkTM/h1+0L
MVwmgBJ4Z0eWJ0HvJ0jqTFFvIwpVXcs8cK82Fw6fH2n/stD0g3hRlwlJ2qa0xHcOsR6zcHyEIXSc
3OUfQ/mlBhBG4V6cPUCBWamLXTe7ZoBszqW6gNhYejtrnKJz29V6G7X6AR9YYLoVt38mjg1NadRp
A6M86IFCkQuYRxjJ0t8Y4hqmhe7glAa/NzhF4THFobylCfOiwJhHLBCxOjHZWE9teX0OJlYwyfIp
rps7p3cA9ftrXkayIZnF3vhMy9cNMz8PYO5Ksy5fJzMMPelk59TT91Dz8epONRuriSXGVKQMq/Kd
7gwAJfVtt5gW1OZhi2sCvFpGUVYTa1OC+uiZCScl5J1uKgM/Xi4J/Op1GOsyMGvSr/30EEZmhr0b
BTsAxgB+zWtCs5hP+F2GlhKgi+DAUfQDgPiJWOjpFLCCioxkY8z2p9fpW2F2+0Llc9BZ1Lt5hzuE
utpYl3kFa3u86yLnqxanyOHUnBLyrGb7jwh4KjAXYuWgfuXcfTL8Etp/YYOym8qIXUl2cmhK44gy
YorsW3I+buMRSfXYo/awDnWUF1uL8YBXeHeTjRmO8VSzq7V5hCsD2qyxX9sJ3o1mYOoWYFa6axRb
6d2Ui/MYOumD4EzZ+rLfZc2yU7V1DHmSC/+aY8OCzAOZlKZMI7HApVgkbD05G2SU/M2PKHZqdDEt
PGOzKw4EahGWZW1l11GVMGxU5YQEwMjPYmp+wnT4yVp2FemysvRDrvuem2bGClO9obv/SSb3tx+q
IIR07ph5vTONiX3ZDMhQ07V78RcjWRb2GMgYnhm3TrU8xa58SeW0N23ngClTb4zOJnPSuOJl0ej0
PBDdFq/t+Q8tdaDNmgcGmUmDEltX84Q1xy8k63d59iWcK+AgOzDUvccSZvP5Va9LqDYN6AOsTtaz
qhrUSOo97nGds+k8G2ASVgjteoSz09kt/Ee8Vgy4C//ZbIZzH1a3/z/14P8l9cCij/vnnfqe/lP0
W20+u8//8PvPN958Fr//9i//tck+y/Z/zz349+/577EHvvpXT7hCSlsJdZWJ/s/YAyX+1bM85Xm2
kK7rs7j+X2MPXDzzwreU47iKGc3/iD1wnH+lleGrff7538MS/st//vdXd1flc1SV7f/x9//A7uqu
Ssqu/bd/sS37/4o94L8zHfpTxLeucD1eRf39+ZCUEV9v/UedaFvUNJ/AaHx2foXgGVe0pzhxX3Ih
kVnZCcmbniDUGQnN2mOafPBU8y4nbQY9WpV9RNQLeID3VuXxxlugUyFXceCrR88KgWoFJ5DBXj8F
tpN4xxhXlx9denMGGoqGe5OGhCgOvXyN5nTaKQP+pEC5/A+eBAzW7Mrlson9lF6tMDjdrNnd2rYD
fhmVaJ1ZX/60DlOzPZuoakF1U5t2EoVLYTmwzSr5l+ErfWwpAkZbbGwSCW5zN9znbUfiVU+SYK3g
+aeT6e7I2VnxsUxrzwQWI+f4TpTKJlWAULnigykiOox68U6+vgIXNFLgYUEF4lfLHR2ThZ90MTft
fUynyNSa08aU+N2qKlN7+GYAxFNOqjS5W1zKrBGKECbU6datbpXlV9su7dNAmYVFtXKVExf49aO+
+i1d+QtugcdNQ+U722Ce8WKdxuU0Q4BB0liaa9Yt4erGGpBaVv2xVqF9YkN3aQemtHQQOxiCL2Nh
P1JMOJuyiF8VA6Fg6jKgvgW7Bs8hbGgZ/8J8uu2a8C7HRrbRZkY07EC2TTLU3ropin3WJ+LkjRzo
2lS3VLztemHzPPZ0DYOwXmGtJ0FXApQNMxzAUbJljKK3yAFAexjVViiYINXoXlwEx76Odqnyj0Pl
6G1NrOpqyuk74WBEOyvzISqXmj5xjud15Kqn2i3hwjZNs8NRvokw5SHVLz8qM3tAwXiQbf3R+D3r
zEItN6EhwdR2JrsA1SQHaKI3dqSPKs1w4noxcc9m+aEN9AR19NymO1kuG5r775QVVB9PDx2WAX9O
GX4AJEjd6SP2KzjpHkaAQrAjNC2Cl6IDkxRr33n+m9m4/TZvhizolPVj6OSZVN5Q1U8N0QRHmQMO
diz5CXDrXfhEcXk9n652q095LWejMUNj6NMSJIYh90UEEKMCUk2SfXiC7JpB4sK94dG+dEROTlq8
m3Xyu9hNsbErxOROLShdea4w8shzaOALfokUbjcvN/oc7MhF2HlnpNEUqGJ+Sx17jyh0N9M1jJqd
Z9eCiJHFsHdQAy2x+dBO7veQ5IKRQLRPy/YnjGljM5bIvKH2fTv6j8yLnOClSunUS171P9DglYmo
Yuq9uyZz2KgiNGWsaUjNqANf8CAYoTjYUtCcf7PRxM8ofM4P5jfadj5E6iKVDkexrpS3tWhNpZWR
qIhJhpqsWo3lQ+WNw85bcIsTA/kSQ3EpPbTV2HD3sZ2/1KZ4r3J4fE13ihA3qRoJgxmM1Yjm5qEa
s4uV+A8pd1zn+2c3sW/CRhLF5Q4lqGS0JBNQRicfmx39y8bwjcOQy3uSx8jShWSs+3Q/CQ3iCMCc
vTSolM3i2x7IToKMf6cl2Jk5T54ig9ldBIQvUmm1KkrqikIrprhDBtWgHP8MZwF7lut3tzdjtO2B
Y6D+8g0BniaOb0TTHMJ37U0klE2xdxRpv3a6pN8njLNWVuf+AQnxV3Y+hafowb/y2LNQo7Oyj0yA
f+g2/S0jIBEkRc6t0xUgrwVghYgqUpnDgXzVo102XUDQxBtUu/LIM4DLnPn/qhqYjyaLfB/L+QGl
CbT5PB2p9kp2/6FzSX2j5LdpWipgAvSG6RLZHQbJWiVre6nCvSTJDy0EZhVvYONri2RaFcn0MWLR
3pjgOWhyvlhnNW7zQwhjtL4qOhYJaaFqqSib2IbAcQVOw5cs+vTWyTTiggxtrhe1DdkG6XXLxSiE
WfEBuMsx5lYB8QUqqJkMptF42T1On32WIyTMf6qJDW4Eh7OKGO8lLMoWYmI2KrNpsHLcvTVrJcNT
/qkfowebTR8aPpzExA6yliFp3bjM5ky6VZKgQSPrLqot7yiLusM33+ZYwLkyqul8lQ3ExDsEi0m7
4udNsp0cVDvdPAeWQuRn1XT3Vlwhfh+hk3W6eAkx6vIwQwgVt0ngsKpfT4PnrYwltTcVne0cgzOx
C9v4nKzc3hPCyiOWUPUAbc7tMNXvZGP7BLx0NxMR6QF96JtBfvth6t9AirQsJM2KnpE4TuY/a5Km
fcKdaQ/QBTTM/3GVzhzKrJuYa4w7F/72GiUk7QirpCnDaNgohk8TnZfjvqDKfiF3RQZ6aIxN6hYg
nl2GdikJDFccG9Cm/ib3bGc35lm0GVHYruwo+4T3/YxjYnlZfETjCv6Wc1USZcFVYQserd/bPu9P
R/4k1wwhd/20EpO+JWuFxlMdI6cFzV7Ki1cZPBG95Bj6zr4p+SMj4wLCArQkS70MXvyckL4UuQ4r
TcXS28H9Uw/nJr3SqPuIT3aBym5fJygxxy7NNgQMF6b7QIIsTyCs7PqFON5q44Xwj+qFL6wXQ5JV
zZY1tI9lNrPWtm+9jtdocJCwPEnA8AxiMxhdc/F0t8qzcL6fC+8j0oyxm2k8LImlTm40MmGggm/I
kQ4bbuTKzHcouuML+MdzMqMEb2F8d2a1r0H+gFvSnzMi49Q+laG0olUt/pRTc+XPW7YD7XOsWfWT
6mASEUE2tqo2fUKqd2/Et6Bj8ot1asuImw9gBWgHZw/1yjv4VE0o/vUm6dXeXMJf1b0WqYuT5Np3
I19n18XgasqLA5FOYWDI+c697WcuvMzSH56JPt0YeUCTD8t0AQVg2qCE6tDpMrlGwsIFN8Ks4WwR
Xw03Ipao/m0wqpaFMh7THmz78iZNOCaVKM5m6EOoMFsCauZ2O04iOrmZ+rBSXaP3klRAY/aEnEYh
bOCp3UehPgCigMvBGyhDMQQSn9TGKchgMBxzFwtwZ9aEwz16IlQOoU3xa+sMphorexgbh3DMPwV5
yZu25klaMr7kPOKwatly7aW5HHyh7m1bTUzmqAQTMb/OCeNs2cK9QV2JMFK37BLNCdJ5icAy6uxD
2qB2C3sLHkDsZxs7tkDj6+mAUQC1DpQ9Nl/hwUertK4W0lMWvE8HqsCe3e1hcvjUs5nJgeUwVB4K
Z6OGpD/X7ZJsOpexfRNjHItCtSc3QV0pGnCYnPgzZ+G8zqpmyyrkhucS+87KmTeR9DquSC7QvAxf
7Supt38apkGtw3Y0L7kMkP/J7VCmFcIr+82VMC5KxPuAaKEgXWuujOHCzALi4KeY26bwyLq5xk24
sty834NKPJP2kx5Gj0cg61fsWTGVRcPa1YJGQb3kJBuzzzDIgdUN41sFboon2MxL0ubDkgOiDZuH
OCGegWERIVHYL9gkrhqS+3rLeW37bj5YKaPhtGRdZjrwPqxRMuFEGweLdNjnnbtjC4efjg+TNY+n
AoYO+cETZpAtbzm1CwTmFKEu/IEL1JoPq9BfPdavDX33F7vYgIwQ2G+pX+6ma248MsPT3EdqPdNy
rAt7+LPaSCLqIjNTOhzK8yjhJGn0sm4lKDcpNUOBTK8anZvxjxnh5xx7W105l8IGDpPk5LDFvfOm
kSj0WSc2Iu2OdZ5Ag5r8LSWif9SVwpSIxyqtt+1Yy4NtjfDveijRY7w8SE3kcF406daR1dFtp6ds
qHt2ZfrqXRJkXU++Q9dBDkpjDviaydZoK453F3XAIgcXJCj+I1A6elvY6WdimreE5VJuYirL8Ecm
uZKryQNYVB7kjy+jwDV7azUYJfdJgz5/BKGSD6eq+GGcBmJpgIHh+f6JztV8mseDm9SoOQHrJFX7
Ta30QaVXkjdF0wODUbEydYmPCJq5b4NugnZmRwzFYIoySq8IdDdcD9aNDgYPoieXdVggJjVpWzYy
mTGomofU6r0LEw2PTXL4vXhjtZ155vSydKDKw5gneiDHEUkoLWgdZ5vFg9z66G3Wc8xitMghq18N
slgkOOKQA2aVccLybh7QeNzGPROwKGVqG2ObyIb0o2hHMrWNmjR2Yv4KgFNsvcrrKnY8MYpX9/2c
XoyY+INJopiP/PHd7DGJOM2yb2rnL3fyR3IEIcRaFz8m73ZQ6Flgngd5Buy4Rfp+HQmH7bn0atqY
hpgv4pMPw9ycwyQ8GCTL7XztvESSJazux2rn5blJ1tLzQhfG/vhEgNgQUUsgrTo6JZLZqAH8OpMU
ELnGt1PtzI5StsQSF4Asx8HGhby9mq4bo0X4Y3ylKFhXzAIwflTXZYJDTUKzg3sNPODWNqOjCDqa
+W6Ojz7E5BXhmsOKopbnucV2JKYQW2dRtvFbjRmhzFjcFczteJz+YdO4iVu5Ta34Gr4HDK+e1Xsi
7FcLhvEjub4PZokjJa33sGkEW/BnyZyShRQZ7xEteznTm+gHUdPNq2XAF0zEzSaq55VtktuR2Wgq
kNtuPVg89NjlBtGRwCKTPSnUp+rqCGb89mSoGLVuM6NLZZtqPqUpSO2JJYfuG9CsBOeZfZKtUIuR
dOPrF2aWJPTMcLWiBLFp6z7XacrHbr8pl3FvnDY89yijcAKAWi+DcUyTDUC3ecvIeTOAu88y7B+M
DZ0Vmls019a4Hqr3rjVC0EvmsLXHD1JlqlPFUZCUvr9LY/sRnjIGNlE/iWKHUDSBgUO0dWPema1/
pSSikmHFh7MsC1TUxusq/S6j+DX1tXuuq/zCys9f8bycrD9lNB/E9Rz9Dttgs+idf01osIHz2gVC
jNDqz8r1CFtA++TFCCktXuOqt/0IPQhPFJ9HVNTeldnH2M3Y3ca2RuGY3khzZHnzZ48QxJCDonEi
HC10STRzR4xwE6AbNIDlZgmvwuNObktvssiuSQfUofBNx/CeFf8qhlByzGwHW7FlrIzev5jJFNC9
GUFh4H7Ah/GQh0R89f+NvTNbjhvJtuyvtOU78gJwAA6Y3eoHxjwwOItUvsAoSsQ8z/j6Xh5SVoqU
WrrVz21WFRmhIIkIDA73c/ZeGwgWMLiS+gDM22Hqhu0E87lI22NrYSAPO2pUTQg6zdXvzaGSO1fM
jxkZalriLzLgqcDNDZz2rbltmfE4MZ6KntIs9l0X/ZeLKlzNSwKQgchB8kvD1qxNS4od46n+oey9
h1pwpTntB4eguLVwzJehQA0NTbqcLPTMdF3xi7XhpUNVyzaDS/J873udISpSOVA9googi+/GsEIr
EVKWWcRpcJcCIGEtNl22BOxhB8abFeq6eZvP0VNi6s2tAfyVvMThebY3QxOXOynEE3ajxSUt27to
Du9n4QqOKANYZJUL7EPFvuk41l+fnl/H2eekg2+vRW28rdC5lzVpDucHA2i1wzW3Ob9KA7PYV0be
blzLvzZBKE7g2Hd+mHt7KMfa2oef0kc6OLqs2zUZrTffgFllT240czbxdEhR3VJ724QGjmBkTHjy
WUy6teWt0wBraOg0/U04YDyphtdckFCINrheBWZ43UjzQ9dAti/dPt8KlndG34MzZkR+GbRrJ7S7
T0Na7qrUcy56EkUODc8QYGGMyNIBIQ9qTT7ZyMBUpezPoH5BHLlztJmChQ0yzDXsFXs6XxkZcGXD
TFDisFIMvWRaaXe6RLKn68O18OWlNjjMIScypKKg3OltRxHIiFjSIe1r2unW14qRyQlS7rS91ezq
haGIKHrhXFputk+G9C8HZUMRaIDGNX1RJ8HJlIc6smgdYhKaow67DRwPsrCh77u4rGAngVT4K8Ir
wJfo0dWl9OPJTLhNPddctrL8yO3hYCA/rOIYuVM8z6QS2UdY68zotASCHNYkRKPuKWmdj15pPpVe
dotyh6yqsn/pRg+hZHGIikxfWA6BFDGBFxdNT06LSBlW5hLrI1M9Tlr9uvPqS/LtUQwX0qA+68Nz
JOCvrJoTDXOxtdP8btYAi5Y3va0lGxJCiHCW/VMG0EgKP7gYsizZD+TPp1FMK0Ksa1BYJJRBK3Wr
2d8EIPEpJ5wsYR6xPFZru1dMT0+0F2MXdkuwcOUe6Oa3BwFLZC/Uj5z/zQ79ZqFBq1y4s1/sB1zh
wDg0rFGpuXfm4KrhVALRxyu/yh4QMH6KeqomVZM2BJKhRDlfHE5UFntLd4mlbDA+E4VL+mIi9u0e
3ma5zwkm0dLBXSI3fRKpzucj2I2bnnqzT8ErNxaU8PMn18Z52EQza79ZGjOFED5q26uYGTmEMDFw
KQd98hcsr5s6Zsrv2m65Pz8gmSjYKf9+bXCg9NgJd+ePeH6YaF/RmVXXd2yib63EDj/EoRWxt66C
JToG3vAUoYleMFJnv74MGlORf9T1x2qz2rXu4/liFJKKltnXW0t99/OfNILg77+uti2SiAJp4Gbd
oWIjqZZnm/M3tmWH8O28H86v85AsRWlOt7boPnm9ieWA8snQcHTtrt7Q1IzgxnbjsCe/lekU6zEd
c7HIWYwFw97y2t0QIXjVCjAG5096HkXOL4tazAtXrZtq9a3PH70W6VPF3YpbDOEwnonMFJXqln5L
u839YkXrkGzYbmDaaHY3beNb69GO4YygAQcsMiriE7qofF3l3i2dCnh7k7UNAfVvmIMxJmSeV27D
eKYsBVBsykZtIxzYFIso1g9ENVgHo0YIAQV6QOySDHs9aCE61BL96qxUVKGdFPvzduYA6IOdzkQI
GmTmSE02e5iwWBUbc+tolqMvKC5OgIOYYZzH3ySE0u3lzamdzocQaauFSIpyWFjtSbqp9udn54fz
GadH2uusgxefcpV6ZOLB8l2YBF8vlfP1oh6QWzFgluRxTIig9l3pRrRM1WDv8cv4m6Gql1HcceYL
H+BJ7lzEnWCiF0HEKXblVKGEKO0vWdBB703tk0ulYK0jkN+fH4SsybZqueSlTPu9KCvMghiwoWJ4
NXUjvwmodzPatPM+apiqs7gqIGj60IJiEju5sS2NllXP+WI8P5TqfD4/C6EFbAEELrU6B9FvezDL
ggrq2PlhVqfGS+d03GWNrhDwrUne65wHPY/b3fk4mKmbfzsiVHNcU3vReuRqvRN9qgZvOrLUm4+N
1aIfCOJ6E+jzw2jacmlH2dWkuQI4LQ8VDp1OM6c1TsIPCBLE5ehO394zao2sXMfdSfQixxSfKror
feWWLJgyKhJHx6XSlSIYPP9APoxk0WCfPL9nZMORyMbXAXAjIjltY9XDtNETVGjmEPQwXrK63wgu
NBrceXbCNbvFY4jPn2oo6j3El5pvh5eVTQ3CHmEmDon6VkVJZ7q/o7ZABbdmkmSqD63X9LhKDbJM
xkTjMhxZlmo9LzVr/uQRK1TFokO+a+E5z7cQoi5Jg6V8kRv5pT+9Fp0RHh2zoYZEwe1iDqdkhwl3
66LLWsctq+dhmDD+c4oblwyZ5iWuTbk0EVtgb06PYVLN2w6IDNjaFN1LiCPI1T5WgXKdx1Q5i+zg
YiAg37X2q2U52je6SoU1ALGW0GaWtp4+ddi0V7bKazAG9yWqs2sAHVQdmh58fsUcWz9GxKiuQic6
Ej1fHjpPaTWm0l6SzhKzPAkDxbmpicgzRXb450GOJtB16ELL3Ad6JJ116Ho3FG7RZPfQNg6ZMRGN
NbfMQQLgPBG3OrctlvZkmuD1NZOpEM+s2FxphulsdT3NDmJ2SbpWD1AYKALZTM46+WWcZLQMCRqK
vAKbOzTlvWEJMPjqWaUezs/+eSNsSnM/QoJeJHRMF+c39BDkLUqrbPnPz53/yvmHLSPCV0cGd6Vr
2IvRB+7RVTdkQainnsRfiR6dHHB72COkPf/rPw/1QJrQ+WVe4wstbNwlRi+Yoo1yn7etfuHO6k5C
nXwf+Lq7H3UzWQ+ZvkU1uEyZEU4K7DHgTMdf0n5SAaz8AQOt+rDxBhRmJSbY0UOrw62A48LwGAho
Tdw4dyWjKpTMdp/B6qYoP5AcB2DmYEwpxrlhhBzGZBJJ1M4yGdfac+IQo8CFsI0XG8tN7zSPEeFE
VFcWhdM+iaLi8nLbdVc095HKM0oINhrOCUdI3NmPW8qt3SknBClVaUi4pUJYuCWtt3plNhgUVA1z
LwhRAuQTw9i2EyppvQPGWTPTl1GvqpVgl2GseYHLX1+4hBKM4j72nqyJwnikkptaa3rglq2kgYRg
TAOVrqK+ky6NL1clP9Ut62yVBVVYmyqM7kMdDBbFDHvB8mg1Eh+VEiPlC5PKoyChu2PEU0lTTVOy
F1T6VB5fu4RR+SqVCv/JfZ/9FWW9y7h2JSZN2RGzq8LUkGgSbEUGAhc7aBYrXTEOljtDZWB5FZOF
OSQoREK2lnl5cilrG7XDVe8T4mCm7UGVZdWsH0HQK+wvml9y61TxtZjIezUlt9KZYC7uDANEl6tU
BXYR3IUJZTPE4VM10WPz0ntoZerE4oohC2zI72tJAhhQLBCQBWcAI+XG80bngqVDtRBEh838MQBP
VJQA0hdttEFaTMU4RZyGjNwikzql2A8d2c4v5nIC3UNGWXrftFG97IV5PTMAcgUDqlKpZmaFuVSf
9Uug3R9bgzIlAWhFle1GWG9lFj2XdAJkFq4LAtMI7bwMtWvNLPfg3Q8OsWoVJrUuNS5a4tYcwyNE
Qu5CYtgg25/QFtFS6KNnhBursVt1JbltTnTju26ySBrcPCrZrTTEQSPqTZuCi4zot6FbUo1Ydm5P
tru+LGIAC165si0CT1VyXO3ql4Pfb7qB6SfRcnQhjpTPLQLn0lfN7Lekvz34pNGNJclMebpMBlLq
SKurHePOcI4+GXa1OCUq0o76391Ixh2LG9zsMEAOk+aMS9tBQj33ZORxtRt4M/5+6AR5dJPLWJqF
8V/lDIhlUhF7iUXYHiKER1PF74Hxz6n0E8nnAfsGOEqyax6Alh060FBNDJx767nM3sbJq0Gzcdk7
EPDV5IzXTSNn4vCYdQ8m6JVERQTGVBg7FRoY24y8Q5CIjyFzD1RREyMlczWh1pnUKjiYLdXSfa0e
zHCgLFVOMVdnU6+iQJ5Q7y4jYVb7LihqRMWsY+ELk4qppoXnBynlTZPN9bpsKR1fRGoyN0G+nhfN
+MmZFTc8YxEj1Yqj70vQLXLahKWv5ARYXCyf+ff5zfEqbrJ0T8W13BvqYTzP0DK9bxcZpWY0r0h1
zQh2Tsy1kofmBK0Mw4LMuYYTox73moPR16ZBh67RXvT5nKGZSzzSV2wcrd4MCWuAH01H1xn2gXrI
WPLs9b+Emm+3s3bn5nwT+F3c8s4/VMNe2IZODh4rZleHErY2hA0i/tTTMS79HRJDI0n9FUm+j+bQ
8nWyqGa2aKtvPH6dPdIMsjpUGVqKv/AwBkz2TPLriIVghiqaqeKuQYI6zbC/X5PnvtOHoN147UC3
95/Nx+qD0Nij083YonMCZIoKTpiSg/9ORwuu/u387PygmcWx4NJnfuSNe6YqEh4Pgut0/iisplWK
yA82BIiDTfARJTiKTEUuadIVwidBs3vSm4iScK+ahUx/nU7v9pQC8cNIPEJTZNMEchCcnx+CmQuW
LLpNTm14f36wQ7lyoSXCClffEFFyvkyZ8lAJiM1FSwrLBQG90ToqxUOqMSyuxhSckiGLelnWqHkx
LGqcAMy1WXux3EC+vmoaRlSe8o9pA2AV/Mfd/xfr/U/EehI93K/Eeosiz7+8tNFL1/7xTcW3+/yv
P77+2je9njT+lC7p2I40hSNM1zD/+F/Dl6b91x+aFH9KVgK6LqRrGdJzvH/r9SzzT1aIhpAMlkxA
hIWIrsGSFv7rD0v/E6kelldhI7EzyYj7450+71d6vbNekDKu0vWpz2pbLjU/0hFMtIHSZtKuv5Xr
gbhAUojiZ1unOp1aEBxAmI5WJPHAzNDE7bZ9arXXpBa3rt7HF2UB5y+nGLRIYlxzuZvifMHFsujd
/LEsrCu9de/d3k322I/8Q1+9jl167F2rwTjgnCJMHIQWIoHT4LvG9BCnziK6jCQQOhGEmNEdwIEG
Oz13aJfkMw34DjWMMZ+MULspPQ10v5DPzZg8SHRDqYGgBIftpaVxS5fX+sr2B5p0qqtdAeALDD4k
QrPjMDDvMZ5jg+CHqUA4Mj4AR0FOElk33nTLmui+xjamzUwj5vA1rJ2TY8efusG7IjDhcqj949hy
t9LrU2Kw4mGKiQ2hYxle9sTUhyVhUaS1+NXHJq03JOOtGu6MqEvkB0uE151MXhE5oNOyyyccCK9F
0IqLsWA3S8e8cUr7UJOga+bspyTgMweyfrKKVcnCUWRAZvxmFQ85XhtmKoZF5Q4HkhfTl6QSZjCi
J3jLcHZ/Fsjw6pocV53d5je4FAW/QrgpejrPx9qVYeZJE3zP06WZQHdzHI6qlWxRTMB3wU2jV3wG
GCxQMOJ0q1OIR3mkZEMu6dLuzhqdv3Dxv/ikraHjmzGjxJhMhuwQ5RnqQZ/EYed8pmgNYsH5LwOS
S2yBBUhCapPJGOycyolQQFg3s2R+WqIdU384tqi/no+2j4PNKtFvsh/KlPyfanQf446bXBOP+NeL
9KZBe2dXIwtRiLNKP0iyir2zh2o5EFfTWHhLomY4dWB6ga/lBCwogVHpcODn4CFpEE/5EgAn06jX
RpBtmcb5toiCUyQ5dfg/9fvGpivYGIu2kI+Yc/oD+MoXP6Uz39befSzrnOruJQYQOEwI6SgcEegX
x0hG4xnGL9onA62D1hsvZv1i0Ce7NVEWGKmHsbAr9aUIAc85Pj7IvTVjJ6kBPGy5MQ1uLXB78lkH
W+56n1khcrLzxULoCmFQmBjnygB5ob+WsicPZhI3TNKJStS9+2oMHiMCR5KI40unINPtmz6qTYzU
wU3V5tE6mXyojioWrsr5mpgyYtyYk1+OO7USAblVljQoYRvfEj1QXwS3+kABW/fkyUR8S94JkN3U
+0JsWhhlt6UpVgpBmlr6K5218WJGZgEPLtmlITqSDMQkKrPX0aOrZ5rsFe6dj/awBRtBvzvhStAf
DSoynKMjoaKowaz6aA2cIgR7kByRcayCvEZmNQRPRtG4y7YgHBvVBF3qpn4aYgew4i4LXBVTyCWm
cdGxUMFnkh19BGVkd95LD8tIXyZb4HH7OfmUQFhAEcocnn0NxOJVN4JXqzbAcK6tOSIYdFwbiXFN
jaFcuJKLpu6J4wtJk0uKbFdZo8YLnwqqTFZpyPuOG39CkdngzsSBA5/nKa9JKOw4hNKS92aNf8Kl
h8074OhoKwISGxGzOIynZEwgA1N9DXtIIS41TxLUEsmVyJ4Zazdhg5GO0TNxJALM8jovVQmmcY01
7kAURUn2SWMgI0+32qEj45ckGUNFSIBmY6/KoNLpdcLJ0tET1Klx27k4heKgQnpB9WxhlvTwhxpE
g2eqa7bDoTFF8oQdB0lxXT+bhfdqjmmy0JqUTlkFBZHgD5qxPqgp7UDtYtzgCblOwnlfQwdfiYov
5IUfmobhKJGFWqwK7Ax0ZXKW0MuqoQzqtdYaJVXOzSCBJQJIB+cBqG0qpbTVvUjcaRaSwlYjQB4j
o6W0m3qcvIoiw6qp5cWayexp0DiCvWU3izzAYE0cqIT1inGhs7eFa7AOReR7qWc1k7kO9aSedaRp
IGzh2QDXgjSgADHbZgB+vYA9AJ6csIseD/tisDysggp0d6VlHArgKUez9F+grCwCw4B8UsZ0MtM7
MXC0EvsJWDHJieThrgu8XZtqKj+VCWkiUKBp5+nmwhFUoazUpcZlImAh0ek8llBrv5nqBDed195S
ObjT6+4zi5eH2qG7AtaEwcIJriW8W3WWj962Bfh7Edc9sofNYA1kMDcEGZayuILJDPp2YLjNLWwe
gqnx+YZFxyNazBoflBIyZuIGMaPv4eKO7eiT6MurEc8OBfrXkM5xPHcfi4rTwDDSz5R/6DKJlmgR
M9tklmmv0Kft/EbvYUKQrJfq4aGKvYpaLJX7kaQVRntyxnZaAHnSN53TPMjLgWQNenuMwGAaFlXo
rzpIQ0yOuE/N+hed9ihWGySw6XQzC9z6MxDDqJvxiQbcjEAQMZSPBhY0Zf+a+7rm5pSeNBTBizmn
2SXj7Bm92WNdAh8HXxON3CexcJW6/sW2VIChPxJWjrElsVJywoJnbPv9oi+P9vAxbInNw7EFjNKo
lMquJQzRYbDxElyWKv5QtqDbDeqaQRYRgjbQP0oDBqnAaFmec1gGqd03/cxQ4eIz8DvzhpRciArj
CEGFAdLB+aM6j6yZcQUtkMFUow97jOat3/MlcMgyJodo4SYL8LRxEpLjmuotMIZUXJxvh1w8Qklq
n1I1+4pRy4yascFNTg0WV/c8tU8jccz7EcnCAuzeBXiIGx2hLCD2cO113ClDcWm36ISSmGmDZpd3
GkgFwg8vRWP4jG4QqENyOo+NsQoKLTypqUsEREY2lIilaZymWX86nzmeULAm6g+uNu3DXHNWciT1
reMWhwbUSRBOkTaLSORq6H1MaBkKDRvc8cnDB8eJZIE9GiUElJB+8TygD4mlkkD7OKjLkMRVVkZR
/sUdDFgvNpDlSvef2862V4QY0KjBQC4vikp+yAqmSonGNMtR3HKqLoVK+yv7eN0a1i27PN+ajtMe
WnP89lBNRXuoh566/VQjfKpXDoq2vTCajduiwWcG/jGsiB2AUrhsGuqSTI4pdNYAuHC0P6b6CPm9
UX/tlnXdcyDteO2WJW4Kv56NfdDw8PW1Tq19mfcUqUywTvuwSK/QUo+oVvU74hObfUme195QtYxC
KjtnrHJLyMi2CLyw1fry3F45vzw/0KHv9v56ChoCMaxPZHB/axChFi0WDsACissmHtzMvbIc7C2J
Whh6Lt2UOjYc+p7Yjc0azRgmR3cgoQBE39hYJyMj1lePkO6FiR8u0TnFxiJOOm+TmTlm2RZJS65W
mjn7cT9m6YNde+m6Or9RJZxyVMqgp1ZBu59bI9jTEogqnCQxLUKuJH/eRcTIuh1ewDCH8dXqq9wM
aN1MRnBEZgiIO+wWdepXTNqb4EhR5qgVpk4HQzhIh+ivepA2QscaaYK1F3We3/n2F2fM/btmhuTS
eP1LUeBZC6XeH+ebNHROZQXeUKSuvWcrAFn/Kmk4KFDXRRT06S6lTrGqak4Yt9FHOpq+BnlRPU2k
yRTHQYOkXkUl1NiuI4rSmEnSUyUTeHHUEdQzAvvsXAYH6cjyEBdRtx5N+THXZipynKyLuXPQqDrN
ujAJciNmWOwdXdB2+ue1iSly5eTh50xVptCyUMf9+tTCY0KKH3NHn+1oNZV8Q/NBeKdYUrOhIYdN
AKCJRnfeFJl5rIoeakpMAzmwKeOqV+YQsZzy4IovRrcvl72baofzQ6Pe/vpyKD8ggvDXTtHKFQsV
qqtZOxwQixgrcygVwtPpD1ShWBsiJVwmeTQcHT+UF8K0AWXUwSmbdftAAJl9qLLc+frMt2q5tFpN
4KTh384/AsBmnzfz3nBwFZz/RahfcnLStmSNyKtr9EtD2Jf+EPeU4bVDOer1x6T286Vr6w5ED9QG
vdf1h6EanMtJ044x6VFytoa7CI3Uqc3sQz5Q6a7EkB4q2Rn3WpN72FucYHN+iS/lJLKwXMmBuVk5
6OY9WgPjSIacyhlMiYQzsnKNfiJYtpEYKFoG9OBkcpPYJhSqZPyYdTL7UHY4/VOAnXQmbabnDpX/
jr0dSuf+u/rCN7vd9/Y6Q63G363WLaK7UYdysuDYo5rwvbkOOKg5E/3YbdusyTcwXNRaNUpILied
+B4hGgsH6OIRhB5s6ty9/l+2bxmAbR1Xl7Tb324fY5s5eW3ZbRs5Pthzdaolk0kWgmBUALUgJaLd
1jk0EODP/3rblF5+/OoSh6NpoQX13HebZvKvWQQcdPCZWCeqBWMDDXlMJ1IvCFucLX2rh02wOG/1
v37icHwpSpp2Qdh+LaD8++X/vi8y/vff6nf++Uflkfzn1WX0UhMR9dr+8qc2Xwpl82ze/9Cbv8zW
v3065Q5982J1rlrddF/q6fZL06Xt35Uf9ZP/0ze/VarupxK/6TMBCZwOTVtHL2+KWMrDycn1X99v
4Y1TdZ0WdfT5+fvC17ff+dupqv+JdtFlFLMN2zH/8am68k8qYY7teZhH9a9m1Jx8C4pbwviTcpjr
kYqDIdLGlfjvupdp/WlTQsOhqjtURIBn/Cd1L5MC2puzyXOEjRHasG3BU12V5b6/kAJq3zPMpG5r
g75cEhIekfVbxIemrK7QFRtL2MnhBvBLcoyA/Cw6syoWRZUgM722CDolYbw7aS0+AIgnBH7YdX60
6cnR2WVh0+XNrjX6y8au4IGggN94Yf+7i5F98f1XsFXNjoKiMHWqeg4r57dfoaqC2evnERQKh2qB
enydaBmR7D6BsrlpQpPE+9158rMstPQ/HAi+btxjpNUlljrGorcbr0XcG0Zmt5u6wjbfF5sqpQRe
T+EqpdN0gS7+qnRK7SJBvw1Trvt6Wb65Kn81EJ63z2HzhCM5xyzhvN3+bIwJ0kmr3WRucy2sIVka
A717JT7JZKAxOO+qaFjqUQY4D+rnxXfn+vXXEffN9t+dP1+3z7e3OL2x97jvvv/Y0/VKbXa+rYDX
LMRuA/RpF2KyjQvdwp8hBDRxWvYvNffWxTBhCSaNA6NVngklqKu13+ySn38ilozq4sIz/m6PtEyi
fVG2Sg1lwZKOx3AFSaM6/uaLc92+O+tsk8tFuq6F8cqV7zbTBK5ATe93m3E2oGu7BeVGZCAfSh/r
iNMGSJpy/zTDnXPN3tgSxjRcy7pGlAyKAJeHFW7S0XEOcWS5/9kdgmNi44jn3iSoi+uOKpp/f03b
VW+K0CCWs6k+S58lGIkpL5bwUGH795EFes/xaZL/eof8uNttE/cO8xuM3Aaj1tuN+iHLKFcUqCGp
6C9y30sXpe4Vq19v5Wd73bRMz3OlDkhDqPe/M9XrLmI8I0n4ahBEl7Orev0FC8BUEMnz6029u8+e
9+L3m3p3gPG7BFWAK2eDq9ijzofxtIs/E1gKLV5SGZ4oW0bhdPnrrQr5k/PKla5jC9fxOIHfDchT
mLASQcW0MaUOhw+zIWGV+qGNZLaeSyWV8K4ArHaXZTncozCKV1OFtQ/58UWpyYRuHUBbEls3SG9N
rJrA5tGbrfGBuEu362EZjsmxskcSnrD7kKcG1yYQ80bzTaRJFJLzOnhtqFVvp+S6dkmRCRIb6dBk
RkcgAUF7Y3TaX1ZlR9vffHO1Q7+b06kdLnRL0iOyXQlk691pSwKcYyJ/bTdEuSRrY4xuRIvKLQz4
VlgkblodhfvQayvZe/fk7yK+s6brIe/lchztniXDHeyBCuqfh/oeDlDpFgPi45hgt4hSYM/JYva9
ftGg4V+kdnHCN7YtmeNWpFoZsymOtmnFl2NDBADOThwo+tZ/oviOkTnujpoZP/76KxvGj/cuvjP3
LjVYoQg4356/O59jLwWMY6cE6lQyW3XdzCw+/jIWTFsbfCkxvMy5c2Fn2va4zZU/R7Nfledeb6N1
OcfaMSg+5wn/1fWPyoO7RLz8MfRxPkfKfAKGY+10Nty41sEEksp7r4P1r3+KNTd8yKB3Ua3hPqlV
HYVxRrO2z0i18NGX6m12yLymveg03rPi7GbsSV0pygfULgbp4lY+wf8R8tJsdWNHc90aD/GMz0uE
0sRWU+2Hrr8JyuGBlkEyUh4psi5aFtadrtsPrp3e1bFtbz1Ho8JL9lbbw/Yr8n2aoA0gI1GuMS+L
ZWEO3Eet6ANlfRfptNtSRnID9D8R3aT+qnbovKBJviDF7mUqzXJBtAHO4KDK2HcXqUz2pnstl5OT
aVtcXveWDtt/0NqrYIgOSWNl67F8qCLWs5NFeYn4gr0Fvv8Cqz8J3nYNOKbXbo0CqlbhvYS1/VLI
+tq27p2CzkhW2X+ZhnNPitgTGhfAVN64y4iAoq8inIvW5Y/UfffgBOT9xnYdsTKlisd4hZOobq/S
cPrNWfXjwIVcnVkrQ7HlOVK+G0HGJrA7e+A66qx2XWYj9PkEf3Q03pNfQdcopPwIuO434/9PtwqQ
xbF1W6obwduRGRJXD6NaiZD1D40Ybroife1oHo6z9lBbyWPiOU+/uXreLQIZMFyb1rQ0PMPzHOt9
yxayQk9Eecfcy0LmmSdEeY3xXa2RyVQ/27InpwK1MQDKi9Ker3+98R8vXHTkppqee54uxHu6S9DZ
BBX1BV9XFk8QmdYxnLSdNUOJLluqFu1Wap+1gdLFr7driB9GSTZsEQBjugKGzfujm+m+Ri2C/Wx1
8uRxha1ElvWLNJjGHXWI54w1w8LuwWyQvXjCaEnJJ0+fnf4D3g3jd5/mx7s+n8aFm0MD36CL/+6o
08ubDaf0IG+PzIJ0NWwE5dlRBcrDBZGZDo1xaqhBsTgtrshAW6bYN1dZOBA9RS3Npsr66z1k/uzQ
MB82bHwoAAGtdzORqsIaEPWy2ZjoEBZpqq1KxzLWfdR/KIPptW8GoKIVgYcssQPue+ljJorbSfo6
KGKD5DUc4djp231IORfvtQEZHybKBcd12erBvRGbly32nRNTkX6DLsUn9vKyUs1yy8e2lPCnf/2V
ztOat7dGwEToH1gRCo+12ru5SGBpGm5f0WwkiMtNvmyD7mRIwgvzvuOmTENo0SO6W/TCwuhEjiCE
VbyZqa0u/IzVWqM7z+bM1MXpgRckzXIoSzIkvMYDzSiWckjTtQ4zYZkEviABzr3XzUKuAiecl6OF
I7z2jh4l6q1d8IUDaxcIbqtjmm4D9lFBxONvZl/WO3zS+eJmZWwIgeyD4Uy9/92d0TdqEAruAAYQ
wlgbhtsQFaUMtWlLy/fYtxX8jdDahQMM7S7P4WaGrzHRenbIhL/vLG3L9Jz2kj9ii69o3LNviMvq
J8jJcfGUjRU6RbWYbekFtuknzR0eajjI+zQ3mhX9AeY/IH2ykq6aaSustVmKhdMnezcYgLD5DR2E
aHqem4zGT2LVi9RvxBK72d1QOJ9/fQKcZ30/nADf7Y131xlM78EKiqnZBLgg8PtPNUwQ+K3A6odl
SQN3xbhQLgasE46haHBmYy6ktB/6uP2KLPu/Ljntn430TMC5STMKGfL90OdO0GYmu2uILpY9TTd3
OhDF8tj5EKYrYzpGdg+sO+pwBAZAAPTUuCJgOAFqRIS6lW5nPvjRhy5ExKJHeFs+HaSnGsszeOVM
zXFU4PwIbtI2+SNRVTwjKu13XmCVYKCxPrMz7vmz91CJ4uUsSUsPiUzCaAmGO3Oj1zRvIUFI86oF
SLW2M+cpK5Equx6NFNzH4wYFBvN3fYdekAmFcDMU8a63Hr0OuYT+KCz/GbHZg9PF3NtLbyXb6rGD
XSgQEx+jCuVeHXx2jTjd//o4/7i8oU6EbIXYJ9vRKWm8Pelt06W6HTOculbyTBpmgQ5HDy+KmTn9
r7f0k0HSYcJNVoAl+au6OsjfXV5NmjhICWjywJ95jUvoobLcMnReuwMGo7AMyZFCDGHl1v2vN/yT
KS/fEb0W4DaL6u37hXPlo/kguojhObfhnGHB6yAW75K2eTEFgonZJbHB7IiBJU8UMwkO7GxiJe8z
r18kabEsyRmw8CFu5nIk1Sis41URrX2VyvLrj/qTE93R0fCjDGNywcL27T5qAxBuCoC2yUO4iEN1
KBryYPX0etRs1IfRayOL3xWzzpOWd1c6FT/TQyFHaY6Ah7cb9XoNtmPE1WX03Yn+6JKxf4kgZjk7
8ojNFlS20xAX7IktVYZb03d3YEmJLKardCEK63oUdbsMw7bHvcZEc46m+8igeaH9bgr043qNA2lz
60TSJ60fFHNR1/Z2SKLvZnCLdqmXEoE5meiInkj6hGf9+uuj8dMzliUSSj/KbVT63u4YB8JYgCu1
2Yj8cmhNILtsFWb3icFZkBNI6JQ3j+lS+90J++OK3HXosNADVwfEcq23G44bgxgtq2w22dw+4su5
MSSrQ7o9BO6M9RXLlYURsP5MRtABTtDS5bObZdhrrMP9gPTlrHEWAp+6jhhwnp3yN7dK42ejhiFZ
POpczK79ftTAyE0HpyH+xNSsZ0YVkhesNl4nZXPJuvFLGDE77i137WAGd+V0V1pkoVkz/Z7apIkX
p684dMVvLh7rZ8eLGTJHitWtS1zf293WBr1vCoB1G9gf8VrPpnCnIU1LGzL3VNbzqWlhrgAQIh2n
18llxyBcmhQRu9jNrifCi007uhPj+AWy4HDXodrCq9qcgvzggfk6VC6hZYw0x8qrOrBCpE9GTDRP
OfcFLzYuWxdlfeTRz59LhTPrmcJF+uTQyPT6x+b/UHZey20r69Z9IlQhh1sGMJOiou0blGXLyI1G
I+Pp/wH6Yv21zq6z69ywSFq2JZFsfGHOMeuLkHQI6ciE59C07c9idL7NXYHB28q8d+Jvfs91uiX9
OdkNIhkvhcFlDRiFPOMJa2pqgP/z+xs9q+tyGHvU0sa/3t8JmTYEebr1ro+dNXkt2bazZ7hJogNO
0DmvadLdXU39yYb/OsT+D7UW0lzbC3TP0H3/30Nsdn2M+5VXo8woCMTTO3ufalHEXs3KYRq5xmFQ
CqV+yX43Yr5pWbVzTCbr/95T0Us5tu4u24j/cWWQqLla6ds1KI3ppuwSymSu69sUPi+qQuPn6AtE
F5U4Z7bZ/Je36783iku9yX/ONJcmxmOW/69PuTlHcYZWpN61HllvXZzsTL/6zGRMDFJcE06pBWId
z/Mh62OYitBq/veX/z+cMoHOyA/HuGvYTvCvl59KScB4dupd0c0l6MwDHtLMb5oVchFzo/T/+hPT
Cv2HXpKaUg+ILvR8NHn/+oj6uV118Wzwf/Zl8ElQ9SKqa92nkaFNmLbqpRA9BPyxDl41x9d5G0a/
0eIkJ2+M6l08RsFTpv0UmZ5suxLrzZCmWNMHK36Cmo5upsZ2WcFsIG8yJSnd0t583OZsHx1keE1+
1vLRQxrXIheN5IuZFB/N1E9Q5FVGLHwQkguFwrUA/G9ZlcMVUKftFWP6Jlo5bFNZxvvSHK2P3LY/
YZQ5W9bcgk86CIzYWP4h24h+5h4Bj2SEmLr+zDRHe7XJfY68wXlPMXofGH9FlygltgWyjvbk6L26
zyYAi478PxYb9VuL0A7gcApA7sPHuDcb2VfPXF8NpMZ16atHB3EHvakt4mgE0aWg5/aTKHjOPNIL
4ng6JR1s0nky3hthQACfyLWMmoy4XK9iRGTa9k0ExTuVTHdQWTxfR1M/ObIzjm0b/KAJyi8S9BYZ
AgiHuUKK93HKXnUVo6vGSB8GRjt9Xzg7JWnfP+3KKTg7TAIMZhKQ84UcSWhm9ZKl3i8zkfMvPTfu
CNa/t2WqhQKQ4GXyuvTSje1vOTXQM7oB8INfVt0WsMJMv4cfOcUCgjOomNWGhIcJKQtwKARwaA0K
ZDszSr8zK7ePVsu6nbE8ejzlJbO/niO7hADtpVeu7OmVQLn2ODEmeTxl+NI5tsQgFYuMAvL5cCZh
pP977/FclONU7FW0Q9kRZrnlnBk9uufHvX9uAHL2Wzkwk/MdWYYIN7nsAfFEOjGll9gGaDHEExaq
KK9ORC2g0ALyXyGJUD/I7aN7maP2mOKwAnzAPSJ6im1RmGi1iVK6aYD2bvBJzCqqb49n2PxNt7TI
7L0/5/tKuedWRM7TPze1IDmcWuXqlU2ycZocEwzj9z0E7JEaV9pvY24l+9Yrd0MLzLsdIiyTOS3V
Mejr94lXIEw84FGF4UQvNihbYxLGh5ZU1alJ6GU0ymRdSu0ZpZb2TLzFHVRUS16g0J4Mxew4SFty
WTVr48RO9BpjHD4mDeKAx8OSEv8yocnCi3pQPRTgFaKO4YkyAfN0AYciS7unJt94enYymyS610WA
+UYbi0MvSfo2MJCHme5md7vqszsDpn47Tilo2AkpsnT75GTpaX+KZlKDUAgHZExkxU5W0gPxZkbv
btYAU7db1JSzv2vccX6fbIMRRtzPF6FF87uZl0cNIcS91JV6L38Qsjq/201SQGIUfBikt6tpX96A
uE0vLnhL5Rn1Wz0RAtzksWBGbmVbt+pY0dES39wmtW6Pe5SuA70GxukmDY2hpUYiIUydvXr2Qq/O
fzyEUp7fuscyAUI0Q2uy24jE+bGM16zX1M4xkk3Jz/K2zChXZu4juHViAJfCMl70UuR4wp+6ivyd
YObHDvooeOsT4eK58L2dlfMfg6MrQCwO8gJyfj6NsgkJ9DIU1E2250Sb9n33Ix7tbz2ULLSc4uYO
pnWtGt4nlYm9ErdHe2mwNNquTH4nLnJR044dZhB6HVYxxuge0R4ddVu+zGV3n/zR/V7CZts26LgP
2qg135zxHY9NiebJ3lpSY3Aslii1sva/d8mxxhnzg/3vGI5qbveNFuffHFgxzfK8a1HlFhLPfT9y
rFp+1by5tjatTWWi+SZvWKo5exdT+oODpPghrIgvz18ys1JPPsDM9wQGW5yW72M3dHfLJ650epd2
bbyi0qtufjm+xZjY35x0zq9Zq/16PCrslCyuhuzcMqoIOBMarwaz1zsXGZTMbvSCwit6mVobx3Uy
26eCFehGZqYC6tC1m5nh0l6axvQWRC7QKIxm7Nuq6Q1dJjJ2T/8cIaGgGMual47YkgvBp8+q6ZuX
drkxFojIWPnmmhgHjLC9w9gZxslxECY7quVh1rXZSyrkxh30H8HCHqj90dsPbvBttEROv+byWTQh
tGq2tzfiPP1svnihScnWho6Lj28/Ra5HP+5sVNE4V9ZyOHnH3Idh1rKmGBTJ4XHvnglDxOAIvX4z
pvF0i/16IrGKe31CIVPlBSRALQsnso2f1NjkT2Mpk5tbvAd1HIdl7xAkvVhS9cWhKk0mNl6Ne9TV
XAAwBtfeoA7mfQDD6GQxX8tlArnGq06xkcuTLUsd510W7IaJeIGciC1WtM3dTNE3W6PtnWrTl6eS
qK0LntTk9rjYVYSGAP4aaPQjfb4+bhz2BkYe6Dsd4MzZDuqtHxvmAbrazzltT25CHlNWf1Va/8uN
CJAomLPxA5wC0JNdkaiQjhqMljduU7uN4fsgtHQEODZRlUdzgiFHG7Fy7HSr9cEOv/XvNM+f8zzC
9lBMYTynX9qkdkjugPwN9lY0Nt8FdV8/NtuKXMUZxdmqj7JzkzQfbY1Y21S/s/5scx2ngVmPrf0d
/fGzrk0FHJDuTjm/ESOSFA+02mrqHRIsqCG10j77XfthTu3TDNiLccit8KAgL4CmKgI/RCKQ4+Uf
Pp5re3Z+mWays5t0N4Lg6QF05dof0afXyfR/z+24ONgrNM+oODvPH9CMGutRb+WaVSiQsrjqt143
L9ZoIN1JkB2Nan7vJvcJAN+MCUceCIk4ELpx7wWMGVqmQg6HMbMBN45GSITorkm17dSbO/xYG6dg
5ehNC8v6Li32q5OnQGNLmwlkSeynaChZHX4sKaiV9fzUtz3aSPmW5wS1uZnznNk6styG9F+jj6gK
HOa1UQnePfV/+UZBHGVKFge297sIomd3IgtLGydj10DMXGt6uQwZvfXANK6u/FuRYeif56EFM10e
2kbgxYUsaAvtlo7jz3R2Q6eCRKErUicyy/ghpH5lVIJi398J3dx4M71n0My/kyHVWP6Z0IJ4f3FN
6tdQvnDuKwTCcJVwEQEMRxFSrWtpPekKHWfjkPXWA2MuzG9m51+nBuEP8dLlNi8LCVg8a7Z1Ul9R
xItQHw0VsqqCqqP1UNIq8+po9BGCQNWw6c3gNLkcCbb3pbUoUyvf+qMJSwdwhJoRsOI17+e73gR0
yPA4VpELNNMERZATYrPPI6wiDP517DM1pIhU67YLHUC688VL+u44Jgn2AAvJ51Bhgk/f2nluF0/0
kUngH8EoOV6C07vyy8+yPxa0y9WA8WDVUVngSFRhXvIa233z7vbWj9qQCAwIxXSe7VuqsYyOA5xS
A0iJEa/xKjUx+fiSdDYNJL/M2hP44CqHLIiFqrgQZhzOpvsTFUe8amsHz5cLo7juei67hrsxssFf
1VN7tgjA3mT6+M0xNG3nDcNNyd7apGw+UVcPp67iukRu36E0U0BJC1UJ8syhqbtfggtgJqf03k7q
1mewDbo08TailuMpH8hsf9xrFgtDDHQSjBEcF2XvSLmTiGwtCF8ebS5zRseQxPL6toYUJDkFAtN/
rZN6jncJtrbOzNjPxKaHcHHyu1ihMmigIlQOI/jHk11m1SfSZs7WOMB1i7v6ZGho0Aep1xs9yOuT
SX8jSR+Q5g6ZO5xd/sPanuRfGXVpjFDm8TDg2WYwXmHtfnzvSTkKAKbZL1YD6QkEfXpy6d1Rpjfd
ple9yXFFiBiuoubkLEb5ulxkH2okizH1r1We781YadsmKj/7WAqIv3m9KvuuOnXLLyHPWC4Egjwb
LdK6U+J4076C9puwbC9HcziUSPRZAi1fQBMIns4VKzhP2sYPuj2gGMxUQ0S0oGc2hJRyA2kx9Boz
IF4MviEhMwfVOjYStbIg4zdh/18rX5xSR/tQGtjKZnn0eIoW/JwKL9vOCoNlVYvTXCbi5I/zD9+h
WLI6hGUMouS2IxcBWNIM1z5bfst101TwJGfCFlFVH+aIzzzmz0Pmc+EHDHICcFec8uWeMSS72Una
fS66b34fVSGPouPjppq9FjOH8S6KuOQ4gfX4eD4rAo7Kx90Byj5jOm9fL9lmU57jBlruBcm811KX
LmiwQ5K2hn0q+52nahsejqo/EtmM4d+H8E+LE2+pbm1bDliQhC4P7hJuvgx+GDeT5oB6qj6KKi7/
Pu23tk8gWKY2wywLERJX39BrYP0vu047qjr/BOQQbVlm+Eer6wvO8f5qLc7/xGsgMu18/DHs0PSB
jSfXNbx73aZoLW1v8IqvAHjke4MODum77a3nQtukvu5fCiZWl2Jc8PaBjiVFkyYfcuj+VeOpME6+
Zt+ITgz5FIBW8OdKHEh80kMncmiuLf84acG8Bh0Dw5ndg1bTq0Jy/TV02rA2lhDNSQ9+E6QQjn4y
bnOyCoahJQ8xMBJAEloND7Fk6k0/wt05tavm9GCRuY9nyXGCCNEvTIrHs93yVU5tZNDgGVVoQCln
XU/2j+etRBh8KBaSme5iCkRwsnz54+bxzz/u6QOJQlmQkyu2/Onf/+fv7eOvVpoh1mWnqfXfJx9f
JR/f7uPu38cL5Mwkge7/+97Gxzf/+OO/34kzFR+OOXt/v6V/fggC5cioHO2PikRMau7lG841Z984
I5fpmNyrhyHlca9YrCn/PHzcezz3r69DylGEXSfeHs8/boZYgVL45+9CAndC4vtuj6fmtJi3qqw+
m1bQKvvQSsrAszePh//czBmNdDUT9Lp63OVMhxIRjA4If+tYGdTiSU2oXYARdKOq+tzrmn1BQ+ku
eHii8tqs3I2lAWhr9AibXXaBYzbZuBHbP2NmtGuC+0hUKN1fXIjwknE4E3iVHKySyBHsjNZTOxkw
jCMxXlyfTlyy5C5LhjOqCYydLQGdDAiszHz4wsWk7+YEQD+QMeb3Gw3QzDrVP31al1vCqIM++6X0
vlOxJRvFQY6HY/bWTWll6Fw5e9y8+GrG9qoc845gBdnnSCBPlEQfFRP7leYC/tShZQfek2PoYTXW
n9EYF8eI8IstbjK6/6h9KzJaug6LZgZYbVdW6SFRs7vTA+dFtIiL4KTvaa2e5skK0wCsZwNsFRSg
ubOM9lyool37JACtA9R+lhv1OPwAeg4sgaHBbFQvSMryygX0WX+mL0Nf31M7MleSnAIRxE9WNT6Z
GfJ+29mWJSl7XD+/+t4gmrKl8fCtdtM39jGD1r52MrYIIwoLGjuGRcxYmIgpKqSFMaf1W6Oq/DNI
9e9jd+t08Rzl9bADFIuTEFLEE57mT0jpyTb3698y7l61tiYZUh/kOhVE/2bJzzIjmUiRdOcvssQO
0AvRztuy7nZeJYJTrNAmpNRGhhi0fWd+ucTo7ZP+LUG+9RzjI1vJNDpr6FMAXpHbWKFGsvRzgHFj
mwdZuk67Cpw6Zhz4/qnB5fmayd/wIGEW0AKHhhNjkXSqYk3OAOg/vfd2Qaxghub6akFLrA1cwmaj
csZaRn7VNBXvm2j+QuOYXz0iV4+28k9lP4JVc/rhbiE8S0v5oRWyOXkAHdl1AOA17Lq6FKncO72t
H6Y83TN6etf4Fk4Oo4+VjPC2AwUYt7Nd2GHlZdG+MeVPutt+ww6n2sWe2d9Sd6V3lHxCYy0vuzYG
7+TBa2K9iSC9ZqNYejSEFb07I7Byq5gO8AfpKw3NtEtZExE44TSnqL+jYwqoTKgNkBqcXOW+9SbG
0nxaTVqBxEXfZF2pHWYE9SR3CPtQukKeRUpIngDDiqGNkW2EvntmkogqKvnuZTiuihl8vZUpdW6Z
DzU+yizw1motHZCL/uB/Gw1ZHP3PvOrUrY52WaSy9eyY1y5mwtAQQrLP9eqqG6g/esfg6E8SwEZT
X4au0xAUTlj5hujiH0OBJRekaLJOUur9jgUubcV6NtIPi2ymMBUdCPeKximpKFJVLLChkoaiaUXD
9COVG68aBsZYuFUr2T05ZqG2SzZ7wJzr0HWQ5nX4/R0oeqCROD0L37wWJmvhXCexOSaMdh1VHMyF
/nPRgElNUYzw26GvY6JfzH8Eq2StSr9rlfzTkc5w7AguXeIo3V3pItcqZ3AEDlnf6A7LVTC2Cwsv
+ZWkUTgKp95SclebJA28SzLggC6stIYXjpzTUeykmfud0Tn5G4lgm0unHQGuHidCkqt5l7VpvonM
4XeaVtOdExAhDGT8lapHeDrEv4fT0GPrmkv3oNHNGSi+MauRruzWgHN7CjBLN99t8AJhia/lUBnd
wgnTgj3ZqCeyfAb821ny0o7W78i5VPLaZOxx4EVayyQ4e5orI7gklbUuSQ3ZGKrko718igarHkBo
GTcvVjRxQQ9j3fN2rjUhy6RQvtTLzbAmNtU5eqL1ji1JWTutVucmkPnl743J2dhawZ+oTiiwWEJs
dUBYKf0ms9SdVydnAiQnQoqwMrMO9FgBMhzEBe4MeXdqEM6faCjHjemzvyjjCOKCJQCwlpxUSzVp
7hwVH8CWFkBTyLuQmvChJA9b4QFvm4QWqhTyG5i71Sh+2gbWUWnJlDV5Ym7em164YYEIi9EWcfeJ
n4RgtGJkrpzWGpwtRkTD3tbJbxZzcvCinn+rXGsRsVdcV8wtz8LETIGddljn/cX1rXttcUqtnCDR
JA3dNG5+DWX/y9SJ2cgpdoQOe0qNxGYKd/qqSFacXGs35ZPLLNRfjUqTZ1TOu54K9snAF57Ry8Bv
4B1pdhASuAZ9S83YDoEUfMxtdkkilhrxUGY7djkabzeMHmVX7WOmXiHKKzW9NhGnbJG0YBfs+DvD
Rth7CRE1hUlg7jibbHMCdRL5LiBOVrQmZ1THJzPg37Q4Hm/w2wjpuVGmDqHsgB/ihsrWZW54YZO9
MfLGfBSEnbBuwewHKGu9gpE6REdPDtchrhoqBpBxgBTpsfxiOpL/ufa0bnxKmlM7QYUwW/+WUwHG
habuypK/gN/zprP7/DLmzbe8zlJyvEywdV0fOkzNttTJAAgrhHFqkj58euOS2HQhFfb3gRCsk8cy
fVtwaG/IAJrDQfXHPhlNEjS0bu2gfr4BXNk2Vv9szDH6uawmTHOxxPSSGNXp+8LQfO5ZIG0yqAVr
Twixrhh5hZWNgA3s4nlEI37o4/z3YMRybRlkVfOZYMFTWJ9FEZg7e1Ccscy69oYitr71BjAupLgx
l5kOzmI4bhSxOy2UMq2cZ1RR46dGVOKpbrPgPAZBHBZoKlFjmSzbRnhsOD3bK6MA/Uzw09rAbf5U
2/Sw0WTejKAafZjzVfZ0x6kLfob16j52ssXqS/r3ynFHc49zS4EDf+6VVb7IgkBxsLlPaBTEC9p4
Ur7hYG6M7rvqIvnqZFl3GZP0Ox+3+rXFF35CZyJWQfTH7LPyW9r19UmXGgbT5SHKuHLTumZ+tPpq
PBAMIYm2jsNhHIw/WlqcfNluVTBu+trxvpGFA5Sf1WCcePSqxEvdfDx52BtaegJGSU6UZXvTrIeN
ZwzzzeLXvHIyuzwUghKS1CZQihqxWXXywxn7Q5H5/V26SXxlZ3ptCbJ9TQlyYQRlIEcr/rRO22OC
VcRElPqfvL1liPjP9fDJQKK5kL3F+q9AWpnAhs9KfOOgKM1tlo4H3Wg6Pl069g0Nc2/GMmtAAbMr
EfWw26LsnGq94IwcWJLQvIg4SvcPsE9EmfIAqOrmr9Tvts7Uw/goYmNrpxENbtT+MK3q6ppldXUM
xoVR2Y4HwtkPYEnCMcWslE9zqMnEfeozZ2dPlgu9WO37dnh2bKe9TpnSuYIYfQj33QSty9U1gu+C
di/ZYZYNzkVNDTuIb8pMRiqklN2eQRyyND+9VrcOQQb411rssqO1dQcY1w8CcsG+CeAPTuTOt8/l
GH9hrWMg6nnDNs9mF3PxsCv0yj20SSpCcsq7xVDewZ6wueBGU8E8YbT3VhXC0EpW7FEyxuDmxkgN
556mjrPSo9KDFp/ZoSmYiIDkBrNlTls3tS1CmppuP+O6PyDlOcxJYW6IhkZWxUkxKDe0GFVtnEqX
B5U75NJH03tSG87JwrEAB3IBRoxlEApfFaQjp/LFKMpt4zJSrlC37KRbEhETBaQvo3e8BYzHCd9t
po3H4s3QmwMn0oj0w+0ZfPTJs28nKx1ZdeMEX4Yd9YeepGunsQh5nlKKvgHgs0mXvZYgyEM44/ZG
LwnFNe3uYuTaRMobwJul/zzNNKzIXWEZjE76w2TEerD94EcMBJO8uK2RZMlTPGIWKYioXrNoLyku
PCYqku6OjhbECGJta6zFeZgwq5s0fllDUFTiqB0BbjtEmCjO3fEQ5SCW6sabyGwOIDflT1lWe1dV
g541gI3pDfATpX0YI1sZT92zqY5CAPS/JmrFs6hoPBmunf0smrc5cpwdL0y0VzYJmA6hWWmkEQnw
O/KE+2Fkv+RURtvAGaez7ff+QQkAzUiYuajnySUROGAMW7yVYmwuUZsbz/3wKomEoDjrtEsCM/Ja
tpwkjPJ3OYKTe5l0jIdgTF/64ur49HKxj2raL2MQb2XT3iMqmD9TobyrBtLF6B3Eq66FatTX+mMh
GS8Qe6agnc64iZabxo5biFbQWygbg2ug31l7ncmq3seqyvdqnl9l0mZnVhTTs7LntTaTS953Gesn
x/5WN7N/f9wwtttnufklK4vlnU4YIzgBAATNhBkonl7nKBsvXA/6Z7vXj4mZ/BgYEzO17tnQwOwA
Oxc0l7mLSvoCTW1QA/FrtcS9Iq1krXndwGi4Y8c+F9DVC7TPkLf9AxWDZCoXKcgkm84JiYYitFFY
09ZzdRF2QL7OVtJs29yfT4JB8TY1dYhuOjNPXetZ5zism2sn2RlTNNxzdCMDS8oagNkZ7+h4DGLE
26kcvtIaapkF4X5bSzEeHRrWKk2bTZ/U2GrLGCZVYsahASdnME55EcsXQa51jVoK09J5IuZ0skQS
KkeSspA61O9RQgyUFsWQrAVQJisFtlUvE1CSDC35jeU7p4gNCmwkuX5D4v1EBvVERsXkZqFZRB2E
v0ytk4llkOF8okXVDk4i/d1opEf0Bur0uNHUEKzlyC9GVml5J/pv6yK8eSVWqDxmPVTivNN7cmr9
7yKKvzTMm0+FZSGVhBWMmKpaTZE1UDIKuZ3zsiQizOo2lTLZHINeOZRtPJISW0NdmOG+OpL4mchl
cjdNI7PXZNnxw4txHKJuo2bXDlSHpGB9m5v5UnQVsndrUKfRSyVLEfENY2zLWyJIt4lmfE62Tv07
FcOxpSfeZYZfbzK3vJtzp65ln463KKpO00TW5lRaTig4hXZiyGFDueCHjDr5mBpYcFZbNFtLQ8AX
+RmlUDYALGIicXPin4H5p/Z66yOoBnR9bvG90vCHjktoK3N1uY54iw22e6Cxdjm9MfwNiVUjGbBU
mJTDa2lk6gLGa3bKdNe5rbsiSSM4YIFhOrDL2z7d47F/FUDKNlFgkpDqAfhxWt8N07ztiAAH1dYG
en3tTnrpffkd3IqkjmAsO9Or7Zb2oWthR+sNYoWF2lYKkI+ybek7fHQCHYI3pDYtpBTNjVnXzr9d
GxVuxXKc7pH8NhNg667S2jX7CYTvmEHamPBGSLYKw4KHZJ2uKG9zRDmI8JhrzcBeBHgXS3Vik6fG
zxpcrGFS6Wus/VoZ7AoJtCMKCC20pwqhAUAYic50V0TzvhdSbkaJ6D2Xm8GP2X4SAWhX9h+CxfCP
gBfUV8S7Wk+aYfREd2h7QhG3+YJRNUfmP27UXVSpfR/L8VdsMgspu7hbi5kkOTmTSFNp023uveAi
tVydjar1N6ipShaaLFFrwwiFRaYS1/vloyvW+Viq0Bq/ZZVJmeId65YAMc8mE86tay71XryyA5Kp
LMqpdBq21SDGfWvhkHcjE8klIxlqCfR1cgAzyDa3JP52lS+M605jUsuMnyYVPQ/hPgvf5VqoeTpK
Pd+RCemdYic0DDL2ZsgmG08w/DKdoN1rQWqu2kpYO+KPoKRwjTpWTvubeTgQZatuVhilh+3Akq3I
q5+syUjujS3GWhrWGqqgJVBnibzUT6UDQGsEZ/JcM1yaRva1He6Fk9a3RMmK9hlIOJSBPEYO0Wn2
Syt+eqZdHJHBwiYrJ2NTJ9LZd0tfrzFY6wGp7CfsvWstxbXgMArHc5sxRq+pHEvvI9ECn/GiFLta
T8ZNLWc4t9HohZyGJ16sEV+DojfRa+vWC+OI/Q6Srq2DyZ0QiSu8c9DPZ3tNoKV1tlHlHMqhfAq8
tjoL8t0Ygip19TxqTrcdzxzC82qM8uBWpMxBUmZraVY7K2DFr1RQijerhVgmaQ6Wb2YbGy8/y88Y
jqYKdrNOgjVVjl9X8IvLWsHKml8NNmXLRMo7GmZRbuyumuip+cUNBJddEpdQ5jYyXut8hk+PYd6e
3BzTzfCzG0xoSxmZpI3FeC/Z2lGQbM2a8i2ujM+EkB22HOJ3Q9O+G4n0XGuEeedNckZi54eek/0e
nGXUZcbFPsNy7yzBoyYuwtD2o0/TFLcoe8xtGWRPJnuyJsH82/GuBo/sQm9PnPUYsH8pq6JZx63U
To2TUchiLVzPsSBSNSu/2PPSZJWUL9FMQozWMyzytYzBghwvVvuDGcYajlf+4Q2HqVXeMTdaAwpf
xqvj12xFgYyStaMfg9n6qbxMD1M9gVgm3RYhP6QhoiYPtchIRVYcJdSRdxH9MUgJueu2M6GG8NVW
EKa2c2M+mR54SGaOAQ01AtUA20hsLRfWMjjkxfC9JTf3FLfTXQqgfaqW5wJnwTpzKzaEM/2w3yDD
Gkh4jSvqgbRgGDTl9q/IYERj5y2v8gBI0CMUxnVGcpH7wDo6vvZZYCTW8bSGjBwXHN3kn0aLH48s
Rhf/SN3CfrXVJmbleAumZA8oElK9TtqOXUfWzmPZkhPFHJP2TlaBUR0APJJywtgv7EnjJjsEPBzM
PYM0WgiS14ohC5iifNS0e0xs5nowA94BJnFsQ6E+LA86Gca+aidngsMq1k+jTbq4bdUSFYnk3Lfb
4PS4KQbnt2S2xuwvrUOGFwDIZ/EU+dI+J8r6pKbUfxXKvjuRnlyTqfZDI0kvHrnUXF97sthyvw9F
RP+D44wXuCFTUwXunnlL+pEFFby/JS2UIVgml/VYG7+2yFkpmIqMoGj4mXlTHGM9VgcxOndLeOPO
rDm05rxmvbfmkpGQIFeg8/jVUq51yv+ICrLJkwFw3JjbpEAEMCfJ2HvLPLEvuwZGZZO/SkZCO9Zl
KDx6q76WnXqlqJoOo04Y4yyKd5jEjFda69AHChL92G4jj5DZQibg/NLBBkvLwHTyMdjXEdlerZkc
lb4AT8eI3rB2MJg3Oa0ACQMbI86ONUCDM2yxcBGybwU883uTVND4RqmH0xT88BCuwYSKMY6PeA+w
bnWEC7b72qys0zjFziqgF2szxm85WAQGDYMRKoueZq70SzAbXAc9uStjdjFTri0hwz3JxUG+a6qA
Vgd/Oa9x9HwtosINs6Azt3bNp5y8DyY0iYgupT7u9dEOjgW1NAHkuMxd2aB3MosrEYzafoxhyTn0
5Vr2PFWeQG8zJdcAy2BChHdoxkaxK9lTsoIam8MsbVpl7ZKBIlw7up1tLGOWh1a0hDVg8dr4APyw
g/SMNN1vBZ+VJ4JPFKVCchAoqG6l1K7lpPoDtL7mGsSQ3fn9F5eBz2UC4fHolHAFYSMCQkALl+TX
pLW7dVM46TmPSDyb+tbcKVFwWgmg+o+D3+/pJj0NSFnVmuaBa8c1nSgV9Vo+VTGp3yZD39nuySvJ
+hMvJpGsvC+3sZT6Xubdhal8vVa1cl8il+VEosyXSlCjRAPiI2DFQAdT41NkUjylHsltVW1/9xm0
rLEC8S3h79iKurTe9X7f9l+tbO3X2tLbJz9rX0WDfop+GEwzwQDvTpF8Va7bf1UV8z1nClazQg/r
aLTC6Tyd+//H3nktR45k2fZX5gdQBukAXkMLhqTmC4yZyYSW7pBfPwusrts9ZXfU+5h1R0WSDI2A
Hz9n77U1Ye2lOaQnz7S3kz9U7yyDBRpEE5qqKKNDa0G79tuRaMwUTUkQlvlyIGo+NOpsrzFKD2Lz
Scb+PconDiKd3flYWtUSg/SIZDG3zqph/QgS5Vy6GSYbASIoaeVd6vli1Ml5T2UzXO0BSKTe6/bz
hGp8EfUv+OT8eY8LVqPPrmNlDTs5VL/zKq2XXuLWgk0/giJ7HK69b4TnRtdzxg33ImDnS+vGPTr0
OUnatAEMWHA1Tb2I1lpI0A9ba2dfyybGBIC3baqo+xu0tMlMrVS0nCng2dSZvYaPN0w/DMe44E7W
SPmgnWw2iNw43X+4xgRXVCvVPi77Gd3WpOvJTAUOqkjubLxOj2k+/a44vmOyAp9sv7V2NfvoRcp3
edI7/dIPnH4SlyBOfQKOCd2sPOXNLGyxvZbR6hQc86ZiyjLFDxga07NpPIQNw+1SEQmUJv5NZWF5
6UVJRGXHUYdjSB49Eeinziaiy5TZXq/LR8vRaD/jzNl7TUNBQ/C96VJxGX5oPRNpcafZrw6dB4sR
i8BiLMPgEY3wi917YNTTOj3WIshupuQLX1p+vHKtmA4Z3byTn5Q0/0wMukNk5g/MaNljVd0u94n7
bhNl3srh2xTsrOo2Ew+DCOW51aHucc5YybY019m8imgZrVsRxijv0Db1DLBIJSvpC7bqHmqlfvMj
Ag+2mK2yn0QLFUsx6PIqu2upsuwBnLvGxjM13hAmYuA2GgTmjBle2S92/SmobO/dSlTJ9IdF0aD9
Q3XoMl0KQwKAwvazIONrzSzTPuSG/GBHoB/NhjUBPPBaxw7u9mN5VOjJ+VQ4OaVZF117cnNKj1rP
NiI6JPOFx4AK5EZ7S1i/r9ggboYVLwSMkIOdSFRECbEP3egTg1PjN5IOQZtB2HPUchEq9tva1Pe7
rG23XZcae4LVknuAME7o9drlvAggt5uOggbGbhRhT0smP/QatsDKt8hPiWm7hrkMHvjUCxyMNQ1o
Oy0+soBCBFhHfMuL1txKpqMvzLaR6d3o7JFFfTFzBHc5iZueW73kBKst8BvSYd9p2IZOdqg/Bww0
f5dWzRLoOldBmAaUWZ17DTzrzFTolvYUQ54KxvUIJWpVtvm5nLqY+oktOhRn/aTT6yfBuX1UCJR5
X4v4Napp79QefrF+bDY2jHF2tMbSoQjtCFU+kaBFPhmqTOZQPifhxAmuTS4+YWuW20h0j6YWXhro
mS9tWgzbQJAclQY8TGNnNzI/vSNzenLckj6hT5IFu4Jcd/x6Y3frcZf0+A7eREPjM03jm4HbkEEJ
+Vp8J3F5BHvcfxshTfGLJMxUBGtiy93z90XiGO7ZDm39BI1pFa405kFvmV03R5FxwBtpob+ppmsR
qUXe0eqR97VEmGwzrctPkFbRbjtO+xxxcNPsTV8QUyVb2odsqabQ3VcyNBZ+71c/CPhdjrGhP0QJ
6IMKfuXBtAhnUaVA3wlr8mjl1k8PqdAzuGuTasCpl+6c7aRX/XAfR1EeNRV8DbSD7nEANL4qECr4
3/2qAo1pUUUWsxvaV6KR+YM3/nZdjQRvy0LZCVTGWEK4a7e1ml0HcWJBZIQEHZuddZBBZz3XMH//
/KeoWO+gxY3gv7t2p8P1XWXFkO/HfsQskIcfY2vFz1l19yu/fOnMILz3Vo/mIklufh9pF8AH2yoK
nujqjA/S8iPSzHz3lpJ49WJ8zyLagVChoFj6+D6fomx6UL7j0k5Jx6e0pNOGyezYED5O4WpYx97F
EhX6Tf02BYywMBdUUPDRhzUNPQcfNRtgAXIC05YttIMIu5jl5ZPTDFuZ9x7+kqw4OyM+yMJikjsi
NV93gAU3THdRVDokBQOr/02rwdvWpo6CweytPRU5XwmKjcWQM+APRo3TDJXuUlfDtCHpja6+4Ywn
QcG/rMq+o77TjJ1v2OpCdjLf5jQ0XwDsvqjWa+88sd9j0/irCXnIuk2jflcgQ1s0Kg0ekH2rNVNN
BqxBIy7kBEKjJli3JRUjpODNZfubj5MGYUh26Bi31qbICUFGk2Vd2enaV7aVLZYf55hrzrBWQ5mu
7deRGJ+nOtSaJ+q3cKFrWbR1KuqjvmCP3U9qOjsDjTI1uq+tpbfPSGzZ4rr5eGO0Y5yJ4iEB2k1O
WDgcJpDjRyOUcfq+0DqDYQ8eSPoX/Iwx2a6p/W5LVNeRzyo7oNYz7oFziNs2vVUysI5BPnBOM9jW
CNd6moxHBaP01fiZyfbsDX74EkE6v0AUeR2EX60yxy3xt0X9pW1kf8m96QEHbOAfQN4kBEfRN9gU
IyXqhPGVMXGhbyTRDd9Eg6OeTqzKllRL2LTmtbWzz8RHe0n2kPWKTipCZPeoOnYkiTDCTWl1zSmS
xcW1O+3ChgERUNTR45mS5miE2kFWfPJAU17FZLQ7u3NBKLrdOzsLY49xzDrSsgt3w2DkG3/AM9OQ
uLz20YHSOEltMbBVJdGH8Pl6VeKdw23WvER0xZcMuz8z24yep/YqVJSvMf7360m2X12l7mNleKvB
LvsTpIpDV1oO8LjwOfRr/djmyoZIrU0r1glv25sAyr8Nl/9HNP1viKa+YUHE+c+Bpn9RUP+t/P1v
9Pnb/Ef8H+imf97+r1gf8QcMWuF7tjdb841/wZu67h+GgZLL1cEjcWLQcbT+hTf1/vB9m2LUB4zq
wYziV/LPWB/L+8PT4fnyS+HAkeJXf6FX/4Gj/K9ifeaH/1emnO3rOjsvi0EHsEBhza/8XzEXo1Gk
VD2DTisQlRsS6/C3Mx1Jzd3ouKJmd8u8b0sQpQXGlyOjheweW1on+vTLJJgHXyoO8ZCKJdn1/bWv
2NlfVP1m2PVCxf+N/ZkO3P/n2YI0Nkgi8oEcGn8DTpSOEJXnhTzbQT8YEYorGoBX3eW8Fdhvo189
yC5dhxMRZu5Oy/W7i8S1ms6j1+1qjWzIXFI4gDHHlBP2nCSz4BSX3qZngDvaNvpZBlUlQnjGlf7F
tb5kBeBogPcRXLibukDiFQTLsKiu891BTFsG88/4i5QEQmRqP+e/IRNioapkNT9c6fi7nv6LjlZk
fijU7agJHzzKivlH85/Md1lXBjB/G0hsv5nvqneqg2Q2rVc/be79rydVE7IzP6f5CX4/4bqnw+ms
hZsv57+BYkqgClEKvViR172SpUaHnC11bC7n6zXXZc9+jpOHmacbGaZrxMqX+W+iXKwbIhkibsqv
beSBIWDWev5TjC0ByWNjDVRbXex02BPFtqw7/t+06/nWduzv9Dz4ELIGks59YIedW7qHgGZuzW1r
VPDhuKXLsqLKPM13ZybHtmOjZXWb+S/SuL/V/DU4/3Q5P2yv9N8mVRD1JgXMBemdXWIEkcjPuQMe
4/t58eAYXjZ/vdT58aRGqw8JK+GhddHt5l+RrfT932Hn6D8krRUTWen3C+B+7KrFcxJv57dnfu3z
g8+vwdboYxXpZr4+v4XBfJ3fyZJNdYkG5UnnqTFUe7F1up9NRMM8m4fWob7NrXDR2nw1GFIIrnfl
NTGfAio+8p0pIw4x8QPCUev5n/MfS4MxuPR2IxhHFutFneVQBTu2YPkS+fFx/nmAHqXrglUyfcCF
QPjFzdKOGU6+TLm7+S4whC595S4KgujnZyXoFf91U89US3wOOGhJDojtRcD1+Xf1fLfokHhl3Ftq
x2oRG+pRz7pNzs3nZzDfrM82wn83LI3eQrCDHrXpcD8wdyiRolLrCrg/gnZJ7XP4P5jszHQYoJ+0
EZZNm94HLXhCdc4Y3Ko+Upnj2iV+b2SXlWcvfSVITaS7WnjONpTuUY7uqW4M2skUykkK4MA8tUPc
rtCZGGg7cASjTyYm6Ckt3tgmEzAcBzVhFWSmjHr/swDigQOCdIeQLwzawGtmWJg6Q46zdm316kbM
+rISsKzKiXfQunAS+z8q+P+QCg4sAEDEf76IQjhvwv+4bs6AAW7zTyq4Z8NthndqIqC0Lc71/8jD
85w/hM75HwyI+MY686u/Fk5WjL8WSv0P6H+QwR1oqbDuzP/VOgnz6e9rzxy8x73p0CdsWKTz2vQv
QCjfpMwKSi/bseR8lUlNfk/LMlj/hrB8GDQTDqifPsd5/aBjIhtnN5nHwOxAMvtp/FaCEAseAnGl
mYwLLZv9aJ6ph7teI1mJJKp10LAGG7N/TfbGzWu1M2SDedxAFVlhdmtGvVpBuPmasMHpQvOPidXF
myxCS1YmNvJqXHNy9s8Zs5NumD11DeY6a3bZZbPfrp+dd9PswbMw4+XmW481T80ePUnQyEKUzrXS
cMzhU6VhYcmTBmJu08wuP27ZIWnnNN0DwIOHQaxVav6iKx9yNrJwXe4iPcZemZrnorQ/jNlPKGZn
IbqkzZjon3YWXYMMEaecTYiYEcfZlZjO/sQKo2LH6CgmtwoVTLEGVQor3XUM1C0MSZMoeqSXQBAu
a5znl/jvMUOC/WWMiTtSn32SitneAg3bxLPERDm7KZ3quZ3dlVN6LGe3pY3tkvBSVNezE5P4ZVKx
R1r5ftj2K0TYNw31p42BM2G941y0TfMQGdQEVsHY9LPjM5q9nxYmUP5nYglNBdPkqcafZUwr3qur
jnnUm12k2BYOYvaVAkfq1s3sNe1n12mNnqxtUGW7IsKBhMIaJMWwwCfwCy3BucG8anKCV9qh1FF6
Ym11sLj6c7xwUbwWocfxIKDcOT9Tl1GhpqoLauQVC8PVxTQbYJ6tMNHGBDSuxOyrhZFCttAg0Iq0
t2n23ia5d++V/a61OhKZcmvZD6Zqf1VI49ECwKlLHvDaY5PD1CukhWgBm2+OwsOefb/YAxfB2Gw1
nA8KY7DnRjaHQno3sQzjv93adFe7Gouqham4xFysCjtZDAOyxtE0w2Pvj2uQmf5Kza5kr5P7bvYp
CwzLzmws1ceflvM1tvjQhkj316B+FgZdGmTavOtZipfSNXBLV3ZF0cZXJuizEyhjBCltYGzygsGY
dATpMeV4T6Ik3xBWHJ1aPdnb6djCQKaGSeuda3j5DWiZwgcEPnp4GjrGoVoyLi3J2JlBR7AnIuht
UghjvRFH6YBZpkbk7iWaffTM4dR1FgYbDTpeIkNAe4hbrRBDCbIcDcIJnnENwP2CD7MGh7WVbeuv
9ZbDdwzkE+VdtI+ielwVbf/BIh2ExTpVtbdMasqXSJQnmeofhRb6e9Qlz8lgGYuYsHiY+oe6n6aH
RIsfypJjd2A0vjW66T3qUMRHXfNQKHvcyGBYCq0flwqASpl6OK37PkUs3+6CAM9ywFlq07ryRiSg
vjN+aSNYHZWGDi5e0rBbEnmgA6Afg/R4LNT8oqvh6hVJD2ejm4Pp613IfHenCQ9QaeRve8PQVnpL
yie5yOHSTutqSZdiemKgx2EU/SABFMDNUD8Oo5deYP0xOvOzQ+M6FV2HruZ3uPMS9DGISbQF/bJ6
I9y3FGT1GeALKXjgEPzYeWic8CdJvGAYSvMFSa/YlT1vbNTWaNBDTJ58KyAt26hyPIT+mxy5zJiX
WNO6ukeN7pWrwazes9Z1NrZmt8cMvUhTmstp+GlPefzkkLkHiBE4Rt/lyA9pJZNoWa+hqs62Jveh
n/PkcC3xembIgZYeNffYkSW4ySf0dwRF1Yagqur8U6I6l1ubeOJnvUuv20tUZ4zXUvGCHdFd5Zxo
ulkrI8m2H1TU3MvQ2IeIu9kBZJI2osjwK1EV1TgxUJ7WF9EYOxkWz8hBSXjy4WWIoTyCwNzbUfzB
AooZeQruMVsaIJXDDWLzKposn9ptaB56W+LPnLDEEGSav6gCOYY+nBIACxfDY0Hx/OBnnmg8fpOu
MEBGtPt/aAm6/E4ynRRO4yw9w3g2ZfKSY/XeyCJm32ij3o6Rs/o6+YS5Xl08DgMTqCqELPhzRIDs
HEJnVgRVmmvpwJQ0xxaXaojFLggUg1O9WsTRuwbf9zpiyIxG3d4Ae2kX7IhzKsPhPXLbErpr+NKN
6tD7sbtAKThCr/CipWN48UqZ2t2ZZILySEeBXd+xrrdLX8j+zTbldEYXeO9KpzgMiqdqRAHiLJdU
McObnf4ynp5LTb96dT4c4UlgVxnqfFv5EznpE9ljEA/eoso4saBJGp9WfBira1FO2Ro9gIFRM5BH
QZNOztredEJwxvBIXqJyb7KB4EyagqgFlJIlzmdrtjE2YTrVlmreHfxhc1uPFL+Rz68Y+4c2lNEF
N8HZDKtprRxmd9Ipf7DWiNfJtZ9HsohUNxxRLxREZPmPXYHNgV3TazplPzuLjhmeGHfFsbSbvGkj
cCyjiWV/mzvbRnd/ybKBayDEWxKZeMar5NxjVz2gEVBTt40sCE2jTbpJKO0lwTjTsZqrZ627w4tn
t5H5Fy+qupXlD8nWN5jKeyzGWd6mZyZ3JyQcPu0z26QSQYc5TwNRy2pPOl9o2mDqPXHdlI0zuYqo
PaEkeqPFGwubArID7V1QI+znI5wJqYXjosKPQkabv8pFw3AzYcOVqv2YoOMcmn4rSm0bcFTtm4k1
sNOy+CxA8NZds6+Jbq3wyCAoccVxiMnWhPMya8bSsnrX/aw9m/PFqNefHh12Ax8RHB4GYyn0EL60
FeLspbCbCHQLuV86fCrG/xXa1TLnnfHNYTlVebbNjOQj1QgunEQ5r0tgggavFcuKHPi1lUYNPUex
htLD2RIe9JbXEL2GzUsb/Zbqg9AkMNG+pL3t1k+hawLJgg0QWag0GjBIZTlDKyIjXDcE+RIXkqld
JcL0YufbUbjIUYuQQm6wQHhRiug6o7oOulc+DtoBQfsJUOO0bFzVHNPS/YxCdsJGNH/GaYalHiRL
kx2DEP+ebSJWNkldX7s6AeOiyr4oh3wEWzWSg9SDw9TwZkyJwaI5ma+NWXRrZTlqZWlau1GKr4oN
mK0h7EZVzh7l54GAm+63SQ/DcHedLKI3Ox+MrcjZisIapMYqBcLNoMNB7XTDmroy2MU2dbYZkFPZ
mlVDlJj8mXhWuLMqp9qZCG5Ry+5itJR16/SnrD97hhiPyNi923zIMH1yAPPf+xrJWj2lzUoTeMUE
RtE1gnhS4kh4tNuYvDizYWHusntrCdLcqG438HlPg0upbw7Blh0qJGUDWtqYlqhJPXdTjUVxbYpk
lXryhqJEXnOzKS+KrhONYmeHvvnJs9qnFMsRTsIKcZRR10s7coedkc1idZ9MxzJT/hrZkoUUV6it
EBi/ZCtcDoHqByrJ9EhHHO1PzJ9hldXXdpSuK5J7Lr74yCPl0uoxs52bE6ETyeENXeXDmJvvzmx4
Un1ULJMuxemKS8rTQw/SCYt0106E1wWFva4qlgJ0LwfDGy5lPmeaju4HI86lUeXpdpqSS6iyVWeg
A3Oa1lr6xX6gdNHyZF2gHEiL7hPS/16LAgg3Y3AiXuALnf2url9qw//hNihIinbborZIe+9H0Jdf
kYIiE7/7XnsZY4jVHduNl8Z3oEJ8drFDHqjaDqG1jx2f9IT2ounEiAZi2QXqMgz9ronIsHaRlapU
O1kUES2hQh4N9WaUG4YGWxV7y1qTW21qNkpTWyWmF2eQC61MzBVdiQJXkE+mxUT3yblbEqGp57o/
nHZaeaF6GGQFgmmFe7OLNpVZ3bxcPLHS0hfB70vhjb1VvsKz3jRtpCDTBMfZvYs/weUdB7dQtMap
WlVO/TL/kclkD4D5bhjLg0r6e20HD17uxKvCNh5LozlKEytDTFgPNGdWWss/ZiPMvNE7cGT/bh1/
HYYx5klEZPNMCk3lstPbTZXF9G7sjddUj6oMX/vmFvqIIer8SYVXB8UcUmroL+GxtuwvYV+lRcLh
/IC1JXcGiceDD1SL3zvdiAPTzl5qEr7nx2VDvUgNAKkua7w24r+zH5sRhDapt5tei8w1oCzExX1F
mroVLDQvWOc91ll8UPMXBOFRPquMV2KMj24c70uSRL0oLJZjFe9g263YeuxR4CnsDEz9JtvfOuiW
JzM+5bZUP8GJxR4azSL1XzosYqow3gcp3/pGYvLaDEb9iQnkWQOVk97dwDDPlUaYrDP81PxxP3kf
tuu+BlHEwDV/ohl2RwD5Ie3hrFFdx/mEgK3a2kO0q2T5wxr1a2eajE8pWDDWeSIi0wQUbDF4T1gW
ra0Wmm/gP05itHaJ0e7z7pHMRfzY1YWCfu1hYl/01risDHftFNmT02W76FI1LK5TgKQ1t0Zs3/BX
tGLPjixbhhoSraQED4ErmG9DojZ4CDQzv8qAI6UyKQ91IsaV69QLOfiX/OBQU7olc2x2ekc7NPwl
+j2n1xbavavmL6R5rdsZSqUvINnR10qBhU3ryiCQsQ7vjEN5M9TwSPDAkzflD66MDyJtN2g8Nk5L
QnKh5tHqRYeQ1Zi0lLNS2ymvPtcuAb9sw0Qcw71yHmgNvHYAPkBgofRxcM7Y1iGX8Xub6jeim13y
EFeuUIfEse9Ca99oKx45CS27Tn7pln20teLkExZMEuOZV/pgs0oPzuzmyT9G1zpro3d27PorHZ4a
I7/WqPKkNA/h9Kx0uW0YXlPfLWzPwxmPJ8Iyrr4InzVX7mM3Wfm5fyhbjjRMZtRumyQHV4l0fZvl
+bUZvF2Iai4sUm8Z2ON7FyXfp8wC67jM5LvU9Lvwok8d/n+Q74D2/cS/uNaF9ZiD0Bj78oeOzH/U
2lXTySfQAlGaXch+3OhusEB+s1R5vvfs+FbSLmbDyLRd/gZQeBNt8KHXC98bPlxVv4Sc4KZUEF8r
nppM/FIRLs7J9J673H7WDfnLV9oPFKmHwkXRFOir0vcfEvxOokeSnm/1BFz7fLBgJ3wvk+pTeRRv
kY1lB0VGHr1BNCwkLnALyHBDEPNQhye7BN7T9dpy6Gl2Tw5f+zGXeFy8EGH0b7PnK+fW+msx0J9K
nbkCnonixptS3nOeOmup+eeBYqKonLfeqlec05Zh1Z3b1FpX2XurJZ8Fn0ngp49tGa1hnzyMdgnT
yS+2LX15TWeP7rSPnDBojmvGSquGtV8VB00MV5Eivc+jrbTqna7GbcLGwqK1jIL1MUmifWIb29Ac
T63Doc1c1WmvA3NzeBYV8TRuwpbIJGAki3duV6+hOdJD0ORRsz/cM43GCw1wc0lzDBt43DNCITSn
xnVeZXAi0zb61eCfqTuITVjC2bbb4LwGZ4E4+Vhn3c7wsCPadLJrzq45bqel4zMU0YZfeZa8VOBJ
tyF0bmT5OHbw8ozk1yzqVHtqWDYXQV6dxsY81Lq1KQ33Zao4qscKv0esbwjEwyYuzsq/VUlNbiji
AFkV7wi8N27SsGmbrhP9eSCKiID1e+/TdLLqTSyaV38ob7UF+chJCnamNtzLDN4HknZ64miRQm1H
R470np4TB90JPaFFOFQ92SxKfhiluBGZMIEOLuLskqt8LzR9a6j+UszTcCcn3RRrdcrWaKhXTvps
9+VzIarj6HYPrZWsCMtdJrJ488fpKcmNR7vC8lqPp2rS8kWPdWxhYRVe5AlbotJBWgSVdS706oAU
WraBttgpTiYiCVYmkiDaObiDl5bpPtS5eossslOQRw/23bH6a+MWb1F+0eLimNisuOz+dEg9Y49V
DIVra70ZAKtB1aJITykNxKZ2gkMSNW+4YZ+qRQTBKuQc0Q3uidbjGVgLX/tSvijK8yaWH54ITxTA
VFp9ioQfWq64OU2g1vN9Ffr4ENGlKEYxEGGs3Uyxyt3yF6TZdWJ9H/j4iXcUTnwqyJ56x/7S2dGG
Qftbmi5JttYqncq16Y+vqdHfOl5dy0JhFMfB7NaeXn+FKXFtowmb25lem7rAHDKtsymgxOmuQpB7
DUkIbyVDlSQKl+4wPMyfV92W753oXnxTfeQyO+PE3MJz2bYlrtbqblao3NDbmqzHzakYf2V2+DtO
0oXSs8/ANWKUpYAZfKuFQ8JW2J4SwoJRUM41Ipota8UohbQndlHCJu5KWcEl1NzHog9uhqkOMNFc
eHgEomtl+aiaxylAATYai0xjyOkijzUH5nZ2ke2MeCPpZENmwR7lECSyKcgpAOJYcwjQ3ZzqDQ2V
2bfWngKj19d+0TsrNuiPif2B3u7CzpWCKSup2MZbNu1dv3hE083pqpvems7CkV1WW2SEa0cUF10T
74jV0sWgutVo5b9SOR6G9isEPssJ/CXrAFxamWZyyGbb3sLiPhj0TesW8KuWIEUK6Cu0HnCAhl09
4Bx/ZQuQGzjODcVUr5TdqeRYPmQOG/R0QLoVd97BRhmoEQB/outMVVeO674WO5eAd/Sz1FgJ9RG4
7d+ZKr7l4zvpQzNvNVJ2Js6fwqAycgq5YXDpXxVASBognOrkBGmhZgsPvj4MFr4DnaYdi5Cz2rhn
B7DwVp3yXXbOymOYIB+H0mzWOKCitSPDXUsKM26O8IkdwY8psplnyqTZtx0t8xBfo9ugbLI8RPxm
RKoNcIinRPhXou7NbW9bV9HbF9mU+Kot7aX2M2i3Yfg0aQiAg+IlcAgZcBTxOdbQaqtI1fYuqaD6
ZuC4Ft+Bn1nhQ+yeIVpYVoQBWCvtJcq/DJ4KQiTgwYB7CnC7rFuNLd4czaL8YauHNTsiMT3U1nZ9
dzSd9G+weSuz7RgQY67KQz1bNpL9lGdCHCGXhpmr52/rWvIOxeOGNrs6L4LK9Vd+VO9BUVvPZfaT
IcNn05/tFuii7T43VUvuWOztCpePEPOsbqI2x6vBDhkjryMefNehEppnOAhx+Fv4EjQN5gElas6w
TD6jiin8mLd7xwBspNyK8A4Axcskr/dWVpMwpulrSLnjAzGFLp9GC2hZotMNkuDD6SlPwxjxuiaZ
xhPqs2wHDiUrRQZdig7jQQehyUF0YXYiPzpl+pi12VfSEdWX+XLjC54eqiwWNXGNmuF37nksd69I
5dkBlNMys561xH4pI2y+gOQe5XwkNw1jEeXN7G0DKEgGuxWPuVoMoaC5UQAqaHBWpRxsDTaXxYyu
ydtoxU4VR/fsK8HFbD2RcfUSYQqzr8QAHN2quFSFt04NDlmng3Mlg/4dB9Kvyd4KL98RnQuJTgvm
UGZYOdkXbD+8NgRDGz7voBOWSCuKl6oHfag54741bTCB9Q+WuJMOoXBp6Oxw7aZH9CDxPxp466yf
Bgo++0po74/clKvW02o8HpyYYPFhhpN39tdY3RRyU3duHVaQpeB+ooi3fs3+ZN6fmcoLtjemSIBQ
Az22yN2VHmlbm6xQZGPYnlLk0eZ+YOiASWjbD+4T4u33AM1MFJeLqUr3tnD2+I6eA0IHMUYREeBj
F+OIOffzAJuB4c4EwRf0wy+2VXPaJFSbFKtjiSavz4A862nxbvjd3pv6Va8b9z6Jf+l9voTR/Rgm
1g+zGU8J1KgVAK+f+uDsUq9/sWI2Ja67pjv0rPesPn7zUytfrc6O9gErr1RCLm2+ybSkAVjTsNtw
NEYQMnmxIBnYXdRpcnBYFZOAfL7E1H64oX6QSXUnu5iBebaIuuHMkOtV0C1cTGL4iqLmFtP16707
M5RVrQcbXWtilovmMRyyJzNvLwYcLj2JbmWbHR0VVA+oO/Z0mDt2ibB56FcXKOTUstLEAewEoxDR
7GlO/xIq2KVDiK4ZJniMutfvFd8E81R32WdIfU8co3Pr0347dJiU9J47M/aDAFom0ncnUG9ooC5K
Q6gS5dkjKJJUJL/G4itMaGgU1I22op3uOkc3N06aL9ampS2QzoYLYjjODdl6vJBxhynmExXXsECZ
ACsHJUKlJ9mS3NBHCdYf780nnhTOjPpEHUMsAJnL88F5Cnt4GpgCjr5uoOasqi/sg4eRmWIzmWe7
jG6xct/9zn8OMHaRdomRsYwBtvUUI41cY7a8eprdLPJGvYQ1I0Xo0/UzPp9L4nbe0m+inZiy2XpU
fhEvvzeG4orZbo2Gg6ksGhRXGeBefGw4Gq4lur3Q1gPdxfc6X0Dq6f+89v1Pbf7n3372t3/+7Wbf
t/jz/mK5TUeL0VM+mzPFY5yUBlg33sKmJh4kMPLiACOqOBTMChgxT/ciCdDfZ0Aczfni+9o/L/4H
PxsYnmSLgLaI28cpdNqwPIzRJFbIAjLYZ0V18NCy/nnx/U+S5NTenZ4bve0UXFCzPADN4A4gUANF
jgjHJm8hm3B9WOxL5qdrDyhQ199Xq9wlRez76qSMS2B7wybwYk7Kfj7kh+8LpCh/XZOAyEWAazvz
SeCu6r3ntDzf76f559V0fpTvf1ejmht2oAgq4PSUcM1hAH4E+6r/x8X3z77/+f0L1ws7Pvf/92s5
X3MzyEusF/0SEmqp07PkhxUapaFTTDTj6sAErTooGwYtflgUBmlUHxin1ofva/+8+P5ZDnly77c/
vKq7Blr/K0M3sxcNdK3ASx+8kHYcZpIfE+ObM97FkQIAPXPc4+Kwdylc7EVO8y3DZ9B5kl6V2X+l
yuvZpXIBk5DEmxL8qzGOK98HqDZxmrQcrCX5ABUzTY1gH3rFpYur8fDv7J3HbuxatmX/pfp8oDeN
6tCFNzIh1yFkQvTe8+vfoDIfMpFAoVD9AjJ1dUI6R6EIcu+115pzzEadwfaILK7zcE6bCfyVZkwO
5pf3Savw2bEJcloGBKu9isOc7QcOAVglyzOyZhxE7TB7S4klLgTdlaW/olHvlclU91Y/zsiQl0cz
GdO9rAbdISrJqJ7rryaJ6u1QBOC3mKa3Y3Fu66o/d2ptsaLqB6YMJQ5Uwyu1YWfUQwDaROLHyHjT
hJQ3s8wB9YVMLqlJDbYqU2jP5QxOIUerr2ayuBNG8UEZpfY8aM1JKlGNLDBcKhn7DHW4fcO6k51E
nEZh0SnnQVaUMzwe7n5lQl+nXxal+jXyNPb4K/0ZK7abF+qpiWN9pcFc424yd4akBMdUDqiAMHAL
04eEXN8xK/neyl1+Kkrqd6iJpz6iZOG/iTkFdAtmXtXUov0bNazUVvs5Tg18CaUsLkK7FJcl/iV8
R8O6s2BeoruYDGLqdTrvCoxVSlyxg1OS5sU5Moz8LArPTJemk7aEjRtVGSMV2m0FMe3+IIHE4Xxu
nLB9of1Sed/j4lEOa4NWVj0f9S2he78KLYKFEZut1xZqMXkJseCR1TizMVGq5osLy4CSUabfL1Uc
N6N8PgNTsefCIntvfSbMngSmc5Q3kojdJjDMfvPnaipJ+HCsKm/YiawMnrT8xn4nbmnTPVOAeOL6
JjJRQmnCQCVnJsd3RQVXVlrrivf32D++/PcV3AjwZPqSF+awxNuiUjIYxvmrYpk/vb4cyxx3D6k6
T7DnaKE1ZzSN+0QIbtMEv3X61GvlLvbJ85yHp5R8KM7Rh3GSnuMuzO1OlV4gk9S2YFUfhgzFSlro
ytbL47gM/SHPFOSL4lHrqBQlncgQBjBbwXDqOttXSnxsC+q8pAZQAvk5VkBVG1hPY3HQnNIYXtVS
3g5p10JHlit86JA2IkwmekCditPksQ6zySHXUnUKE02dKg3PFnuVMJkPI3B9mg3ztSY2iYbWnuMt
ICMwG2anvYzBeDLn9H0UVMpUDp6i3l6lHOmM1OyzLaNtypLJ8gIN9teYtKjcleqSG6eOMSpo68GC
v9ak8RPsShcaD1W+QRgxmQEd2KDqe6wpwoxc/OgrzLBGbnkj+n5XkA4m8YcoKJVfjbMdmlGCjbVw
egxiVv55Kun0ha2DSW8n6dcA5wXh0LEvyOV0GNPFdKZ8eOt15VFdHpcVjhU14bUX5OyYWGg2MmB1
sozaeMCrE8dQIoSzCDeKhRAT8kKOZj0Ir0HF5FWOCma7ablttOUzAOHIwbV5JDWeWPJHTTuz4j9b
HcpFHMu3GTOzMCvHupawH2n6gylFu6qDaS1dRxIMaJIzsyjN7qNA8ZGW+uzPBke/froXVWntcJgI
V2EC7F31jNREWT5IGCsQRW4XKJeuxjkPDUhyWRZRBeHBy5DNuJjko5hQUbbyrmcQNhVSb7cdSO6y
qByJoClb4ZCjxGQKKiVGkgpmfRSPpzI8GFRxaOhFcJZ5iudtws2q5PUdBtWXgb8BVSy9S4ypmyax
nvDETttIk+EtFJp0qMPPIZLk1x5hrKK1+5x0l13cT4qLpflVEs419VlVokBRm/onqyWW6WFfVtGv
RCClbYgQP5rsalGcDfLAyThEKybEEmZokG0lB2ghSp2sYQeO2mW/lpKtIh5mjZGdbMRwaRrcUs1E
JyKe28/E7OjU47ayA41jGZmNdvhjtnpxAD2HVI3Djx3qSnmZaCfY8mxuDR0CLafd4rFpqxuKqa9B
Te5J/0OIq+YP8hy4+hJuWXfVa86LBb/LlknF8CdO/MwDphvswtnNrNmgd9Z1/qeoFb1f017udBUc
Q20RydpNFymaEDDrDB/rAF1guqb+aJ8RyW++xomSt/tSYVF6DzTpXkfLRY9zGVhRY3rJ1DoFE3q7
iSzRW0aRe7ujV4hSeDfR9IjmKmSi2Qu4CQPVjZSKYO9I7Xk+7eQS8meiqa0fCIhPPUEGH4FjV/Ya
Y/YsgYzKgbgHIVuehSUBEYYtHtLsWSu7eBOK0lOkUTPLAKcctD2DY4DrwbRN/ZYV90lIR7tNZo7D
rGy0dPVToiHRKXFDmipWvQrlm0WoidY2KrMztF9aZHqG3Hz0sLA3etU80Ja1toopXWKGUo0WPWYr
GFthUkHYdfjIzHpLZ8g8h8aqE+8qcZeQ+AS5tc+3FqApz9TQXpcZPul2GveK0v/q9fKSj8XAv63v
NV0+9sGcvGT9JVLbn3Aanmu0BxRqoGRH/BBNIG76JLjSZQGBGNZ0n/FSs9qoRPUC6gxC6asRptHO
pfW0UOv3kg6wTVE6etNK84bqLa5472EFfacQv6HT8CsY1VYtVNOOuxW8kdGeWEHh8YoMr4tdym/m
NB0+3HnFigvhvWjBjLPmKQA4YSvE7Lt+uuLI0wgweWSK5okMI1daoeXiii8vV5C5qIE0Tzvg5qLR
4hNfgefdij43Vgg6lE5KGJhZtFzJIDrTfck22gpOF1eEeg1LHeersFdXvHqLw80d/pjr+YpfN1YQ
e7pC2tMVzj6Wr+SEkjD/98j6YVlR7nL0rKxo90IE8g6fKjvoTc1WFVZA4Hto8P/4I5qTTaOCigea
pfocshkursUfOPlpBcv/fYYlB6EB1Pl5xdTHfyT6v0+XhoZzvoLqlZVYv4Cu/3v87wNoPFKbINzz
p24rwrxPVvh9u2Lwo/WzGDK+viLyZ/qp3ILFTlzx+dUK0o9XpH7xR9fvdED7sgFyX17h+8aK4Tfg
8c8rmD9aEf0s7odohfbzBh2rleVPlgZA/xXtH8H4/3soXbH/KEsKPBFrFsDYEgtQkw+Aq9XamiQG
yGt0wN+HYY0TmCqCBQwSBrCSE43aYHwL1viBcQ0iyGiDuNkaThAOoJBJKwh5x9EDEmBgrlEGgL5G
gtGIN8AAWh7QlpBxsYYfQAj6kkKQxwW5CD35CP0alFCtkQnqGp6QrjEKyB1Ft1+jFfI1ZEETUeLF
a/CCskYwEKD3zbG18HNUpIeR4wmoNQYXSbOGdBPiQH+b8dQa7EBvoTp0ZD1kYyVvcASR/wBZoD4M
f6EQ66uM65tkiDUyoiQ7oltDJPoVOVZo+O+lNWLC+Eub+HvQIIGCS4omeEwoBfiPxjPXoAqDxIp0
ja5Q/35gTMeNUItyjbcY1hchnBgY9GRf1GsIRkMaxt9zT9aAjL/PCBYy3H6Nz2jJ0YB1Ej80A3ea
1HxjA1l2FjPfbA3fKEnh6NY4DpFcjkgloKNeozqEpb90OU8gxn0sM4J3wdYcq6I1bQgDsN7J/KjX
8I/2LwYkpJybSQbhhfaBp2QnxtqVaxIegk4oFDSUUibdJH0KXSkI16gZSL0hc/i4EWNffVAfg5Fa
b7ZqiNb6hzK0L8kaXCKIrU8INB78NdREXuNNDHJO/r+lsOig3v1fLIUYGNYA6f+zHWKXZTGwxRb7
w9+/t/v53//rn3/pf/wQxn+pGGgUDIOi/m8uQkv6L408UJ2Hzf9wEary+iUeVyXd4BmoRGr+jzkC
W6KOg5y/oq+5nvr/kzsCiet/JGVCuJYNBXMEvgxDI6huTe/8N3dEDB40yaQ22qv4iJlTszQOhT2T
Zeu8zWqDajRHDKbHVDW10aheQ9XvmbVo+moa/+hwQZa6E7ZaxGqAsrwhhFB0xti6zu2ApDADXt53
4M0EC7GlisVdbtlA415wspDeQaK9sO6Z0neojMbTVGtHRhKU7JrBcQhCJGdwlSmyJAZXrYf+P6Gr
z+us8/WaWUTTzBAbFhKhlTZjZPU2lvRpxolsj0E+ToRuQDbONtKYvFqzJVMbhVRoxLS5hqaSl8gI
TVgDIWAfhRuh0rRjm2Qv5hwuB1iuVIoU0Pg8OqAshT6Hb6O+F3pGB6jHoEbmCBWIez0aBgSyoON4
NWJrTlalDr0VVu1ePqJ6oGOLAeWM0x9BCTwEqLUUWjFwKCtpXkWWqbXrQSqFEokbhTXU7jWFeIRY
8xCmeyYSp/Pfh06Xd2ZNlkAqri1aXo1MHv25l8ptmltorISEo2yikOZT4L9SY+FRBWJBjHSxaZtq
2WikZf8JW1ZQXU3yicfMofSMiuVGtYrKhsGM7lmEL8LBnqHffCcucYerdfSyVvANE2qpDllYnSiM
Mnmhd5pOV4ADtCBWZcJQYlMbBFRwCVSbFKzFlCjWfnHbIEb4SAKUh2jtOUf0lwpTcVCLEUkPVBU/
0hkvKWNJJg26VGkvN4VyW8SWnM4yiz2QLpzlc3JzuwXSNtLMXEvy1zjCeI6Nxi1Z8CfBeBMD+Jlj
qz4Iq7gFFBYDAwZTV31lkGOL+Ai0aITwJzhyj2wSynzs1WVOVyBOerprI7p7BJOuPAvAkkoqKEWX
kfkrbjfF8irfyY/FpGf/+MCvps1R9jTE2ZFMajtjwOZWYXUJ5eI9CFq3nGikaPI6XDXRa4xBtSV7
MN6aMVMKhRKbNkjPIBIqjG20osmhrnNbKnoqofpE1f1oIMySo6W7mATqMZWKT5wXcH8qUNR6KGid
MD7Xxhye8zrfCWlKnUCm6xfJWS4njGNe6e3jjPHUjaw89GLDVWoZ2wZBryhlwGdIX2rEaD8IJCQH
xTBccO5dIfVxcCim2V3EtaskVpbT65zaxekcwjvYF+yV7NOJN/VUSkMnfcOR5bjbio6YasGpnJCW
WhaVo9DPKIzjnEER09EDB5hSRTQ2Btmwq/KkdOJhgd3ToU5UE6K4Zl07gpEF3EVoEpPkEm4VTdEI
SZo17MchRhQnf2tN+ozrWvAtEV320qDNAVv+mtCn5O0MVhKauTOTiAlBvbyWCW0MtaDMn6vyKo6J
bxWr/qWMYaWngi2Vfw5Xw9iEebXnRFTPI2Dl3Ic9inCYprKRCpdIX1q3msfbUBYCQ/cKOX/Lr6jH
jUNr1NVlhXAFafySlfJFZiBl53W31WqOCoFa9rYuTDozt5qcb6E5K/nDRD8nqhCFampBWpA+2nWJ
EDIyvxpSJYAP+Hc9l7FtYdYSyG9JZlu9dl1xIZqI40Vbv83mkniZOcTkT6SlH1MJIR5Gu45EV/Wj
PkHQFi1Xsch+63B8AtxUAzWgDirJ+VoC1wymfaz0ExLIhvAHJfrKJhVRpJp+MdTfhRXBsnI3/jbA
91EOl99dVjHn4ZzEyjvtCcEMkXBpQH0RHxIlgk4IrbRT5Mk1LAMOxZFETnLwRJv/lw4Qf0slOZDE
EVLwyuaKs4uotfqaWc+RCaU8QjdhqQKkkyxwEdxsa663GcqEXrW3OKs/CEi+tvjvnFAXwi0+utUj
3lp2YPYfeTDH+ypZI3JljEADh81Bh+JF1qATG+Ea5gFXOFpEdCH7bmGuQ4Ohb6qf4o7h5ZpF2USY
onjWO40beVIOmK1OAFN3DBWYEc0KZwkNSwoGOkeuxHBjiBHVmgmWIsg+siyIYXXPP1Us7qpxfoea
RXLUoLyFacUouY5fJ1E6RyQhbqS3ShxTr25CGdPfHDloDVAbxcymNL19jcvkEPRkkY8hA1VcFZwg
2+VpKYbfvkB6g3pdCYIHonZUZpHw1OTfcoloLYyWuaW/VF6sNjQ8PVv2pH4Zdmm+yXQ/j6VB5gv3
uuVPUakwOR0vonU2UYc5uhwPF2EuvKFqfhYT1FGRJA2TbpwYXQ/2GGYJkMPPmGzSQQL1LQUIe1hb
bkLTPskjO2uQdHdVaw5mkwgMEwQfMMgl1OCzrkeNgpU7ibXgEAnLdiTw05VlM/CzQTwsRALSPcFb
n+bDjkwHMKq/cat9qj3iyihWb/Uq/UrL1sutQd61+QBA5y0R1UdaRCpdb4PqAnnuLMTY0E5INEO3
1WtAu+wbXUYanrXcgNLJFA+z1876xRrNT00YXnSx9ALktSY7EEzkFJcl/dB8BKgzv9ejIrhVOiM7
p7uSMaaj3yR9UEaUuz55NeKE96xhVytqoL6zIb/nwVCdeXrM/5CMWgYbByfHo6GI0y4mCpopPWv4
2M83lRvDHaEAh/kPt+qCAntkL1bhHfEWowCnlKnh2TRjsZ3Wo2kvHBCccwQaivuoZDurnklSjQfm
+br41gbao4jupgkr9bueHoJa0Qmh4PjSr02qmCqKmKvo0BsSwkHdOFaE4KEIxz9wmRda4l0Izy9T
WLoS6d7nbKUVvKEeF5YUeVVMrxIeMVTh/AunxaXTlJPYFF9yp32E7ctEMoocS5vCkD0N9ZHdm89B
uu0i7TaghfZ60FGFDli5S4md6oAkIKxN85PRFPtkbD6XGUppPV2tTH0EMnMinP5HrnWSDue93El7
kyZ9r1Wv0mxC1OcSE2thRkq15Wr06V5Gm0FUhs1CnX6IC/Or6H+7iISBsiWPIx+h6IVZ+T0FMD+/
lX5B84mDTAqNtxZwYhtqPzqwDncKjHucnatxEE7YZ2AZJHQISd15x7MQuIrIK0b/sWpA3Y7ayhSC
u42HwyC/xPggDvdQKHrvUiCcwkpDY50CueVVKh3Dki+RQsgPpR8XrCMj37Eyf9GXB6MJv8Khu+mJ
sDfXulKslX3xoxIzr0lc1nGbQzCIL5MJ7CdqyZ5D2rskssohWQByA+hLgJItRH6cvwlVShJ7f8wL
YPLmtsSrJdVeEbSxPY3LQWuzJyPRiI2BJ9ZJ88TQk6VlysXnfsZlY+o74AJo46bXJW/geltkMZkT
6FLDkLcA5lSesgY+tbM2EuYHX7agI9epxbvKScCuSp361hQdBrUj7R/pNWsEaxPAEq0t9XvC8Mfc
8sNKu1MSokyIzEdNWmq7kHQnwOrWhIvmZopK/nYG6qIkljZ9klMBAY2uPUsN3esR1VAw0MRqEwgR
GW//oDfgmIpdk7LQqXEx+zGeO11hHyQJYfSAycdM/ogG5WhCL2XdZMSEiayAETuqx4ZbZP1UM3u0
YVPOIGr9shkK9T+/8vfnuK4j1+zJJv777r8Pf19AYRQxpl3/iX99+PvKv/5okLMSSHO8/Y/H/+3H
/33z3xP7j+9J0+SgyH2xSfuik7y/72OHbf/5Ket++8/n+felGpOeqYwRxXqw18r+Cd545f/9w38f
JEts9v/6499nGED+/bEeTCVCV0fDYuNZvflJPBI/4++7yCH892/9x2PqXqRO5ZhMB7BV03Lfrx8I
5JYQnZPKAGBWSJkc8ODf9/x90Jqu3E96Q6tWfybGOnT+4+//64+g+Gan74wIA/YqF/jXV9C/phsk
L4dyDQucNC3nLZ2okhGBuX+PGcOUOiOBjzB1iZdq5/ZhYvC2DjxIMIvyNez679NeCK/kiLs5qLUx
OgqnVj2zWy0aOkbAgTda77pDUYqorLORTDrT+/igPBFyeWE8NDrDgcqFRs8NTTAtv9fllYoU02j5
jcKeABOHSnofP0u0ZNX8yUT3uUn0vcEpyInt+J5crHOAIOe1P02V8ZA9m1fSAuxvhcF3icL4KFEP
OwhTmMTjTRn9/s79y1mlZ/ZROvlHQ/raocQSamzjT9Bp4ppZvCFwS9qjVOLT7rvAhDIz/HRo+JXD
B0MvAeQmW4urfBEhUTqt026UV5YSuxgJy7BbByn0S/VM0DFcggj2CwZKbIOu8FTbSc+Wdso2BPdI
z6rKoHAzSZOrero5nEmRv2YX84pPCX1Quul6X5RqG/GuF2GGKKEt+uWjUDLvOfJROxYRyisioWT5
bYH1JcJXmO1JYNqI2tA2Bbu9g+5c9N43+WeGace5R9+TIsiQHGTMFjsFR1bSszq7aNI96yiTjlTY
KmQvlZR1K0CQXd1RnxlcqM/TYyLehM9rW/pd4C5bDfznIXvKP1igsyue9W3pZE/FU/0QOYKt+asH
Ae3fFjwMRa5N//nT8t8M6zLTsQ0dEHPEyO5JYOxdS993iPPCyGb2hlcJyRlHTLfK3eQTX/6WJv+b
eqm8bw6m4dE6dcRMvxU4uz7gTh9DxiIPr5MjXxgPHDtStvbghDm7KC7HQ2iPzhULdLM13SuODB62
VdTi/I6JiyDkGvyYuwEZabdV34Nnc0frcaNf45O+03+KL/4LYP7evOq77Cu+SfUm+Fntfq9golZ/
8zX0FnuxKb94AZSt1XJdYZkM9gjadPcuXovX3NGv7IolbPud4OGW5zDqxh/B+7d1M68MggdPg9sM
lnoXhKiF3FS2Ze1KEwl/BSpE4HD2hnEUzPzQK2+4RD46wfHXQHX3ozxfwsc3uOwSimKHwCmbtLRV
0Ih0fYtoG+ceDEa0lCapN87kEL65kR5nxn234Kid78rjYzzsBAcwr9d8VR1aYje5QBblp0NuuD0n
hHy40mGxK4603HgPgPmy90ZBrkKgj0M3hxhuXNYDhyPhHj4Ul9nrjtUFc/qyTW/jaA+HmBVnsxyY
EuP+OwE1ZGTs78pbRzPpA5LE/zxKQ8MP97npDR29lMe+5A7wayT3ZOTZIXxUt77x7yaXelPfc5LB
N7nTbTGKFTABnOqlBfjuyNaLuqHPQq/HWb652L5PyXHymVb5Mn6zMzkHl+6pg3IazxfzhAPcwRax
nXa1E/l3dddsa8VGnht3ruH940q5p87GcjLOqPTP3eb1O900WyAJz/R82L8LhqoJTwW/IboMJgMn
4RygRrChEdG1W29n3kyusoOQOOF+fTHb+07iy+MtBfPAAAXhKCr8nUGPA/L5Qdxr35gJJifdLQ84
zoJtj1VM3071Lj5HV+YqAFnLEyPaD5okZCK+xh6CYz/9iL10vxq+9pxzygcKJl450OemPeQPPlJB
4yuhSvHE07KLooNfgleQ3fz8UVZX+aH/LYhFxQwl+AQp1VvyEnVyIVEwn3GzYUA7x4/zwnjECdyx
+ZB/mF+K0guVLq2sevDiDf1JEOOV5HAjM72cliPeYUv9HH601i26U01m8uRa9scCQNgxf2Pxkij2
F74l3ZGJXzprtZ/eAnd6rXvXjHlkIF+ClGbDphPV2dElornpcE/k93LTCBjgHeVrvBfabkHBO3os
YTFK1hpGo0tWkAfIeq9xNd2it/5h3AzGhVdnOdQOOekIMr6IsVgQ8zhygTrdJy6Vf58rfcXjDu/Y
h3mLWid5I1iz0DYL1iI733MXhk4Jx305co9glSoelS05kTfJZUtVzeMazviY0K+RfETcCNv5/nyD
D2LirR/vgJ/sZN0xnpQvNku2QFK8D7hAWBzGcFd+MB5KNf7Ia1BvwoeYjd6fvmYqVZGQD5f2Dwu0
s773tGqAUe3hWG7hD4s/2C3w4uqnyB+2yJxzBw+u0L/kmyFY3/aYEi+RH2lcZs8fwLvKz/AheyLg
9gKAwRHvzRO/8PpLn1h6pmAXR1vuN6Kx7WDX+jCjl3O3Jb/i7//Iv5cvxDaH0PPb2yS6MYgFlz7r
mcQkJ3goruWtvGFtidRtMNq8EugKRgAwqTch1Ppm4Gmb9wXQGcXuJvF5BumysVAp1V5bOuLMloSH
LhE2csvbkN/ZGVhGXnvMeaQlAI0LHcx7QORqO9ijgvXwzm+5rJIf81dvfQgmiEeVg88l1HKvkMfC
68hOyi9IossD0HIfuU3qSV/yPd8bLOeZ9W0ADId8Rn8uG+3kqbPI/L7E+x1mpML3U8hA7Z6Pe73e
uHlnJ06wEEV4TkKvw84WPCy7+K7hf0/ayiuNc2VgXxVfolXhsl4D5/SZg/dX9yreuFHvkctYPtyT
tveBsMFh8WTNAOshO9qXcRgZ1Ie2Hx76T31f7bgN3sLP4EM4KLv6EPoCxGLbdAafLXZfttea0Sil
3lX+DA9oqgn6JVvL8P4WJpfFySUtBAt79nLtbPIZeXmQt1vDmTenvZnShpfQmb31TURLwO+buM/r
ZVpvBrpGdnUwiT4BEKfYrY9LrJt32WdBicZahwHYB/uQuNz55rU6CKyFHBoE8sNwwr0s5QfyHgoe
Por5ds6v6pAdsKG4QuqkGb7D49A5suJL+dbonwxzU41PEa3fOIINJ+5C3lo92WnqIYl96RHvgXPf
kCYhbA+uuNFsas+nVbXc+GXuodqR/IW3XPHX0MqP5hL5iXWttoa3CXy6WW7gd7bucJU/KowJ7dIb
Hwg1Gi9h/UWKVv5d42DDJT/9KJwmZcU6CYzXidAqSEJoMcRcpb7aLzVDxJdkITjP4VrOt+ZnmLT2
lE0bTKTGZ4bcjnqvclctcrA8q1XmiTsmsGxXtKkmgzA4ALjHQrNVb4VFF9/yc4OZEkoSx0RwTiZu
0zE4BVtr+FBdOgkRVwrLjrTN/OKSuAvBdl+sbewnFNKSgU9msrn9e965/IEM0sbyKVfqW8r2O9EY
21GocuNdWHkie4Qnca+d+kYuEolxq6LGpQSloK4GFo/HFjPgY60f6ccX2h4dRzh438uBMCO8WeZK
znMlbTO0KDbQft4Ubm22K0/nHnO74oEo0tbBFlVtK1+9q3eh2iI2u48bxaSMeK8u3OfGK8rJnQhA
ckfHRDbhLTo0/emu2PmjhK1jdBCo0CRuoAdKZHnTgbbx5DHr1WfWCqdsYR3ZDFQSvEeO/oSCgnpH
HiHpuzKdoNJLip3M3SpP+0m90FJZMmSivvAYJOcQ0eEp/TDe0PygtpmAMtIC/sGh+Y/Xg7UvY0uB
mslz3rAnVOWOVzu7CBw8Dm2yq54oXWg/iuOOYFjGfxXRjut76XH79+lLuk8Sn/t5JmuV36W2n9Vx
q4VHzaQi1k/zXvSG3qvQRabX6VA6SbS+Y129z9FdiHdBPUJ4J4v6IxYdMo9EyiLZI3kb4xd+e2d5
A1OIXv8638rRG2VfLB8xgdbppk9dmirirUUACaaNZ6BTpO0U/aS0T7PwEkzvhPrhUGJxgSOYf3Si
TUX42tFhpgSPwDI68uNyIUPM8g0LT69HgTFD4YLMsl8OYDm45rULjUZj37MLiJQYCSZHpz4F66vH
pVTesieB3JFLuJ9hDYw77atlJxivZGWWzA+4fsiSdTmYSduh2jb5gx4RdbNVgucs8QtWg9Ip3KlY
yxeF1UwGsIobrPxqUMGiSTE4bSnXXrpQzrA/doi8wYPczTvj/5aWbOMmsw8lqFb9FBVEVj7jxWdF
8smdreFRVp7KS3NhSBsOm8RgbSOxlfAtv0j3abM1cqR5bp4gZ/3lnDCyzj7RC1GxJaJ7E21mdKCw
RsDm4KwSV6w2WeoHljcLxwIHg+q1hluEm8t6+W2tS8E0DD4y1ErYWd9V9JjsCmMr+bq0r6CPkRlG
EcY+orlMeuaHsIZyd6QdDfmlGo8pab1Bu0aMP+Zp6PYcSIQa5SZhKjmeOzvJHjqGmTfegAVmEdUB
npI0ZV+u0ytIixmXUcQsmXHJIWIdVD9N49ogoxL3bNlEq1Tq1/iBU9b6qgTocJx32JVkzbmDYVNK
bwaMfkV/w/DrqIbs5RSxMM3pfM93FhtMTHSCR7AP0GlYqbONCvGAelm4EUCX+5G11Su7eG3Ix4l+
AhCrd7akVRC3g0LGk2bNyUxbqfYhvRC2Igom1role5jgdjyzPbA/2d2F+8bcK4ywfcSANvVrTT/c
p+7onvIt/SsHEtY5/Ew/u+NHtSvtj+pH2U6v3+BxddjVTvdTqazgNmG8nPdjFqb5xJvwalDTcIli
yuPHNFfOsluYDA9JZQv02OnMcrz7FJ6It5+edF6kT0S5l0n3km/KLsNR2MaM4zOoCsHNALnewPF8
Da+spQBhsQmh9OEinppNO3A0YprEFJkqlY/FJT+le34hu3vCeEXzAKu/v268dN2/EsFnueGkl+6L
S1Ftx8fppwdt16zkejsUt8CsNJoRXNU1kKUPdElC5SHlwhJrc4aaFsYLLqsrLyhdCf4EB0zdxeYx
ZZ57jdwafAwbyfTEvcVP4uSOy4ZlrHzoN9xwKc+vJlCaNetYPHHzckdmPrNy+gWs6RNrkC2vbNUt
5AaG4DsJ3v96lc13hPk/Ofu/S/VhYGzY16hrfHpRv+JNeuB256eQ+ThcO4jrP3ja8nv8kD8Yh3KD
9h1f7Onv+YTDJflGsXm0fLa98kSRX1Xb7BL0lyJ5X4x9K/v8UqENgoGQRGgAJS0EyuJ1YNrfFAoq
6zV540xu+BKewK18p8EkfKVekH8blds/yB6VDgtk4YO94n0opiuXVkcqoi29Ul7qTveuiC50YMW/
IJ38XqDUXOiVpEDx7CX2i9oTqWh5cUjMI1z0m8ZRjLUQFy+paQrYSw4uaIbRK2GwF21IZe/kBHLX
hKx/gp2eKJo06/luDH7oyTfCrTm0D4oHTdh8LzeEBm2MEjMDE2JoShd4+XH+C3v2lR9OrpDFFc12
XK+ykAS27uBGoSc+C1CS1+7Boh27a0jU6ON4zkiC2QVNZFPN4ocrg634rtP70K9I3Ns7F9Au2PA7
QE6OHZYskMGEIrnpZ3NsYGU/k9gpfBPMmBDTjnABuKdvXSFwzqoT0Hmp3fCoF/5r/a1txuP4HB2C
1+Y2smFy6CT7l1AD044eSE9znhrjlZQxqXQ+kVU2Nu1EO/ddmGYDJYSLkDp12ewxC6Sfwe/wVFpH
kpwlFNwkZcRPIP1q3eVOLPXn2EJmSdf+WA1v4yf7GT/mI99o1ELd+yvpOx3DD/pNnNlU4bdqGao6
6Uf29Fw6SnhsH6hG+g8iFfoSNfuho/Ga20W5RXFBm5E0P4fuQHufWztyuGfxZQPaF+/KYWM9Upsf
AGpyviRVq6eHKb/L74nPGymm5/A8j/g3/Vk+pEx0lyNSEdnnMMH2XDxRC+Qf8rx5NpiGcaXWDh0Q
Ghh0elinAaTQB1mbHfek2WR+5rYnzLg8KsoHgWtoAn3iLO1JXOg1e8mxTdG9bXPjVgXeqF4xHlSv
9HwrAzUMMC6K/faQv5ighJpH3vUT3uqKUC0wf8XFaqgEsq+SjaCmB5eElV3x3cZRnN/o0BX6XjSO
QeFryxf/oyNjIcFZ/3NWiPohenisbsRdTCDg1jpUj6+DrWyrcvu8xh5FPwT9DcKBnwF8s98Ev8WF
q/6b3oilbghIwu1poLR0WdCOnPHX/oit/zd757XcuJLm+VfZ6PvsgDcbs3tBEgRBJ1FeukFIpSp4
bxLA088POj3TvX2xsQ+wESfqiBJFAYk0n/mb8RAi9MDGGu74oA61m5ODqSvZFWjid+p0hPAlNQ8i
XrIlCpb1UYTbgIHGiKJ5DnvK59v+tX/lf2vF7WC+QuAoHyoqzqG5td4HcSDxQm52gwFf5o/qluzt
dWT7QeqPMIxd445Mwyk/FcjsHFUOtuvDbsqR8d7xZyhfk7WxmGN2dcLfZN8e0n1aI+O1c+ULH/ZF
cgmjDQjPcBeRr1PQ1U7m6lfvkXy+iivHULVjU7VAnND4IYgCNhsdCqo2vpZdkwyu/n5CnpP5zBV1
ko2URhic6TWL5kQEHZZQw3C8nx2wuLDdPpKr148FWY2VXqcvRmt8JdZiW0NFFo+qdfax6RGXhu/4
uPwidSEuppbLBolIQb23D0iUk1icfqMOGb4nxiMhJlrUCT2hjv7jF7vb9Fao/sh7rIE6iqTpdKln
EmWKGiytK1F7HnTRZYaWKw8qp/QrFp/TF8QFsdVrSjNolmZ+QGq/mRKwIj40jPFVkay0G5AK292k
TwptSrD2yV3neOLKICdgZqkVGphXe8NFPhvefET4krgalbS9/tU/giU7U/BoqNYQgDrvRPc5dWH8
FRUkttcajErNihjB4hm8gClFBZxzABiLflDTuwHU1AbRnT+5i3bRJrO2lNyNo5QYwFODISwBGZGO
oEV31W9pvpbkUPpzdEyDN/FITZQtw8/iIyUlLosHBPZd/o4o5/wxOBSb2acjARedsEqmPiMKMCUj
RcqOJEnh+ywv+mt5l3mcbe8Mm5K+hsRZ5N8OFZoM4thOKF/4ab4nH1kUsDVwNcXz9MUnsa2YJOzK
hhNeDnc56Kkni6R261R7pzpjWqidNDa4j/hRXhPsmKg4voQpSYIXXtLszjZ9PgwxWnYtjZEht3jU
D6g9vdBJNudzs5UvMZOQ99fRGbvE/iuLtu7jdGIhU6wGCXZ1LkxwKk3oXXk4U7aat9KLWh8TSIo9
JOprOgJ2Q3qus0ldWkq+kr2Y7Wsx+7TaaIaSv2ZPvJfCTkNwkXmauee58zRGJPohClASIq1uwGLd
o4XGF/yeHHYE6AdoGWQSkmFqfT4KuTa4TJWJQTg119LFW/hPDzpmhpkIoOVIrX2yPkp3b0UHpAqI
nDsdO9dXwdbPNePxUra4vsJ/9idlXidPsmYebNmk1oBfgEgwK0t6vx7PYXXIwRiXtM2LBeDmHUd7
/khgYiDpQrGiOnD1XCufzBe6ynymns7TbSiQoqPFjKz3vf7MH2QnYzxqtpTpiZ8W7Y8cC0pgqBG3
W1Ku6lmZYJ49pZhcGuOBxnrF8o6/6+mbQR3kO7/O31nTlR0D3ZOew1s6MazcEfdVE+6MPJGd0A9c
kkq/nhYYP16A16z9HHu85yxkxBkvAxUdd58qO2dZwyD0S8yd7QBpoNhDXlzzFClRfjA7+UxrunHu
haup8Bt3jUERq+uFsj8vuHwq6/0ajsAvgwFZYX7Jqb2WWdWaA3e9TVKUap0lPDPulWwwzNbIkYfK
Oc+oalw0BQ2ES1nxdLyBttToH+/6cctdMbcwmXehGmEyzInOLqftmUqhyQ53E91jvqNF+YECCXf0
Czcc932sDor4Y1C2vzgR0nDruU2dhFIl+tzrpHU8S31jrvCSkqtmrp/911/mL7h9wCUYpNUg3eBa
0R/fkZ7UOrRvj72aC+VeUWwgkeVTpzpg+PnzHPzl47wcGVZ+n874+kAj3BU97h0FGh4jt8Ok1z2u
ikXET3gLjwO2f0xreL1t7hbxTS4NZWeGjiHgGhEz4P6XesfHcef8EtfLJFgfUg1sc1eCbNusD5Ac
FFLY2r5R5u6MVpBG/46zhyiJQsvWGXbzRX7wh8dHugSCjGnP3+V2+G/pHvlAizKPeeXxUBfOyJoN
49E271gVphGw5Av91JvBQFfAhCpBE1jZgX/jIfJh68LAo57FYO6Ghmbdk30yyH+cPQ+WBcLf4I08
du6Q28T4CElSy29ukXZAl6RZvKW4NasCJ/0DYKBEvzAkWcpb1T0U9XZBxpSurrtTn6z8RPFEZBQT
Hpnz/PEQ1LMAyunN9j2muzkKY/Y994PWJrmNjljNmcfAe5G+XeciwBTKz9o6pVboKxV3wh3mKrDO
Z/nbbH1wo4wyV8H7eAwq8oUmBFD4B5vWvsQgJvVnfiFWztI9069jfvAop3EbFn6DAQptQGcX45yc
QIPd8TmF554Qc4S+R9rHVXHZy5nGBssiq7f9cGKS9ffDAw3SCHtT1iJ69k85EM+JMfaQSWYSqZFP
iw2GibuHk66j7Fb6XB3r2Iw9IkfUBLvUU/AzL9StXQYPi7tjO3GH24g+LTCxDkJ5HhTGBUibou0d
qE3apefjl/1c+pUS0Bp3dQ/EWKZ6WG0r5ivPmMscwyfWnt098pLbXRFcNbZZB+LyUEWiDGoiMhHM
W9pc68BGJxeIjoZdFJBwJm/wM/ybwqOCU+ob5qTTPBtT8NcIs5eK/gCmkvFBOIRcGGq0RDz/ZQrA
unFnM04dVINR9DRgY/ssuHLtOm3be+OFGh6jgRkpWiaIZDMLwRTY2k4THgNWdoe42PPoGCi61nqM
GOs+B/DJwLID8bo1vTWRKuGcbxl1fj8r0ViA6EagsU4OFmS3Wgrtqcl9c388V6ZlSN/OWOuTMj+5
X80t5J5InJiMyZGBJc3jkrj/FRBkAy7axpYXUsxHGGrNTcFHJsaxLZ4XjMYAPjAJRkqZiOJsnQm6
PYgT36DKSVYGCZgulje5vt1SUtsM47xBg2Xrs3tuG/RrNLBAD4n1xmLE7/gXKNXiYZ2vYssnj04w
45JbfpA9MMlIcMmBDbK2Sj5lLoJAZ2WC8CZeFTCeP8vOMfbWuI60zgjoOJTQUuHMJLTQO6Bw6FPT
GEPR1O8aEBWocrFf7gw6Uu7WfInJHdjLgXfRYQQ9tZtZFPNp1G9A+psn6mwgOVznpArUuEoqRDc7
D9E+X7dCbh9RIaHtsCzO79sB7cMz3+BRN6hXNSQVO7xhWJLyGr4woop2AdmVUrnXELvwKvYQDQGi
g2XCfzi0ztc6r/Ubz5JCK6JnLW3PJkHujEohIVu+Z2UN3R7AJZVcdqCSMilwrsJdx21GO5R9WNNc
dn9S/OZqg+/XkHbYhvTIx4Np+EW/yyKP7bkyjkxD7mKMfBJoQaDOAm29lKTkg3S3SQM3vvYRAHCE
XVg8Xo/DYnRgpYHIdNKgkp/iF4gVtjHjd3MUCGc6D0XldYwp4Y37Zre4z+3AIK4zaQhAluOLaRKk
XFyx6xieBWbalc4ePM0xPs3lzhzfxv5p7XpRSoi9OCFGgDAMZ55C+gObKfOatYj8k/FJGcGlTePX
zYGJyaNgyoL4pyRVJv58ZQUi+sqk59sskTJ65jByKowb1yaedCDXUYJcD5k5Drqb+OK1g0xPso3i
J4tbqAOeGic5mrzCOYrsARJgMa93wTureru+XBli7K5+GZ9QteIJTO5hjaRZ9/jdtu9URPjzdrdj
5fHJqyHOdsg5TreVxmyk6T+vG8h6ZudU0gJ2EgDKC9q05Z5pM5g3liXg9LBD7wux1X09HjU+Cq2z
xEOnlQlPDyTUUbsE2cNmh8WdF6cPEzcE2IFVIbrdgqDZqil4hFuyWUYeGBiY4aSbh0gexLxXKJ1H
8FRvPB2E4+vxZCwHCjkMtyhvIREXG8vPZsRire/zd+YMS4orYydacPrgCn62czYjdg4eEe5ISh7w
0Nh5CkArFhxX2ksAtXbdJ4AQNijOO2EGvH1AwGljES/n2wLMWrGt1Du2sSG5tA44Y2LzXYTaV83c
WWMfzj6KZbxkDAnOWC0KruTZPR0c06VsvzYZeKz8VhFBzAEzfnFVDjsoOemEXazxIsCSmV9rvLfS
9TZG5rOF5AvyxA4A4TSjOjwy+/H3UFal2QP1tFz/fAATQEuGSIy7t3+xyd9TGyVZJ19dj2+QJ5Q/
QRblW3OFGfQdqL8ApAXFZA7nlgpTSETeIjOtOns8FwvgpAauJq7C5vEjDBM1VnXUGzwumbloxKBY
S7doNC1ksUo22KZZuiMkXA2UMGZJiCxdFydPYQr19tE0KDbpKR4rOLFSz1USv7aMW4Klw1EdKv3o
NiowshQQVWmgkKoYH2kPjQIdXe2YCeYUMmoBfFsa3QJSC9qWpfdPbaEIyiN6kprGSpK6ggAym/jk
UjhDRkIe5za7qxNL7JHBWPadNJ6lJSHvh50NsQJlQlwwdG+MnxrDIZFaRX9+ZIHsxfxui+hThhwy
tc7pHC+FP9heSlwDUxxqNaDpjezd3Mts9XFykOS0/ltQKLRQXAgz5+7nW22mYwGpK48/H10U2XyY
qNyUKy2o1Kb+iOUpngVNwpAN4znRgIlm//2PFi2AJH9e99BQjwieO1u1YeG2xv8pzqN3vmlWHCVy
bgg3lId/viG10l/ObCHSvyof/fzTooSTo5DxX69/vhox80ONCRueDhRlYpurCsb65V9SSKKqU78s
l5NogGuKrJ1xopyQarHR1gC+2wMQC+Ht/1ytI0CEtk2GIdfPlz/f/OsX198G2clP/vnNOguDsSUH
6ztqPa0NEvLnL//88yPHlP1czs+XP9806+bVVegkTjpspahQGvJKTjrMbP/xj1xf/tv3fn768z1t
iA96aiU+MpLnws7VfTkismgvDaZIKYlcHAl2gOalVbQOVRQovT39DS3q5A5FFMy2EWYhZoXpjgFB
bld+J+pnSWVmASxmOmt5O6UyUE5/ulxpyfzCr8jM8Esbm2MVuvi7NiaNkQVMW0oJLbVHAARjGd2V
iJQPOuqsar0S6WLIvHntwFhHyxilKXD8WKGv8gTORszyvu45kEfF3A5lXoNpnkmJ8ms7rWxCfKJ3
3egsB3dyvoruEY47unutWj6hvSQS0nUlKeR+pfT7plbTCKFIYrTWDbXR+0aZVycggK+NDBFgITyZ
wRz6Zot8nQtBi5SA+lw177FywT3O4EhDqOihA1dZU7VyMrwU61X0cAyURNVpwrUo000DXUOHXAtt
90OXS+pQteG5kPu8YmKko3nflX2/a4cSwJ59ziKcq+as+UY/kgM6IgyyqLZFNc30VGR06zmEENW2
t3QVcOxIyQoFXZkFzSBEMgoGdXR2cqQ+6qKzW0sQIYVKhoGi2kul9AF4+sSSNGhT8ufKtpMAEXhQ
OFSZHQqElsxC2kTDx1gxaG2DtkBiveguuUM5EW3i9UkkhV96AaNt+oAfiLGIPYL41zexHr81cyhI
LFdh1qEy/LxKv1wqQKaamYdJx1YIjUb4QyUNmIFiFT7vuFFR21GSRYJpSyMoTUN5KRrtUVuzLqgQ
gUMJEagXDFob5JF7N7mYY7WjsH0llu/VwBULkQEKFM556CfzqnB22UN8LKdoIbAH7FnH2bvdE40q
5pebuuY5GjjgCjx7kHSIXlWLzBAc8xAIbT4N6Puh4VeWJxdj3JOCQeBom9UuV9fwXq1CvDNLiOf5
H4nx8RkVdv1SopEPHR2EFI1eKCjLSbXNt0bTgRKMwq+HpGIBOXDb/RxjwJss7zpcUV+TtYRoeq7U
nRPCAEGaVH0w1CammHV1MkW7Wt/KQ9b0H1Zk4hAhG7AqLN5tI+zboCace8mc7PLISdZJRJ6T2CPV
HPu7rBe5WSTcttQwvhtBOBcVOioqxCNiLMvtqtnmGUVXBkOinGJM5AIJkhYVrAKkkoS8lw7vGSbH
Ppon2T5VOX9n49uGTX+QLcQ+aB9Xfcy0o54tx6jKif7n8BOfVegcmbzgNYgR3FPR2PvRUN1zWzdn
+DT9Cd7KKQ/VP/rcQaCpKZxxBNBrAJDUmyfTVFNfpEgoKDCPChWvt+WhtyDPdh3y0SXgCGh+gTNi
B4KeDElSjaRKm1sdIm8FtqKh+a0UVeEjsuyHqCF7ets9y7b8kBhY6OOg+oueX9eZDlMXBRgET7Sz
Hc9fTlYn+FzGnhNDeZNQVFBw8ifib8M9CF09yKSG0mxBtSldsB5IgSanlHPE7cdkt4SQvSVZ8Qpa
BAZiNzBgG9MOxEC8ZWqVstci+1jUIweLHc67bIjxe4q6QFXEEki9nG9GHCMYa56YIsVXHmoXzKa2
Wo8qjlqQxw3Q3CxJZ012lA3j9t3opoPh9AJ5LWAaYiVI1tgZ7HWne56VfAp0RT83PBpKjqC/o9jd
zoP+25TkNzCuJDUBoiJVna8T/V25KkK6ibncmYb+2rpqR+VjSVB90IkJKwpR7dyTE0LCsuoMvFk7
TqtqN7jBmC6y2EOE1dFEhaajNNbjDP/1OEeG9JMQU79ZK8vjgt6ilVfnIan129CkTyH+RPhDdFmg
pc9WVCnXVRvTjRb9pNHPsrJEe+rnkaYOUKwO55mTtD+m2f1GmzI5FDL5g8DZBoh6/FztIiinQeV8
iGQZz25dXcJV0ziFdAx7QPnMV4gEyoYdPl7tWanr5Iz770tpjeR5dDLmXL2oYmHbdEa5F5kde2pR
vzBLtzWi0xer6EnPR0nc7Jq5l3SCLmBkPhqiRaHatDwopb/TKTynnaYDpy1yLHEIO1E07c852W6e
0XZpDNpATqZaiIWMT32qdUEEQ4fGw1oigTsctWlySbJmb9jFnw4RRx9ifwhJHRKolEGnJ6hzW9pr
X0TSiw1z8uVYW/vCHoPGnDlqDc3am5L0yG6NfaHkL+qog9Ho5puwI5pi+rh4hVPs3KrCMUVz+7M2
6cS2bC2DMWp7qWjDWauLeymX96nq79pV693NJv2AJMcZPe0Ig5EYsxJLPuJX16HEhzu8WvnYNyB0
3kc27gdmSalzBuIidJjRWhho05iTWoj22JsQkjqLokLTa/kT9J879ETO+DdeBRp2nr0UsCAI6Ju6
aThRwc6rKRWUVJTfZVp5OEd5xO/GZ6jAfWayP2AkQqkc/5+ECP1QRMA6rHg4i9l9UKEhRyXe80Jx
SgDcO1F16aEeu2cX/WUAClQVVYtka4mcX8lCtFk5A1AZizpVq0WBpVDSzErbDHrpzS4aQiSH6gjU
pI9BmlY9tTmnYc0o6uAbdgXKPB0vsB6nrPwDcX8zMBaf9fLWtIiVRqvzUjly/xaMl2Vxk8sc3zlm
AbZheJ+NCTDrTDagneYlPfVNO50RS1LADX9HpkVgHrX9SywepAkePXO7Zh+m43cyG+GjS2dJweUQ
OQHHuUTR+Cvq7NAXgY58NL7DFkTAiTIAqopNQUifqajvtIVxM7Pul9qjJ6QRbjQORfDWWd6SECBG
A0u4nmeW8YfddZ4RLb1nqiPtZhXTZrFkSAteZj2Jz0NNC9VB416qLg1CmySHNLxffUGWLNa3U1XF
UCXt9zZxA6kN2Jip+EwgGVetihK1L1mnXh2GJgaO+WlSlx62+VpjUqrHyU2qIAUHN+cTN6lB8DUp
0OuYiENM0+E/40zXNmcz0ZY7OxmaC8IElPVnAhYqBBiRouA/1Xe62lvnzKX1OkHEyWIk3WWKVPus
ZV9OhfFjGw6gg9IMFyKTkivK03SplOog7V2s7ciRzJM6iW6Pw8erbmV3yyCti5q3L9DWOScd0Jsp
hHRNY8uZcDTcorp4j3lBekIoAlSTpm/QOqDPqch6Z6k3KmZ9XuD82TcFMgHlpTS6lAo4zhbSQr0x
j7ojdgXNSwdscV/TX0fdAQnnlvKFsUpA5QR0o0KXvlFLSsOtUULeQ4E+xf+jQ0JwB6MLATm8hwzX
ve8aJTkMKQqBBN9UzuxufCI1rf0OGjZwYF5ixtZ7eWZixQXcLTbak4RkTNFS/WiN5q6odBcE1NJv
18VjZbNH8sjgmpaxYnIJSUWxL61p3ht9a8LHJowQ7Ez5gBsA2vYEl8ZHRezr6YXyu2hx2Z4UiWKh
bOMTfoq2yyKtkdDzpM4ED2nX5nJQg3BEUVevCvhubJOlhGmhO3BlMZLUldxBDJnKbqVVhypZaQgA
PksVPb0pXK6KMqoHDXGIA/m0Lpc1KgC6nkXKfjIW4IwAwkioj2rWZrchcVM/HmiuZystsqowHFgw
vTkrYearBYJEXYNhtWtOgSWhHzn2QNKHGgK8vBFF9yyjJoU+rqEuOuGJ7+g5QsTaHL045gjeNCvh
jlXqW/SW21DwU4L6nWUv2bnDQQUSXMmZpynhdbazlS9A+wSVs2dFoS5iGap6XzuQYQ1Cm40RFYs3
dQ5MeR0tCMOO9sAAU78OlxJNueoEj/F3M9vJ0V0q7ASm7mOw6mARiOoXfS73S6UewxbktmvjSNtS
RisjblZxorte5+F2C/vzatJumQr1akcBRjaDzRCpYu6rsnsTIpk5ekeXmAUR/XYGjk4WQckJEe6s
X/rjAv+l669CG6OLo6R3miHFE+muztn5a2k7tKu702glVGwceo2DeKhKOwhLEgV7oKuphBzfeU8X
vbSvJEO7MtN/ySy2wDWjGZcaiGZDeQW/1b+N4fRC2QFnmsxhlzO7Q2XjaCYRxTyHgy5pSORBhs7x
0a5b9pYmPnZ0+kWrhH7WYBCW5zxOKM2YZhXlpperbpqtjMe50wFOous9DITOJS4BUtVhn6iyCGy8
Zu4NOQYj5ZExChMch/A1MtwG32HHZjtN9WWXmmgMEqcRblviG6Wy9OSoyduUcKwqMauR2cKCJoSF
PoQ8WItEJY7e+05lG52tyNrUkeHwhva90qXu9XP7oUizpamYsERrTAfi5U1NlOc4pVW4jLTlHVeG
wP9p9YczJkiibD7ipFE9fVpVPsGadzXw/7ih+xHHI2lXkV2nRH8Uthx9BflF+h4oln7JCPj1HNdA
NYSF7Kre5l4b4zsxvyzLDIXMpQA8VMW17LrnJS4PAvfCx9x87cbx15S6gGhjUsmaMseOy603GrVb
rUNRfSpgh4AgUasJvIJzHB1Mbdqzriof7YIkQ4ENmI3aACYPlgP2dnzo3GK8ZYr8rUtoJI4JK2RM
XDwY7Cx7NJP8zZIvdVWZ34vxWCbZDQXlJhjKhTYQ3hw0nekEdS7l1sy4TBxIHtWoP2PjjofepZeH
bg02cSXOhCgoZVQWQTSi3/IpFjoLaMh64wz3TIDh89QMs7F4NacPQUqW7O/1mPxKqvy7tiNcYdHj
aNVwOJdgKUdOVXtxvt1OUT1rlQZJ+uXlc3DU6aoMwsOuCZAg0p1+g99fg5Rknmj3ajse7Kwgp5H9
vmQH3w7qdB5HTJO0SCfgjy9LgbWyO9q0LurlMKGusZ3mGdrBgHBEYgWFttZcVmKibClizH1NQXxo
drFcCKa0+g6OL62LhrUbN8Zb6bq/9UKg/Td0XxjcAEBKwtqfF+tOz1Uq0qm97wRRkU1uVztQaQwB
G3AoGyj6AMYnAyUQF94WT53lY8S7brLBemQYW03jj68GVAGRzeF1dOvvhDZl3xd/zFBGIOThoKKw
LNhpQlf5FAVwIuSsZ2/O6SMnNOOEYdGlab+QYkXy09nPXVMFrVGxvRqkcuEYvw74o03jstzl5r1b
wDTOBoGifDmWYBcRVRKCiLmjlu7yGSLvbn3WxvtYdsPm/wu9/T8KvWE0/38Teiu/k8/y89903tbf
+S+dN+PvtmvoJs6eqFkblvMvvvfO3xVXsQ1DUR3T/OtH//C9N9S/26ZrKwrVENWwDMf4p9Sb/Xeb
H7iIx7mOq5m287f//R+/pv8Z/UYRKp8jDqp/e/0/yqG4r5Ky7/7X34gg+aj6rzeuqnQmUm+66vBx
Ll6TxKcaF/ivUm+D1sXJEk8CiTdvMQY/tzCyFGlS3OEnnW0QpNvmBBDXLiUGtFJqxsZMAwJLuFtu
pNpOnwyf3EYCA8AVU/TE5YPM/YLqFwnuZ98V6CJl2hdSkPPOKNVba2nGccySz8bGr1rKGPQkh8kJ
62v6gMUAnrQAySQtcAWsTwTeaZI2bMdBP731A+IpCjy6etBHzNuiY+Jo2IhiW72hvDps9KI6oynL
MpjH8zi7GbwRUHy5o1xMxPPoqwJcbJr0a9Z6tOkMoNTdFCLxyeFd98ODaNGZdY1uYycER2EBxG6Y
Wf+6jr2cNuDtEyNDZNofFSrM+7kAbV+3ORqfxoa3wMGLpC8iYIzDqMLE67y2rSBBGOW3aZnvaV5s
KbjX+HnUf0Zq4OqeNkt+GiqqRax7d6fFlM/SwvY5d9OtJWibhpHBEE+0bUeVIg48g5wCG4racJKr
ugiU8TMe3N8ZQOwGl60iB/JZqndKlGt+w+6wGLJ5MRtkMmuUPvM+Rr8A7xwjHc7tMMKITeL7ojUA
yVTGV2TEPUq4FtJjmdUcqkh5FI8FDrVQkVCk0osaUFU5HJ1Y9SiBuFc3nJRbM/xJ+ztX06JXiTrI
rpBwZHRb+4UHj32U1rClC8W26SbYNaOnUCz2w5zQ3ZsLw7pr8luGRpM9qviGZjl72gILrUNHJSh6
8SAQdd02VfZtNXTPxwVkhGvS+U+FjPzELh6qEbJPrKoL6AkS1BQ5JCxp9VvnACFF5Yhjss5/hZWb
H1O79tHAwfBDSoSWbNEdEkc8J8ijuGWr3+IYnsIwFmiGzFFJLMdFlzTFu5dqqqxAg6NCvUHd6ZXs
Aoy2aI1b9VmdWs/tQmr6Os7WE5gbzZzlaVZkdKW05npIDA8QKK1HiT3xK8fjDL/MyaNhV+cVercK
ahhjZCCT2+f9bolB+hCIU2ydAcwO8tCL5CWrq8duqUuq8FBTta7bi9yGyaSggme5MxqpWYmDHK6L
pgH0WRcDYhYGlIZ4uVrmhy2N6WkAE+eGnJ4LtntBijQyutDKbtaE33HII6vX3NmUeLdTCad6QNB+
q9n2Wa2yPVIxJhIS+WpeU8TnROk+k8XijJqhb8kURZvhQ0tJ+2dwHc7qCZX19YNwIvOcNzdbps41
S8FopSmGKOao4Nlm/86iJA1kMe7CheRCNWwok330JQDzZ90c++5S/EK/7hrrYvbRlj1oPG/gkDE7
DXo/uklOptACKMGbZjUyByotWF1NLbJVg3q7nKk6D9b9XCpQfY0KYwPsGfcy2cqeTi0ilW/p3Jxw
joMNBy5ocJZfZY4ecDJYlyitAUtONUjMqL8N5vA7UyJ3i9UPiBBEvW1TTBBQybB72ic5op0PzUVn
uIweTYKxxAlh0RHhpx6lddcIG/AymnFyGyPifnoEBQICdghCqkLszq7X7MGMHI+y/GHs04vQkRjT
rRrhFhwkVAUmcK1WANYKxd4O8qwyO4KpnA6A2qFERViBpyXqFKU9b0eH4H9AMRDRyIuRs7UnOHxt
ehLaUdUflNrGSWcIab0VJylec21IEKrIXoVB9YjwZNwi+A8GPUMz0W0itj90LjO4m+5Eo0npS/YI
C86Z4r7FcjK9UoXptmij4xOifkaNdh2TmAAzq9DNrG0wKyb+YRlSFzL5rVaVvLluiYDa4jwVowhx
XeqdxwrofURLy9er6D5chocJX1eY8whyqW0vUXdvNyrhGRD1lNiMgorr/InUBDyRNjzXqO7ezOS3
00+YLhc0SaTZeKmYTD81hrelAP68WG9U1y+Vkj9QhHrolebbcLDrSsai39vSOYc5R14yDz1+Pncq
GrqOinl6VE/E+KIegU1OsPMHP1oUOgi0Q2rlKrsE01jVfi5jdbk4ajeD6gOsoTfvpWJQUVfFWc9c
gZr/8jk1ae0vavxbX6rpnNp/yJSQ3nCDUswNAAg9mGvVK1N1uNl6DuNwudPDdHkwQvZQLQu9YRo0
RiGdD+2COGbTJcgASPMudWdzg/QzsMccZvfSInrYUV6JjGE7wcaNkOzUhKLc4b+00SeTclE+UDwc
BCaKytKcOwf3AqNMj1mdvVi2Iq8uNt9RTQXUrKf6oZgIlTMH9pvBbkCni4ZLZF7aprxJLQZ23hHr
DlSpN2UrckSW6t+1WyrnNtPY/ROcSjQLnndr4ZUEU8AptPRCLxyNEUcbfHOg7pCjiZOiL7e3TB2J
9dCtTroivxadHljaiBfdar3BcL9wbJ68vnFM3041unGFAWugKu+FaR2RtKb97S7f2Th8YchmAG6H
t9xgy3diU0LmXOccL+JT6ZiPc+pOOyz6gJXS0drioY3ySt88KRkhDjE7yiW4NdYquBosF+DjlctT
U68M2D6/rwvOQjF3aytVgSOuPsW1C15lZjvr6ym9tKuGnSWsYGoL0ChpjJ1w1hnUUxEVmtQ/2oRl
sVNbF7tXDhFlVaw3aTsugJGzggO6ObiLOh8yPaL4WFtEX7pi++nAQRrFGUT33qHfXNLEm9+6FqXN
3kIPMsHV2KSXWhA/nUj47yPqmZCIR+PaI70W2KP2GTZ0qix7sC/RqMQboxOqb9rg4BSj/1Yjczo3
tCJwSy1AV3En6VPVuBhFVO33RCMUv9Pq2TKaj77Wac51HCORoVtQ07H66vPHpG/hDBp4YNAirEXx
SqZugEBGA2/OIf+MpUGVjN50Vk/C08TylXRoFappeW0rE1yvCW9FTYwXrVc1uimQ2PP96LYv9b0S
Cr9yCiBMSJ/tUOLAgahHDCcdc2+I0CpQquVXLGn8aER68GIH4HyQSmu7YIfHllbWWePXMxyhYlHf
xdBjMF60bGxZBLoph1QxU+d1k3nLQmlwuGJfU2E1VqKGIzMq6GzCXsVfd8MRMQQjxrNbq9TYaRXE
ewQxSLWkL47eoPxRXGLhPiZZT806wa7SwkfIaCQaNd2pSJ3l2M8JVBOcdoqJpNKlBMFGPyHHBg5G
7p3c2Y8qbqylSDGvp8UN44Eo0EYmpQe0E/ThJa6K+poZCsUQxKtmovyNWYBiSw3EmU9hbDb+JJRj
ZpePmg3SZSod2LZ6CzDEnnHRcjUFsdEafXJvgr1aCLWiodUCxxrCp8SIn5KQIsI8tiM92QzAjoPP
t9dXEFidMBmO1vqPWYGCwXcOyMbP659/iLHVIGsfdOmioNYaTg1Nks2U303/k73zaG5cW7PsX+mo
OV7Am0FNSIKgFSlRfoJQKlPw3uPX9zrIV1fZN251VM87IoNJJxoQODjn+/ZeG6kp31cqIlprhj4i
XxvgoC8P51Erb41OvlSdXh44i1SH5do/3fyn+8ZeJeklQSO3/G1apzVCYLNc/7evsjzPrxR89ubY
pSjECbH7frZBxBC6SPFplouWOfwmtFPkZ9+P/HF1edLymiSJkEtj17RN//prCTjnKggKlXIUk6nf
r/s//ZZKAL3FKLH5cAi8T5UJWOSvrfT7GywvlZR4fTNNcn6/8XJfURN27FuEZC88Nod2VtUW2m6B
rlm1hqFueaAQe8ByrUmp4aO3IpRacNqWB5BqzGtL7GWpDsRYaVtROCd0F/dVEvMzq2NxWC78OIc9
loDZJl/sIIa6Py6W+xxtDEVsN9kCeTx7LcG5quDFdVKVgyDB0tSGNIUaSyW6Tc6rcJtm6ZMqftAw
Yw9tBeDNERltsqC8Ldf+dp+u25iN+s6bLOYtR7Uycg+k9UGfUmaARgmOQsTLmeLYUQ3BgJNrVr9h
jjk8xLndRxEm4CLo0ZvyPt8Xk3jHgnr2H/cVJrV35GeU40nFk0TMXDD3Ehbe5LQkz33f3/ejs50K
FUcxwXKdVbLiprq1Xv7ICc0HIpbwIBo6LNsgqKi/L49oFlw2ta93ywcuxbZerv3tpjpN3XbWj+zR
p0X2Jz5B2pDYsmi4voVb3+KuEDL6yg5R15vNVB1qIVdbNGjLzd/3sd/hGVh5yf46becDJYfVNa7Z
0ZCB6tsX2Vl5KZ2PJnwgoHabnMiNP7+Mh3wV7KdttWk2+HVArVq7oVvHxvY6H16GrUdzZmXSq3ZL
9GrxyfFdTHX+jWyVQ3ZK7bXn32rXuAdouD2BFF7DVFjTTfLmQ7NBSOe+iTc7MTiDHrkm9eYlttcn
AZZ6ya3Niy1tzcv0yR3dhjeEM3AzKHMUP0lfkpIbB7aXnV78W5tSPoCY1cFHWgPl2zMLvuezYQXk
zT1em337i2o5PmDlMK+J1Fj1w4Z+VFFvSueWzdCl2RaULPl2w2tUnXUS1aBjZl4zXwvjk80zQQ+Y
SZAwXsmJGen6X3JnwF2J6J8Y8QayroseSybLrIOv7zrTpZqvJv0DwEnzni4hk5w73ts/p23gpszU
h+uw5SdR8MXS8I5PabJDaNp/wY6jZmHBBgzXMh7rAXqnl5w6m0r4CtRaPdEdWOHF5qSAgI2vNdMf
0dadQ6yqyxVuOvq2nPcAx8aQCsGqzVz9EiKeHY60IbMCPg5KlbXpnG0WzJ908khqpwqkmjvlvfdd
7jXKdTngBdvUyW1ooRdA826Ibdla+R2Tf/Fm451CZ4uAntdZ3zJ+JN2ad4fqK5mbaG8GGKdIP9/I
l5nz2pk2thNhhGS60ZHZ7ZpIR6hX06+zb/aFKEb7kvpXzlgu/+kv5HJ7jHfqvaAa0alLN3PrJc/T
BBBNu2BOKtdgGeluPORnVVn35/BA1NcKwtUKfzfkJxSA9g8ZkBMqdxpGXvhDvqZgb4ZNTwbTOn9n
62TTs//AqLhyVCzoH507b8PHfhMl6+nHrnmUt+7IyHqCBVGfW1Ec/1UWmDL2ROkB+kl/5Nk5HlA7
JM8o5WrkDEl1lh+6FYC2DSlCXz5QwI3B7zWv78pziIn7Ln9Ky5O0/9I5cKrhrd+PADLUnQUdiDxI
zM8+AKGRPboPEX4RdZ5pGqLalZEetK/xS+OTr4pT/CEiRg1pK1t7+jWb2O1uUBphVa/rZyXe262X
aesSnys96WezvHeEmLV8VDIvqO6b/I0/b8m7U8X2IEWaKK16w6+usMYG9oeYLgWMfmF/5Cfr1i/z
Qf70eLB7pVbyrsQ76NEs3lOY5S47Ujrv8i+CCUfkzw9KCXjvwntDN7cpCn7x85d4UjluyjUlRL08
s3MF4Sa0xFvSHZ3tWz6fw2e+HC/JARHyw1rNQwuSAloJrE8N+wzUTJCSNKX7lbD3GixVkBYfdQl1
zG1SvyQ84233wZ7c1HtV2TjSKQzO7JQpiHy6UvqWOwHj8mGOdnNIl60kiCr2U1U+OuVnp/1EBIUz
B5D3vqj3Mp40Clv1lpeM4pNU/4DBqvMChn0DxpKpp57JfQ+eNlc8ZSANs/vQ/KsIPeeQz6r7ZALy
ML5X+Zsso40rrmp5tm+zcqgQ+Uv8IoMITh9eFFLH43jfsxaHuslLhMXPF6TgxTMyh6BmIrbh2KMW
aKxqjslka6/43TttDfry01ZWZM3V+26+Ou/2hV9YBSfZMdp+RGv70q7uovDB8KZPjmAQ0AxPHCYM
C0O9o4dqkZ18GXT3Q7vHOoGJBFEk2MqZvEYi68UvbHn9oXfF2M0Y+8auxHt4yqH7ZFwdWRSJrgij
bv5lcMPlo5zyZ+pME/2+NXJ6vmngfJRgJ2/SL2Kp2Hv42VDIfsrb0sW5We8IPk+LO5r0N/OCM20Z
mqLO0ygYZK52YCfkk4yH6RX0yh3bgLobVQxv1l87ZWMGrn+ZtoO6Ch4ZOaMTPxyQTraW1T3xEXSe
bFjr3kVP9Eo67LRNJ96c0YehdORY6xB8cFr0d8pB8cSZQw820ALXwL1JBnxmsKTFI3ZUqnwxzV6+
g+XZ0ckkv4EzKXu99KS3Xv4lvRec3KVtT+IW83OQn6aC49HN9vAQ+fssfn/Tb9L5FzoS+ZNN1234
FJOy4UjicBQvH79QSWHYNaI9AmSOYB5lqF7eXss8EiOLk1WuP6x3MhFW0pN1j7vhFcvnu3XP6Y/f
0fLYQOHH8MkVD61RLc4iOAAQbNAb5DzMiV3mhxZnQh0vzko5SE892aMr9g0tv5YqeyQSKoAX2/l+
5hdl1+KzwjpaZycW9uwONYC28YCPwGMqmezFV17Lnx/seZwurDWK5UN14vxlX/iVnHuO+pkzcbOd
16DT7zNej/OB92K9sww7lbxwOADl2zAoaJ58kc7Sk3LgR+LfS/w8rj/ZCOZNeFFJCeFEwhbnKt+f
r8XOzym0P4jj1DiWLrr5fKXcc3oxzI1RPKfP6o2fsThxevZv1hkKCbJLxijPiRmy2FbWmbOfcc9R
hkc/gOka5keV32+tBq5E0LRgknIqwz+LZdQbHPYZdhbWpPwlQyV11i2jaPP6xh8zR8nYpZ3syFAZ
7PN5F5344Rl80meGQeXAkUe/5MQ3Ywx45eRunBG1rrR3vg1yB86hbFnodS7JLLyV9f5WN6eIE+o7
F1Q8J2wum+CR3T7bT4GL6FZihy5dfhfM1ORDfOTGseE8uW9dYtGYK/guPR8+gOWxhbN6o8FvEn81
ip2UPAp2s/SLj8XJn7dgKT7vunpXkpj3yWHtWx6/CjR7TtkTCiy8ZoyrZ9xh0Z5ZlHTiLyfIn/ZN
7KW6myqeyo5+0mTQbuij70YmC/oWsNYXtXib2V7wQDbzTB93vFE/CCm8dk9CBsiYWr3XErAfY7iy
CYpTdI0nyGBeh14cBi4mtZwQhb2o6bPXt9hCibLEJQK3wqLj252lB6StsFLZxAboKqc5UfzoqZWE
TcPz6m6r9+YxDaPdjAkw27fWlqYWYOyyuZLX15qPJe2DVMUUrKyN84d9Y5G+Qv7M0DCKQU4FbbMe
yEuxnq5T9ZrDKoZQ/i7IkzLVgHUAeCuRAGrAZW7bveXPJ7HxFcLOmKJto+H2kmZUFrdMm0qX06rd
H5GWKyczuzBEWZQlhs/xABzbiUQRoARqHb9xOiXmdzVE+Dpj4VI9kTji+tvCOZfFs3EmuwW0SkpD
RPF8f5vnd87o6r3YDeziXEKh4J2egkYB5Q6uYjtNV2bm8gD14RyyuzIj1sEdymB9GPyZufL7PARn
QoQ0JHnZL5u1/jOnVuspZkXJDhy4GscpmLtLxZxG7GCninGEuf4n+6wQO624bWW70dkMV1SfzRuZ
62CaW2OlyF5qbIk56fbyHjs0g3m3i3W0T1vOgajcQ5sw5+14P9p3irxOhlXvbEjz9TyPQa6tH6Sn
GvgO+YivjFfsASMeMWra47ZzzhnToWATlWc92gD99Qo0jYwCDCvIICmAkZJjYgsXs5VxLWOD9TTZ
leTHoT/ygVlxsG95Ic4K1jucXgXQWS1X9iOyZ+qOTNI5YzTdTrmDZs/cIGWewkR44AS11s7jhNNv
k52az7H5AjxsSvd095DgoRc3Duqj8l5tOCgtz4diR/pNfUQRYDM1ZkDGeYnpxKfKnsrjtaIijZ1n
Z/1wiHxq9PCtUgF6fQTgoVnKRM4tjcHGPicefxiwRCUq4GGuj2wKe5+9QwIcyaM0NsR9hN0qbNdA
flN07pfoXnKZW7oGO9eOiS2pe/2xrclBjk4yExLt3Ly1HO4Qz20irVbtg7mjZZHiUcS0vyrvcOx/
csgVsctBHCN2l3ltQabgeKTNwETOwam4p/I1gqmh3jRRjwc1QXXos/3iNGUdndzFfiQRxIQ7nzQn
r03ORbwJpF2qrLPzcKb4SLOzuZej9ZzBNF9VBzotdE/CrUwBkalLJq1JbgBMrZsuSu6amFis0JRr
zT1QoG6AtjjWNGrvbO0qv1Wk6DmbkUOZ3Kjup+2Eq2slwVLYZhDbuSO8ghbKu+eBTreB1f0VSxy+
vFE7SxW4+MPEyvu5GFbG3ZRvsc3qjPwgn8fX0cBa3a6bjdzhcf2FDnI1vXXGWim9GD8bj9A9Iugi
38pQvbv7NrwgJqGhzlfB/VTmu4DZs7mxCLqVt4ikHh+cdbMN75aJicqqDVwYFHkEOw+O4WW/gqfp
ygnPQQkVHXUZiv1jgaQnCXY9xjXOuhlK4y4/xRrTEA/W2c+AIv1DB/T5mHMaBHMHHdyB2Pzo71h0
47XvQq3YFGZ6kGML+lg70Oy5Nx4aCsP6JsYb3XIkgQZrqneL8ad6J9qJ35qVUwjDkDnsyqnXxoN/
jxpL+4kaLXv233WJIYP4B3AqN6R2RMQ+OF2wKkmtp7G2LytvoBkJoHJFFjTDmPLun5yHtlLWBXkq
7Jb9LsaUrr3zM+v9PvJs9eS3jC/jgfGHXQGAPFNViXyTXWWRqn1X02ivj1N/HxnXYHic01e9d4tw
8sLwTeMDUNFdQYHJ9AqbFqKDkwLa5pJ+ztqmu8/fhvcqZSkvyMeMkkf8p5voNG2AsjiH5sRZGQBz
367qH/wfXtKL+tReacRgbAZXQTHa7C+QapE9+PoGJtfIeBG70jlT4XS7FZU2hAcfjBjE5MUEDEEC
okRL7q/qAgQ6QRbwpoNQ8qF599/n7XgyTiGjG6jyQGEkRGnI9ODD9s7Bbn4EkYNlyglzYvluY7/H
4xOQHWlXOMwh0BzQPzJXZr23nsMPbEhX4jVpde31dfHubJUtYyYnc7d6DuyNfTafKLK4JD4jsdAN
VhgHSMPgqQCm4Muj007hjj6qs0XjWrK+2oVbhTkKNBNpVac4AwTY+xgwoXcu0vE4ZXvaGOZ9cIQN
/aR2uwomlYcfyqAwd2E01d+S83iEvaHtgP1oO2zoD0RYQMkNGc5w+azIxbkoGyrejAoJTxtPRU6v
8wO+L1kJ+bp+zfdwSmIYUJUni/gFT2jnDqWnn7o9WsLqevPvAFucrItESWFlXQq3OMrTaryhN5bc
kFmoesq+RpZ3ALc342PkYg7ElDC/mm/Be/eENE8ODzCP8YjvGH3O/Fhg0oDpweCuBO2vfFEeYPEX
sM/uCvVY2G4Nvo0MF5CE8NIAUyGsj7a0tgZpVyMEDphsecUZxooYE7GdM+bflRB895bbvMYvjKIQ
74ha9PAXtNo+ihm/jwUYYkvAy7vqvYwezWjDUaw8VPp1KkWOwqzvbeWLWZdd75gjyDWeLQzqLP7J
v6MaKq/eWDpx+mOGIPViEZMViD5q6Ay0hMX/BTBDiUnRJj7ZLpYYNwB5s4dykzBmHsNxlVJX4bME
+wyYvI0lDt7OujsNrxYSBOa09kt2AnVv2Fi0J69+QaNQwLNLEYKTCFBKR5pZrKpo6dBqsxEGYWxd
dfe6vZnOKqZeGjNITs2VDB2i3efdTh2Fg35QOFrjJ6abrNCn1wQX/OQy1S9dyyGF4p5Sv7zPxZod
JYkb8SaAGqUt1QzpPG0/2AtUiJOcBTzaNlP8DiQpXeOHugt3w09af6ya4PVZ9E1WwVPas/a0oKyR
9YDEYhU9dxZ4kp1+LmC6idE7eALkx3i1HV+Tr+ilI41vVVB+3yifBtWTjbMjicMHqzCBDD4l0zuw
LnAbGooJxnEgzXwdqKj3AezvFWMc6gJmHCelAlUPKWalNifKASpllNCtVumeNhP6IMoHKICYITDK
o+iA4Rm/ljfQSo0HfdvY2Xsm+be5AtQFLUP4UrZ++VHcw1HEFG8mR4EYmzfOXXgBP6bku/TF5lw1
oFbFKLnyf8a54ib7zO5OjWZoazZjDknuEL2hSKRSpInVS/jcK16HJx2S8QMmI8gdBNa+lc+UVD/b
+J6ZluRl+rVrN4F+5xQHpaEkDB2imHcMHcnB6Vc+qLh+P9wpLzZ8uxWBCyzvofixQftb+2K+hYyi
tMTBrOOmBaI07oL4mnSo1wDbs3L/xRZgFfiV3anFLwOOW6uftIeR+cSTBWC8PycfKute8i7YRVDx
QgbP1n7t0iQoaC+/lD/KH8WnczYONSt76hoX5AKoBbTqlnJAd2AtV6PLVOVXjGEEIHJ0BSJ4ZO+I
dki/bc+4jOV9QH3h0B5k5cs/tQRulC+lK2ZlF/8x13ZBC6RbYACVERm9/6tqIASZYjDglJSC41Sf
7Khd/WpXhMDMuwAEbma5quVKLoEfLNHFz8KS0et/tLDzoQ7CmdmFNN2O467djWgR1mI7kpwBd5/p
7dm5A+gG3LW4S6xXEEb2Fl4dCtMV4o3bg3MXvNOvCskQkN/kGzW25w8aQKYYbZ/DF6ZQ6IfBya1J
1agI+8BWC44PChzDfg94FpcpdfGLxkierByKn+QCqKzjoVIZL+NPlcLvu/ZQPPl7sGLWS3QYH9kT
f1XxtUeFW8XPenCwHh51ie/2Wa3JJ1lZAucOIUG6Sw6YBjkjsyv4V6DcACW9HnajIGQiWVxdknAH
UVqVX4H5rcloxT0Kvlq9bwd/lwz71nm0CunUSsE1EA0gkqxZ+y9XhyUPqJ6YQ8oAooOh0OCgAesf
RN9n6iQLgVdP62OgA7Tc51TRsUTH4yWihRVOc04rVKi61JqSZDwPAL3/eiQT175v6gH+11h+bOUc
VozotS1/v1wsT211bBWM+kaI2rJiHPg//z5Ra2UfDIdIBj/Qitip5SIQN5f7/FJkWoW28eGgGXJN
lsPCT/z91L/95fKAIXKdvp9S1KB306S5GYaN+K8OXRq1OwyJFWl+XARLbtZy1aBhr7jLVXuJpbIw
H0N9A5n619P7vz7m931OIAK2vm8vz8nSGsz3FGz/dv/3zd/XwiyEISFe9fuRRA81FDKcmr4fsLWW
N1luFwPzMmLCnc3yJ3+8/fK1UYQCkBMRYQlZYbbKMZ2VTu+ijKL4JWq4IlqsL7GQ18Ssxn21Mwwr
3NLZlz1VI6k1o+cVxdSuZu1RWULLhlsDyKsTYWaJpu8lXDwbNN2rGopr23JqN0lAiwIJ725L3BTJ
aFbrTTk6ylamjCaB5emg3Gv1sNZoWTgStPBQBK1NElmbaHlzHGKgnaLY9vpMUagY9/q2xzAk18gK
Et9ydpqBTDZMXlIR7GY2+ABJehtIfCsXrU/SA2/RxyfNUYSXIb7hmjxmPtMzmeA48uNiBYymAwSc
uSUA7jh7DQLmKVQ5BhZvhu3spQbYTgFbMxxSoPY1OXDk1WEM2eoKYDyNJLv5g5zrg9UBOjBi6aBn
9VMZSR8y+Xe5AWo8+DH0BAZrOetmBhzS8uYlNi/BHyYVROmZZOpZHbp3c6aoQ9reKGL3RvL3kJph
PqlLYDQJ6khWAHRfOYtAxQsCxHqlTkEHp7t0DtO7gYS/qR2x7JXqT5QkZzmwSOdEwqqSCjgmn4py
CIb0MxeRgbiZmASIGMGs+wpz+wdt5PzYyQQNFiJyMBTZg9JuJleOIhTL6VZFptvmLxZphUqrwNSY
DohJ9llGn2X2T6QHP+C3v05YsCNSDyGkEEhIR6iGek0qYkYiUT2YzMUY7v0aVaOuPnWO19uPpghV
LHCMdQaJR6ZNWPyTQvYim+lHg+hPIZNRUeMfOrOtdHTG1awAYNbXQ0nVI2ObaaQ6lnEHtp6Yx3HW
me1xjgfEKGIgJ/IgWxEMKdVERIYzASktqa2TiI90RJBkOd5XIlhyFgmTJE0CfXnNypo6qNNRTSWN
0iKVUgnww4WddBzIqxz1Isf5b3mjiLI0AM3bZFvOOhNLbGMTno34Z5GtddWSN0E2PJU2Z9epNQQ9
pxn3fULMEXogmIAg8KWaMD85Le+iRn6bS0hylWpLm15jPZmpz2OnFPsmm9/xKjKkqApamYakXwvk
OtrAN9b6dJ+g6pHvaUXg3R0SP9mTXEVpn32SQFsSQX260rOICJ3l8Wkc+2NPdmhtApm1+ywgd+08
WcHNCvNDpmiQjh3KH9qgPozPtYgjTUUwaUwvs1RbmGqR/qSJ8NLKUD+qT1lzvqokI9u0YHONVc9J
djqqhuJvh4oXd6aJkxchmq0BU0GqyEsNjYOCGX+W/S0KX/8O8evRIWBVWZJWWTykpfmEmrxGiIn6
dqqC89wbH2aOfGEsmEfTEZszp4LBA8XImoqfMWSEyde6SyIXNoETd4ifL0qVMP+ocQbrgf/la0N8
GrpXQ2GYI3n3YKSm6Soa3e1wUsAp1Q486+yrxmHYOgNncdu+r0UcLWxOmXRanZRa1M7kWwUiT8wH
0RqTZWtieY06VheZOgBwRtFLx5pmR2qDrS2fUyWD0mnMd6UkPYciLLeibR6ZDlhPiYoMebqEttOr
BN3YdfH7NCgvfYj8S63bwJMlVsxRaGBOIKG3TcAM+CIgogG8bitAnIHCaKT6ZiHxvhE5v8Wvvi5/
+i19HoMGZHbQRCRwpUekkliwP0gL7kwYCqoIELZElHAR03ER4cIOKcOFiBs2RPCwxNgDwQUnJHLJ
a0g6sVE2T1U+3LHN7+Za3VVMaMcupmsqyS+BTdErcR59/FWZyD0uy2ukA82Sck4MtTXLKz+LvvTx
phUjTHXNxBxRhFdV1xKkwSkVeRmEoyOYBShM15LRo+gyiQzWE6x4ffopFTaY+rn90k3KW5XIbybH
ORGurVYLf9j1HO+RBo9Hi9TnifE7FTHQZYK7nzFpstpb00VfLY7PqwIgrJ4D1Oq6g91bnAWRPRTb
zCZqOkrJlY6b6jURMdQNedTaVaMSQv7oKsh+GSKy+qep0y6owre0/WFCZVrrMhCAYpJh4OH9RKh/
ULN7ya/JLqmaO9TVQlVKQV0pINOpfk00A2EDfps9S2H3w8CjDPNOtLpErU4nAS1LU2IuCOIGnPAU
iWhuid4ksk+VSFzYKPQ9yereDORXpdCwRgvmioj5zuEVDCL4u2wpgthoe0cywTURDo4UF9yxP0D+
cqZVpJN+IKLE81Ft0FQbL3ItM2MXgeOliB436+RRntXPAvNs0XQHQBGjiCovDWZPIrzcUvBxxSLQ
XCPZfGpZfYYi7LwQsee9CEDPdRGFTvqgdpA6goJ92k0ybYbAJ1e8JEMd+Ix/Dig5Et6ebSxt+nRS
qlNyQ8koI4Nd6inoJ/Zd1hX+Juw7h09LnyQX0e2oxCi0l4TPNcQp9ToUNbOhBGCrB9nHtKlE47iJ
fEyytULSBjpBt+nKTyUxd//fUvY/sZSpimU7/zdL2bnI279Zyv79N/+2lCmy/i9ZhTqDcUxRNVm3
/uN/Db+a9j//Q1IU81+yoSiWrOmOoioy7/RfljLnXzK2MRmZ0F9us6ZAK/yf/6Hr/9JMHb+ZpqKU
M/Fd/79YylRN4QP8aSnDcCKbisY/zbBVe3Gv/WkpK+ciUUmKDS8mKyhfqZHaJJz78dGQSybJ+zkv
LNQ+2jHrQGOlffRuN3Z70EamJgXCZnz+zKryHvZbgCMz/7I5dREyb7ypdvuglzVukx463dQbgoOM
wKB18l1XWc+NUdxnqOGdUGVgpYQuPyZT+2OeUxBA8ewqIrY6qbW3MBk/czX3TD1rL2kyyfchBMmc
9XYiJTZDe4fS0px3SqqPxDWyuh5KXD/JtZrnZ1DaLxrJ4l7xxdLQHSZofPYEf60DV4AMbPaqlApp
gNs74M+ogJpwFCI88jg5wDdOP0eBTWfrre1a1Ad71BjYwKiKTIeg/xhxF9xnHHqdUxP5MNcx5Ubr
SFYg+ObZV1dpN9ExHOjlRE70s+rsY96nQjCIBrnfKNiRPdkuvGJ0KEWQoZDpDdGgaQHXEOsvZmBi
D0L0gKHDSUFXiMKy+eb62HVkMmHONsytKTHZQf1vk8cjcOUF9T1OAiGRKuloXKo826glKX6tLkoa
mnNDOiV6lPK17akBdJzBsI8Q4WqWt4Z9wJUU0lxUPX1V6mZ0KzX9UBBQA0kNsZY5Bp2ckkqVb4NK
jps3J0aJbc6k8+SdfFCRQ59KFKB4XmitkhTKsrAA5VVjxWALEIZJNuJovStp/2DOOjqdGKxdrgfo
h3o6LBNBsohmUdQNtM0iO/2KE4kAywyrDy6asHX03dTzGnNSP1twl5C1ZA4ESbLmCkpJmtG7YxzC
fUjCfCOnpIukBvWk0BzvJK3qxQp/Q5ow5aBcNmCLETeHU2nLkXLOZueHgonZMxPrPZ/JyStC3Nn9
hHpKvgsrUKKDVn5krPI32CdpJzbxXaVQPjXL2dyO2gnj5kGCmUanhKaGnUJvTdUvRw7LfZh1r3KU
zi7MuGBlGxpoelScWq3SUDODY2vumuIzkdrsEOfAScywQAKrAb6nsoGwL1TvnQJGaFj3+UMYPvsh
sBK9asBNRgaVUCJDpDgj9r1RmLoy+xijB0rZsomIu9I/kZfnYQv9vr5Y0pBvA4UiI+J9/M1xaiFO
AAYImKWnWakn+8kuXhwNT0FpANOMiK9g9gj5XLc+str/2TKAgfXEwVVP6jZi4t5MZHTpk/HLysez
JsOqb+OBskvFGmOMBnb1Hj5F34DQFXDArUIpGi92uZOqYjMVVHNyIo8U7RAq8Wtl2OPeKrX5Wg/k
+ZCdvan7ikIzYUJAXJhYhEXtzjC3NkiR+dVYKo4Ws8mqpuBqy+8RauRCIPxsbcsIjLTB+MkWx2XQ
qsoxGa5ti4Mbs++qb6G5SAFxg7m+H9ln64DkLxPOlkypP4kG2E3qlvnBuDO6iGm52ZCiK6P66qIM
VWBfDPtYDV9LcLlMzWv05rAX+oJdLkpKGZZQB4ktpy5b6PhAQAhNbRNQustHrwSNK3X+AITZodGa
vgYFZ3JQhppXdf6lkgHJovWrG8xj6HVSndx4uW+3qi592Fr2kKBiNPLokpN+cpEsRK2D37SbKpju
4246h08RvY5UmWi0IP4eZaDzQQv8n9xk2YxsT6Xv1E6dv6v1idUm/ppuD/uCmEKMGIfWJL8wx3WK
yiaaejw/80CVqjDqQwotkWJanXpOIB+/71qeQcagrFaH33/z+zHxh3/cVsOQBd5cso/aEt3MuRgO
yzVl0K6zZP7UEt+LQw19iVCkY9ksD9SykKUvAnVxkdRm5hqB/tX2gObWldWM3tQ4wGNltI5JQRNz
NDgW7CG4NHOzN1UwG72P3aIK9dPMQE3/31Lhk1rEeoTtSoYvRS24pFkjNOF2q1K4X64uF01ZEw3B
ZqBpRl1xuchFSbER0vbv+5R2pIkRgsCSxtm6VziNDlbQbEIxEsYzHgtwfGXmk7Gkzo8FbQktKWx0
bhhimyjdTXp3kQG+HZaL0gjUgx6E+67JTC+vFYI6DTKMy+QQGubVDIKX1s/umzGgHA8diGbMmcqI
s9csmaZCXQbZDlOX2yrilzOUasua6zaaRS7DTOa+phK/Zg27bGifsnQMDjZpT/g5d0EW7Uw1D7bj
yBIb10Aba9UxHYyvYpoMV7JN0kOs5mIIHuso6KWJALvK1h2w03mvaxLhRXDXStJMP53e9HcsY7eB
CRcRezGCKcUBTyouHIEw7bKGD7xcVVpRzAsKmqnaZO0kqB9Vy0LJwmnjDgmJTyW2NqSAkmitiM3f
ChuCliTJQb+3jBEwWNYfMmqzpoU+yAxTdP7yKUhMkfHTv8uKzFKoNfcR6/etnCq7LO8h3g8NSis9
oOToQ5P/vQdoMt2CVmfZpIhK7vJO3xd/u08NQA01EKaoNreZ7EZii2S48RGkFGTOi61UR9Atsqj6
tWyb7wvwdOzfYnv9cRFn9daCMdvr+HWWi7mdms0U1djVMNtPNOkD1iiEPJT6YI6ll7He68X7RAZz
quVC8yPDtRT1NU9YkYjdYZY4fLGBlRCu1C91UvGQwviVc98b7CkKf4Rp+Iln3p7WmBbzwyh2eTvC
//B9M0v6HNGPeGS0xnp2l4eyyqQjPPe1RcwaGrJ/P2N5rEZjr/dNCGtg0nffr9TnfbYxVeiyy6tp
4vBbrv1+md9vsbyPuPjjbZZHuqx7soeK/fSvpyzXlpf5/XG+3+r7Oct9hW+4+oTv2ctiqpJ/vcDf
/uBvN5fn/e2+3x/199stj/++Y9lmf3yNP64uz/LtbmYGMibjKa2l4vfm/H7pP57+j9/knx//x6f+
04dmIU5T3EYplzIxr7QmPI56HB6LSRmDbSUj8qpnkUHOA/6klDCwxdUsiNDzFOLqctvInjhIOORD
42bhRNoGM7hlHHH0jP75alMyxQMYBV5dwRRA/XOgW9Jq6coS9jRJTS2g3+JVltvLhRLm/a72FdyY
vYJmkVDbTdnQ1derYz6IL6HPIjBMpZvPadTV+96ht2pmqG+E3S4XHSOdExGqtvJiZdVhMfQsxiBb
7HLLzTGS2XO/by93SmLPX6797U+KISV/umVaJBxEy0UtTErLNRXwz0aPmQcsXqTlRQoa8hMxJrxe
74c+tSlxCsmWe5erf9w72NprbjAhWSw9k0PMhV1Ub/+2cFEX72AC7Nu+jGnV2g6A5kR9ivrwI1BN
1kHiuF0uFp8VRn7sob4Tu+qEkQHqtxPDy5Zncq50SnaN0+1CMWIoo3poe6ordtnidkduLbaN1v7M
BglhpnjVxcK1XIPd0Nqgcc1o+DkPzrXK4Cos38NPzJtfDSSeLAPCct+yGRh7cck0wJD+6/NBBkQU
PVHK+t6K4JeZnye2Rr3WzggpMrCEL141ZkqvvYJ8sZwdGm3LU6BCMq5q6Ws5KoYr12kz/6Zay9JY
eZNtwUuhfVwTYGAoI6h8alVxOu5G0fpTu4o2aaQEiO0s4SNY3GMJKiMt0bbL6y+fyzcJu2vpbWh5
y+xNu/92mC2/53Iz77rPGJD5CsITBfEiJhl4eZfFKNeL95OakK+23E7miasETZdFMpFb0Qwy1E8z
J4GkzYdzB5Bml3ZpdbDF3GeALXhgX/gqwyz7/fsuv0QjTn5/+2HoovxKad3rE3UoI0xwElUW2gkQ
ZIiOex8QE+fSkk22/DLLbh3IdHEMlhc++ZDLt1keWy6+PXTfv+TvHVrsv8uT/3Zzed73hvlvX6rN
AbkO/5u982huXFuz7F/p6HHjNfwBBjURvRHlUi4nCEmZgncHOHC/vhag955uZNzq6JrXhAFSlEiR
wDHft/faLV58TrPlXFvezHI3LzNm+O/7y9HXg0Bnxyv6P9nX9xVqyiVuHU3AbNJbXpa9Jlfycjgs
l9rX4XJ9L++Gld+/LsB0eaHvtxxWSCIH1omar37Y87yfzNdGpAXaXNvnkLIJGWrhCFBQFrCtoi7d
l00U6WhhePrXYTBPKDHRT4o1xeJeXM7U5ej75vuxccrt7WiYs4t99ccYtPxjbWcw5S+H/rI+XQ6/
3n01DTdOcg0zFf81x005ToRhzUkDNbiMg2u/e8sbseXR9Ez0uPMn7s8D13L0/dl/PybmqMQidDQy
c/715OUlv+9+/+5y9P01fv/g++/98btx8ahSDVbQPGYuA6cSkSz2y/3lyuMTT9vTcv/rzU9gNa5i
DQ7u8reW7/T73PKnt1AjD205XWNTFyOXEt9BpBRLmeU0/fvD5U98DVVDOZIJBD95ySn45uAvdyEK
AtOeV3Xfd5fHlgiC5ej7B//v5y1P7oOP3pAFYSr/uoy65QT9vvwCbz6Nv07m5VHfLBTJQf/+heXo
61nL4Z/3l1/6+qt/edafL/Dnb2kGyhk08sakJ6tlmFmmkeVo+d2/e+z7KctPcb/y1pfD75vl+/i+
uxwtv/df/tXKQJnwlz+zPPGPl/q7x/74q3+8UjgP+IO+kSpS7NHnpT2VBKurp91yrX/fTJ5V4eRc
vvn50v/+yfdjEEu4xJf7dTv7s7+etAy3yx//fupffrIcBkhKADCbDMnz2EVjk97U94Xyl/tfh8t1
9ZdHl/vL85fr7J+/iQdpiDOi3yeDkh6LY9qYqI9N3b7NppTI2rDdOkXl79qa4pvfP6ZDgW6mUfoj
wwl67qESd9SFyysxqfoRFsbBrmkBToY7vhZ2sXdrS3s04X7cdmYJbSPoHtKkirelHPwNQSPRIY6p
OLjOfTHQ0jGsgKJegxlyGuNiLcI2OeR2TtBqTLmROskqmlnXNGuRCwuqdd3gbrVljPvzH/4aTiYM
BGreVM28Zg+MAlCmeXpdJtbvG/97tv3LlLsc/t3T/3hsmbqXx75e4e9+7+sV+tQ/u81Oh9CxCI2W
G2+5dr/v+/O6b6B0/k810nJ/kSR9Pfi3P//j112nhWYEoA359jyoLb+ee6JIbpZndim9InOo75Yf
AIPg2vn7wzjMwpWTlR9GLF14IYRsNWO/yvoW81tMXFLSRx+iOEOd4Ysun/rEFvu4eEnzjGSGRu4p
2MEL0y3I2oEDQrO1n5oqhh7pniFkX6yie4u9pPrpkThhNrnz6ii044P+UZmBQ96RLjYxS/99bxDM
BEYMuElcIBgr6AUqAyiwFgI9rRvVrGonx8+UtNQ1qTPuWk2dJKkEkQPXnpVhrXktL3EbZvqcCQ/s
NBtLzKwT8RY9yCa4xM3eJ7d+ZTjpyWCe3TPFv6SuOa3jUjiEOARPrlKvYTQQQZYh5YbAhyQWNZuK
O6pgFMLBQ8wV+AA1kS9I5hDDQKptMF66KKRK4VrElep5SSINzPaAosUIqH7lqFlP2k+7sMEgYDdB
tqFp+Esz/Bt7xkpOHQSkSvvMNRQMuWaSVx7xzjPnKXPtEbMIW/CKbMAuwqs2diHJgBbZasWmKYNn
5dZ3HqhkL4mJ3Xb5VJE9rMx3yy/aixpbaJM1hA4c/EIGMOLz4tfoVQdHA+9SRsOwZZOsiJgsbutS
92/Y930IP9KOeim8vSjL1WRSvzb6zD5AGEZfiz+uKaptjQIFQBMCwQAZXOjhifXhCLFto3JOKEFd
Fi6hpTZa4g6/9EAsS1/S/NZpIvjgrrZGFVXrXqAW8bRdGlK2MOgJI/ciLaWwHvqy9k7OWNtrURRr
WcNLn/BiCBH6sGz9h2TAf5XqTXyXOOolipIdEB7tRwn6FtuT8UMrCx8lgA9dnS3PSRnBdYHYZqtC
PD8VQHo42PqpkA4JanD6cPXYO8+v38YcFWQFAZHere0hocmbszBwpbla8aq8SzE2GD2zlvSUFPAI
Nb3HfDTe2H2yq7TnaBusFEMgEYaUYO0DwBC5wiKWG907iUgeOvDy2GWae66tfmsJWLnz6B9Z86hH
vWk9INBA8dWOWQHvL8S3YijY74gdLPIUbG2jVfGrPYTDNqXAWuPdy2/sFhpO5tKr8A35itntV+47
DeY8l+w62jxN8UtURvQ+Wvo7ZoHiQSLPORZOSdxzaQBZjI1LO1Irp9+ysiXMgCn2Hujen0XP9iSw
UZz2Id42ggl7jGtDSYdNQdrYjep3KOLiNu3TX/CD9nHjkVktS5pzrXsZJS5gKP2m0t/J3jCvGSnA
OVpYdpiGXlNSFDBcMfzLun4Bq2/To5fEd8iYzWFycEZONnIq3qbWxWRpZaxVSb+Rgf1SQnGi6Z66
zU+3p5WQjC9hL7CLt+bZ7c2fmqf8TanF1G+7jd7cj9VHUTvRXaLnmIurYtiGjaTYFGnE20t5Fp5s
V0B2X01BbLyiRjzG8DF9TXwYQUToj5anN66TUUokIU+UePSgO/0gXyJfG42J3yAYMjT2AKUaRgxT
55xNdANPP73ErEIKjnDxV06pLR96INnjdM6i4k7U6Yly7LAR4pC67DWN7NmPmQ1h4xXYaUZNag8e
sgGKpPvSpO5ZOM4OOcmd6WUIGeML05/rpLDQa3EI+R43Y/1Q6tL8CIurqiuf+wIApu1F+rbPglWT
8UFqRnbqE8LtJS+3DscnxLHPfo+YPiMnezAZ/Flg3uYOsLmBgdTSJlJVK4hMng1Tzqi5apVtWbxp
56lzSv1YB8/TRPsoE1gImyeb9c6V6QtgupN58iSQcTsJ7swg3qBLTbYeGKd1P1Unmc1FcnS3J1ka
1x6RGrashos9kKMa2w0zxMi8lIeQXmgAjAjwkPl38tMubXdfd9CDoZFOQYV60krREJGq09pTAW4J
EWPeK2KRbXaEEEwVDU2u8rBET5GZY79r+VLHuu+vg6qtEehLcjdo2sR+JfexQn+RqJz6Skw2YqR6
+tkUdmeoE6OLIA+yHux27fmvVUvPFNEwdh09/NTC9gOIDGFn1l3XW+JglYQV2NLE7pgirUZdXjgg
CqzJfHT0ivjdMU1PSrOO1vhWN5V2yUw4/VWUXfeaRpQC2OkDTbmr0ulcXEZEGuFko1CArCnvglXX
4dBvZXPyIDRdKer9z4yPJxelySrUOVGLEfKexWBlGhqmYZHeU13GUlLGO51PbJ1a8OatNPqZGOUl
8UqiTJsev5fE+kAt/9rUutupTU6Am+VaBe47O+ZdU1Os9eNrmuLmyknc8Yq2Ho3QILw2XWI9Ve1d
EFPHK0tO0QxWpVtF8LETOxGEAQB3NkYBUtD809Go6AUPXI4nXXvMDD7dcGbu+4FLkGf8rDfE+GZv
QUBXX5vIVBgSFtZxqPbx+NTpYKI6jfzdNAYH5N4NqMdozKVRaBFHgizfM8ez33OJ156/aYioW02D
+kl3mws04A+Vdq7tA2yITm48Ijtr78JASghCgPOj/qAyPqGCwUX6Q3IydCyjWrCR1bkfGv8+jMF6
SnifUA83pgvuQoDe6vOyXAd+v090cjToKGd4PZLQuR3duGMYt4jzrWuEU3676jPW451DHraJPwgg
4rAJYoOhb4oflEmC6Zi7rKZrjR5mgZrJ0Bo0oRqisqauHwPjVkzZJe3h+ouflg/SZrSIjmrNeoMe
btjo7jAXfhyHXlSCVC7G3VYP2ty0VCenM7FBp7A0XsY+FTg/eq76TJNAlJrXCb9ZLa3pxzBqt3ED
WKooMG9ykphr5q4deVPIaz3ndUSpMeQVUMoMzC3RFFfWkGf7uOufvCbaG6KAfZbgOnJFSjqiBYO1
1ujsk3Xlu+Pa8UMWzHFEbKZ2GyExbVk3VX64tshjuyfNg8pwFmm4KkL9IrRgwE1Qb/2U5hOaZgwk
4xuVNsgpTvSrIoBisESwoV/LJxEb2+hQinDiC+puppzUZ+sBlQSO1hjb7dAyoWYYOMNUssCspiOz
Ep1gVXMJkisQ5M1Lh/piHTrVK9kJB18JA82WR5Rq9JmP6StKEzS41CXOsmjvzdHyt5HTkTMWEuGa
pz8cchg2CGL0K9ClLUB9wk9Cw3mIBDnzMSGyAtWyRAS6MUgCyp1rof0UYVTvYkU5eNROWj/1537u
VY2au21AyV2FLUsxRtOySKP7uGtOopwEtnOopWnUbuKRQbk26wzGhKDr2xMCrfAe57emZQFu7RV4
T+9TQiLD9+1aK7+DDx+N1x0ygFTCyHG9FkuXs+qjCflCqqpDrN0iUazJAWAuht18MIUCQQnk/Soc
IOw2xJmxuWDPkHdUl4/kP+n7zIOSq70UvclCvYQLacY003PvwGxoP8SMDsI7MKI/5pMHwqocT7q8
TQcdIlfef0zK/gyKgEw4JEBxgnwot6/bLErIZMYoqpGwXSclsAOU+CUpK4c+CC56AxIrrA9i7hXG
c4MrVv2uSGqJs490yzAmzyu35hGIwc9q+ls1DDiV0oRVFZT2ZmzXfJCc90Ceci3Vd9qguisL18SQ
5PYdaQGIXmiERntfi16LUV4aJ5QXQJVISSKJ8TA0trIqti5pBZeWDbTh6cUljQeySOatSQ8CefR+
5jkA7MZC8Fm5Hn7G2HuMZioIK4AhqO4TMe5KA4B0h7taWQSeRshz15nbnzPSOULakuvENZ/G2vgl
phCugJOwWRAB+SyOhZMmT2CC2y912c7W4AmDuYv9Ju0hkvRMn8YEp5Lwx0GhJPCxw/H+j+ZEhDii
hWOR3CodD5vvob/0ivytyMVZ4DchkLROgWWislCGA8VgIAOkCwlW4SzszXa6+Fn+MCjvw/Gc/qX0
/Oca9BuUquxXnICHCpSB2kZU5PBxfmX2RaaO+ZRJ8dyg7KFBamzaEFvyVJjrqMBIoLVNv9UHdElB
He6NInmqWjKym5YI8xwu9zAhdkpi7bFIxnjb6DhpSwTSukcVvTCmZzciNF4fsm2Ev0NznYQzp2zg
oxBHEQwKRzbrATmW5NgiTCNg7Dgas/PEuvRWj2HXyirAkx1JG6ivta5c9Sa2y1D4455AnSuVDQU+
EAwKhDGynB0G7KQOYd1CYk/swjuT+WZLnAV9mIwpF0M22wwoAiJCrILUdjLDbQnVl+kMZzEKWg8y
Fl5KFZGL11MNzZj9jxLIUJ9iGw1bqMFjS/E5I+xMryPoZ63znLNdSkJa+SWqtJUjJQgPJGxTRzqr
p7f53oqx3kraYgMsX7KFiKMmMce+Yh1808LvHjI2H4xkeIWO8GidbZSDOcjyMZgD5mChRJNL9gu7
5M7DCEaCRpbn435skrvcxcge+UTROHa5SYI5EqUVN0WQB1tvIKfXdXWyemV3ByGesQHxViRsOicS
dZruO8ma3TkXHGfg1ogZ/cMCjEfkW9E2GLMnPSG5y2TS6iPM7b7AHNR4UXCU5f3QN09efB/Z7VPS
kiKmwpRIevCbReIe+DZkiCMxSFaaH/Ll2d60ThuQI67CDd4Kor5BCpP17D9FVRNt6HvfGWbo7lCU
FXiSQZIYSUqiu41GcDJIIwZAu04CFjOGNMlhCklmiT4zPktCqEZ/V8Xp77h33+nf7+a3eEhc9dOh
yoWMOXuUQ081bGz3Dlp3Uo1wXgcFcUTqxYSd2wn/HONZcyywRDUBhJ91raXHICB2hSni3mQLAhY4
qdD341wNQiKcJr7Syum27CvQ6TfRRZVY/pyhS3BzTmjwpGIaUI+TqV5yIzQvJZ/eTTvJiz7Ec0eg
FFRBYIimKiNmWloPiTf3YF2BTQIEV66NN6ouoTaRCreO6wFPh4UfRagkIzqm/Z+4it//P9piw/Y9
tLj/918BEOu39u1/ff3m5S3//R//m5r/H1kVyy/8U1js6/8wHCEMBLuWcP4tKvbdf3A5uoZrCsMX
puu436Ji6x8OUl9P2JbnzzEV3zkVto6oWPhk5ZJ5YRMJ5/53RMUGoRl/iIp91MRAhE2UzTqoWsvi
5x9v93ERkmth/J8xb9uuELHHuip9xgjEnoKohKbQ2B74JdFKyRPLc2hJGkboGMJuxBmNzcV8I6Sc
HfAcnUgIKVR3whQr72c0hyta66RJ48eYyCxMeZ+AM+P9OKcxCkgxhDPapDSqOa5RzMGNFgmOQ+VZ
p0qX57jDQaL6x0Dq+J+LVLLJz36Yum7djQI+X4OfouqLYxxStHYLjYJPEaDL770HuyJ5VTJukFux
M0PpnUOJl1rStXTmIEprhnI7ASNbKK2NVop8VRlE2xapaABYuc+Rn+g37N5RAlvEqyfhdHFQWyYu
3tigoo9cF+5v4ZJN20Td79hpYVNIh2GhHQ62hyFlDtUUWYP8NkCOaZeWdrLtca/69rWPLe0Sszvr
wHqvnD7YBYUxPKb4hivLvmbnm1MLdE9lE+/DchrvhqDQD4ZqD2SD1Rgx0mkdlGayC0bvSAyfvg07
qEqS5FCvnltg8LZxINz01MliO1nV/sAOBUSQNTrxSVaCNMneNEm2GKcTAdx7OzuMbbjG+NrQa9/7
EUYcVMNQhog39aLxnUW4eR7n6FMxh6CSOHWx51jUgXxUKkw/bUl6qBkrUhiggWcRhv7A+YWCGdgk
GVXHYA5c7Zfo1Q63P9sX91Cmt+0cz6pcglqN6V7Nwa0Nk9Kclmo4HmuiWJwIkDdN0jb9gW2lYOmO
Ysr+tCzcdVSMT4Umz8mg+WccZVv3KW2LcDf5wzX7GkHEcfROMEe3lqZ+tOfY2Zb8WdspyZtz4mEf
l7/h+wHOCbGjpCBrdnqiXgtBkG08R9p2ZNsaReAcTMSnPfm+YDzCbJNYsqDNPKdIOI2FRJr6bUd6
bkn8l7Dx2+hh8MtAXLG3ZhZ5OgftpnPkbjuH71aauHPmON5uJok4IRG9ntv9JD1h2Gd2e52GU4nb
0mHC69sD4UoUE6gPTNCFRqTWJfXjcrwhBDa8cxM6Xz7sOHjsKSfYrp515pX34mjWdBqlx9KIFM2c
pGE5Rw6jee3OifFpyyGDm62CjVNg6ZVaAE4JGW8lyO5zjR63J14q0Bb6Kbcrdah8WazbNqZwDSLQ
TtnoRyJ3QW2gNmvkzu/y13Bse0RJ2bSmskJOmr+imARU3gzOElsc6p064KwbIb3kJBqjYsRKpd30
c0RzTlazN7NpIx3Mgb5WHWFcmU2os0E9x3Pdfl/46OWxlZKKQ7iM7YEFM0JC9VLIkUjrHCbqejsI
NDJuR8VF0SOJ+4y5O0lf2sxmWu6wPBE9Pf6MM+buhjgLHyOw7Bm4jHGkos+qzATZ4zRYc+qAsyYp
fhqTE+/7BPZZlANBMc1so5fNHRWfTzvQUVzmpzAG/EF++JpF22/PJf2z1Eg/D9iHBmM9b0Q+eN8e
mBRxqEq2qQUB7xuvYE1AqR520YSaaBzWpWoiMlJfBwgeadBomyYnl7ubvM2gR485g/aVO7aQnLKS
uvG8spQN4IR7WbL4mQKVrh13SC/afVgTtFAU8cGsshu76Ykcc9yPLoqmFdUalEFuXYD/xkw8pso8
0CCl9pWZEQvNW9kA5PeztNrYBL9QDq7XMzSkdzUPANiN61NxTUjARSiN9FoFKYF3WrT1axIx2/yl
mlg/M1HVCHWwKugUV+x6Ojcm4LqsnMiUG385oQu1JEVxZIbhNifpaD26dIUGzh974L+sW1HNfaXn
/De53dkuLeR0kCBaQZtfRXFJfSgmm0/FxQfuC1IWRXpJFX7g1mi1tY4UC9rgIY54y2XXAyeSJdkP
uQmixXSqrdJ+T+yOt/EQ1VclPY611f8moIzq8YCau4mt8Ik5d9viLpykDyK2NSQYpfGcJHQssiJ/
t13tUdODk9HDxw/xXLghUsxW657rgaKlTt66kQToc9nRF0SHRlkTPvh5d193hbOd2E1tLJsaEpUL
WCVRJ6D0ioeRZHPo83BcRKObN7NG/Wm0vOCoWKGvGlMM636kFNxUBNcGjZ1fdEH3wDIJ/bQbmmSh
YHlY2tNtkMp246v6bAQNp48DG4UktvGW+FZyPkaSQNmln1usSwQfCf/o2TGECYlrbmA/ujZ9+N/U
fEiI9GtzF5ntHo0eMZmEnY/UtXWfxXndQJgsojkoqEnaYwcbwu1wk5KmUq87l1ZcRTBAHPTMCd5Q
IZXPHilkUG/vasIpoUV6rII3AmMu/cuhWyvd5Aw3SdVtJz43ObH3JH4pu5DXxuAbtNveldexqs65
G9onGgByFUJkcRsuE2cokxtUfTs3tC5T5bM9pgdJ7BZbuDinAhfvu0CAwdZaYzP4WKyZ2evjwN7B
rgbyn6oS8j/RFAOkYGbkOay0jO4QdUA5s4t1qtX1SbA1A0JBRSHGielJ4e8MBXcso2zqF3i3CR5p
D07EBBxDNidtmBPBw3sbmd61qmxzL7Hw4F6PLAsyVhz+CAT9NGb4eucGVUcFZyj3UoEAwpadOa5x
doIam3qSONdEt9p89du60gYqT8QrZZ1zUGnpbNye6ADeZX7TxCwDfCxDGjiQMKMNgfXnoLce8HPN
JY9CTdlZNeMO53JI6Z9coXqo4ZXOspRFgkA8Q6Ie2HasRFiZ+3ASxkR3kgprGI4I+iq3WQdRO5E2
UNVHJb1fZjtiCjcPYRrVx+XR5cieIeeCXBJBPWCTNd3DAGrx6CniU2qy4jnLNHBQFJ9JokxSUGVm
e3Qr62eS0qlNkJddWZWFeLDK9joFHUdX43G5mTJlbOC2v6Uovzeh031oU0C3YZEb6Sg6aGjqeFpm
dWHuTGo/I/vcgZQJOwoxssU+JX2VFqRWeNWubWa9KwnbqFhTwTyQOojGtdnbG2rjBvz+e8sanJoj
kL3lTQ6ACrgc3Zb+eWwfB+VgQO1SYFnNo8xdwAqNDvFPPqKBIsHm30JAA9ZlUo5wLmZZYFh5ZxJD
gCGhITmOs0hwOTLBa34dLXeXm5zmhVXFUC1m7f9y0/z7aDQt7QDuUXZBDJgRYH3p31uBTn5wEKSH
jvGkIDgSiWCarNhrh5ty9rC1rF+3hl3dLm+3B2u5i2DULYKoRQu13Fg9WQxX3/fp3QvqWe7zIrFY
JDJdFWbFPpgv+2HWt8tF9+PL7pBIalaLzNFe9AzLYTNr8lOC5r/0cLrxjC4YrvgsVAOigU5uOcyc
hijZqfbWy9e6qMq+pGRft8sDhl3eTi5lgcIcXsPaLVlncrMcfd9YflwdFxEq/gIE6zTGphkWY87K
fasjdMKZb5a7ckx/68REbb4fSnGQkM6qWGfNKv/ls3CWj2X5rBrTOTukXm7NH4VsJ/wd9M+DCYmA
NyUFs5SJ0XK+aZYb77NWRXIV9eXIfGYTQxOyRymLujsOdPc8Fjt7Kq3d8fvGl2l/1DNRblN/esy1
SjtWEd3+rJ/PuZjrs6aGP2kK+PR843VC0khofmc6PYHV1KONisgEWJIJgtm0sdwsyQRfR4WNVwhL
tb0ZtPa1jQR4m/lGGAXDpefWdJI7xj4MzYzqkA2Tmv/UjdWF1ku4IxKZkhrwh3vah+N2+WE3X+xW
DcG6rQeTdvmE95L6G4adkvCeZZxYBNJyfqHlyEDjgPdlvt+14VOMBWi7fCnLd7F8UV2K+NktxENj
Ee1NtYghpyYTQsSGu1u+mT/O36YnNq2anRzfPxCopFk2H74UxMuJPCw6MHusm71kQeAtHwjz+D8/
quVTQlqFlypPVHRgO/H1ESz/5fL/2sSIH7//c4btYuvJ6JCTQFx1klhs3fqFXHUu3BVQQ1sDjxG4
VtsDPW+iUqksCFz6ZL82c06t2RH10yZgYMtHrVAxSnHCt80JW5Lvtb9JhfU8cLlD1o8vkgBpCowh
cpeCzlwqfVD0I8TO75vBh1EqjPjUAAz1sbZt3GluxZR7XZTDyoyd+y6CYgCetdbqixkGt/i01EqL
mOhtdQwTg/gz0z3YjX1ftuUDWUPMmFC87Mm8IvGEGnUOZ9svrofuOimKD0MYT3poEJGsYc3v+/g5
15+SCPVv5lUvYVe8ION1V4nFJWDkyUVGRUZ63HCnQ6os62TbDxDryMsDQUIGmNtZxOCx85Ss3pHj
NFslqJUjHU63Yab2fTCy9BHdj6QyqxOB99et1Xv7MIsea2MU0NiTjW6nxkontuZg6Myvod4eFAKs
HSI+2I8D8a/eD8T1lD/T+OS9a9QJNmOe70fMaPeO8lh9ed2xse3rTH4M5p033VcZxLAgotlX5+k5
coZ3NiT0tDXtolHfxIubJ+Q2sVv3gB6keQ59KCB1O5Qa35h8oMl4U2S3o5f+AnQxQa+OGECz8K1R
LFa0EYiIrtKz5wzomkW3d5Lq3pMHf97qoeFZGZ5b8nG1t6kgfzoaCMOx82wT9Pm1Kmvw+0l3rQ9P
gQAJRKX+emSRQZ+dS8Kg0AnGJGLNvBZV9eiROY7YD8FmwrrKS0GbtyURWjMs661xuh+N6/3s+BCm
CLGO6nVORNd5kFl69HL9vs5oyEMC2VRy+khN9tRd4sOp7ps7OxBEdNEII3iebk8Gtm+w1kNnPo5B
QAveb4qr3PktpUW32iJ82aS1ODZoGapuE5XQa4ZTS8ebC/6ziVuA+60fYSG5Ss3BOdcJOWhOCVIn
wmRZx2KTONRVK+QjeUULCd5vAnOB0t/7ZKb3RLiReJy61xmGPRQExRkoB33t8djmI5YKtU27NLzq
bKzryrgQgvM4SfGQGv6r76pgBQZsNZWTc6ATD8OjhsdWAeLVoRylNCBYk+7oL7yUZX7Pu0QO6Y84
5iBFFVDvAjujG27R3xnhAVEpmUGP7NxFPOECRlzZ3w6ZzcIx3eh7o6N0bXWu2EItghoOnNmxkfFY
uX8bD80LHoSjcFDCByQYyzCi5N4AFDdpHOWep4DjhuKqHVLaPnEd70i0fpUF4aeBUTIVHBSbHlE2
Yht49KajunvT4YBKXVMbxwRl1E4MB64yCGnN2lvVeESzzvGCM+QsZK2Mdf3kFsaPxiu6lUfgFjLY
HPu69FAQQObhU6tZJ0Muyrv+pJpmXANi2Y9wB64au0XH0uv1zuuIfk2Kz6x24lXnVi+ejRah6pAB
GcbvFj4qXpbuUrHEugLK00Dg91HHVshkww4qox2hJ4vvxzQaTyrvIOB0KCPIuUL44u/11EVzIbRj
0tfaWTfDc6QXNGR7PbklvglluUR84Ih7P6IFU3ZmB+kDomtGyjn4kE9WFlC0VVevuEaFGRrHIX+C
s3PHvng6GzYpBj7qHs1Vn5byCZGoKUhI621wpL7Dpv9axNiGp8k+KRwqK+L1rmhFIpK0ftk00TZT
QsffC/s1uZqrwQbeb3mEbuSAWwllhCplgibFhpTwtysd5IoICqzB421TUI3NU5hYemsbRxawT8wa
ADsDCoFjcW7Cnq2a6M/4AO5hlb3jeyZ/BUk9maeaS6PTuaGXQ9iHBhwszgmsaLt9l9IbzLF4UmWw
wAh5n+SIwqF26bkREqzWiUCanDsGVorqpaFifWZYW8cD3yZd1U/KHuNW0vy07LTa60HwUDMGHQu/
/oyyHnlNwPSZy98RVRREa59eMpZrrTh7etZukOHdxbgx1mnnEh+Q6+dWqhu7zn4xxZwbBrJtTn/N
jdsX1Xm/mdK7lTVAHSLB6Wjk+iFJfqWOO276idxOt2duTFiTIXlamY2H36ndJo3NUpYpjQupcdFr
DRS8Ejjf5RzF02nhMQ/WNEFvjU4RzKcxyrCqhfuv9ybDoBezHtXehZIOoSsequs5LlLG9zRF84tb
9KCtcxeKkaJtyysZmbjN2FivWq8iBNLurXWHS11dozpbGbb9Uw6iYJ1Jx7vMHVwwv6XHJZ8b/tYv
yda0QI2tPN5a2eIIMqmfI2ZXx7qMXku9JjgU6HNNhlbXAwKiFX4XOAEt8zyeNtYQEoMUDwR7WDe2
muKrrgZgmQIQLnUDn4np3jcJgObeS5N97ewtq+7PmosIwneuNXZha9cGv1rYP4qU4PciSZEQlwxo
oepuA/xGSlb7PqZbZ+bDZQw7+9rirI6nfjcl/Xi2rd5h+jLVNkJQk8n1QABzzCix0lxUSkYGjGsq
w2cMrnnbALZX6CwqPIGOcY/6Y5ZkWpnYOqL/SK30R6muG7Ikrzo6CetMRf6qUyZ7Jp/czXyiAjfb
/gnTAaoT347dbsD+cKRMRsKITq4FFgKifqR7F8fmbZSPap3Zzyn17St6tySxzTcCrVadFoQIFNUP
m4ENhBHG5yvRgrZIKA5VKqRJFzjxLiGuYYxTJv8QYWBQnYLe1nciMDu48+48GA57zcqumebQNSn/
AnrDvaL1/JB073F7Csza2bQsicC/Iv0NLOtRtlC9Kgh2rUjf/ACoLL0IuR+z7nUyhnfWTRsjzH7q
6Hl6oJZ3AVIKq2PdIuM7K+P9NKL/hfHpQKXyrEHcgFk6Q9nsN8cZQZMSbclG+TDpbK/iNvtNZPR9
WYMgbcEOOFbyXpk2Yk9avFWrQRyw2WoqzjrP067NuEs2pO3Wq0EBz+Y7YRhO0Q+LkP0+Bi6+zsiG
SEq3HVwZ3Vfn3iKZcAWxcePkFiZ2/xC4hC2aWVJvp2kuJfX5kzRQYCrR0JyGpOxa6MEzR53GgXTz
yLVvhBERluwlmONz3103cQlwPyNrPIXcx26gvRIdMYGDTOtz5PpXqZ5XawoqzTZ23oqugyGif9RV
GwB6gzpcReZWuUREVLr/1lcFQLyQVduKqtOELLSnwzsXzJUxnkV96SeKFr4sf+SZkHPDmNQyw2qO
KHzhFFRh1cK74L6OjZtSE7uup6zBAiuXOkIOKOO43P++iauI4cJhpNcKcRyw5e4isAlXWPqj9Tj/
BU3nD8bLns3jfCNV4ijnFyqG4o6eCNphE2ft8tD3TddDUaDnnKzK+UWTwUEyvzjOdTJFp/zVo5Sx
qTKfOHGRsckcVXcs/pO981qOHNmy7K+M9TtqIBxwoG26H0ILak2+wEgmE1prfP0sR2bdzKq+c637
fcyqkAjFQERAuJ+z99ptDv8qd2d7HUc915VCxU62AYDTjq7DaVALNuBihi64X+7XndfYFNMxypzh
ZHXjQCVHqbYn26C3XtQnxBAdDTc6I8tNCYQCimQJZFiVNiJV5Aj1KisPgFLR/JBJTbsLQn8O1UWq
gsjfQBELMiJt9QjUHtILTU3shZrJj3hCjTZlpBalD/Zg1jt79IfTsqhQJZ5mILJx5KASVBPnOCbW
OFSLZe3XfYUOTUTxfWoJ+T1XM/DAn4C7OZgbftz+dWdeE0NnQxzQ44Gfdm63deLAQLGZHM1jGXJ1
92kW1XbcrYq6bU+pKmdVuQsVrYoBqyOUhiNJd0uLeZ2jyeZUVjPhLmpNqMWypp5RQWA6WB6c9aYV
NXLZG9eSKkuig/dndbF70k2Dj+jUYs2AzTxljmmeSrXWx1VwlHQ++8Y1Tn4yiGxlD+Qiwxi5Xu6L
A86cy5oxChNpi0OBM+++AE2N29yuGE1oIaFDfk+yaPWx3FjuFgRSHxN+MRC6+mlZ1P9Y+9tNBrzo
FEoSJZbt0xDVs9+iueYD611h/Vgsd09t6x/H4rZrZuDqTBMSxF7xlYEpnfOB2thlixMGCYRiWmjg
1DaKaTZOjlosN5eFUyGNqeq7pORKTIZ6d0Ibv7z/bxuhviTgXZLQC7UdyyNEyBNox5A5HBJ767sP
oqpJCpgQxYZlwJxrVVT6cxYwWZklYNsoJOgtJqTaniRE9NHyDxDXrboUV7AfIX8WlLS1nmp247cX
hkkS8+jG70AcPhgDrVNrGlaTmTkbvDtftp0/Fi17SUIWeFiQhzcnekenp8O0hbyH4inx6r4iX2k0
DxF6ZluDQsXOmsS5ZUbTjrm9T3r+XK2Fm+/6ZmS+uZ99gaGkDs4UfWvuOdaR8VgY/ZeW8gkcZEGr
INb4FqSScVKNrXt5ClS4sez1e02D8F85WAkXJcT//hz/Pfgqbop0Coq8WaQRn/SO6ygI27/d/M+H
IuO//6Ne84/n/PUV/3kZfdZFU3xv/+Wz9l+FUlw0f3/SX/4y7/5z65RQ4y83tovc47b7qqe7r6ZL
298lHf/dB39KPx6mEunH+7cMD1zUtHX02f7bz4eO3/7j30wBQ+5fiUauaVv9kxf8FI24+h82uhNd
x1oFBNS2jH8IR1zxh2sweRBMtjH/Wob5Szhi/EGD1XQ84HEO/9ioOX7S6Cz3D84fOiQvsFZUYlz3
fyIcEUoW8uO3Vh/OFtLzDJfZgzQs1zCRqPxVNuIPWtCHeByOOa0P6Yrp2vfGBoEvnNgssD+sbqJ+
9cFk7670CmjxnkjwirgvlefSiRSCosQQoNImRgQG0qoEZLXxLBjLidvfpIyO8TKNRNBLCXqfQort
1belgZer7AHxGEMGP9aHT4sfZxtEoXec4ysOKsTVKRNYW39NEp1WU+4iJH7Ii306zQj6kI+t58Y8
GU1nbn/79X7u5/8r7zICWPMWbYz5T74SU+c751sBI+ion+V3JY3XuSAvBk8cZw0cNB4PC3saToGS
9IVC09CpIL8IG7i842xd6UF4MOfkTTMcAoHKjPIdn7QtPXjTXs6nCS68Uu+JqvGAkBbOzu2R0Qae
88IZqDz+621HBwTC8C8/qKuogoZAUISm1xGW+9et90MTiXMXVSSo+S9Z5ZNRaWW32ejAkm29glww
4zofnvNIgn0rkdhXshqOonafCdAe9kaN4G0MKAINg5KrFKCkkUR22FKcMTbIJLI3JvohIGMffVmS
+2gSKVa4IKUx8q0aOz1btFmptYJdNufbyEAYidDjK7MTCqV+e67SCE1OMRImEzyjc7zkSqcqq+6L
2QePEtEpwyHjqM9luOqdo5HEVCvcmyAsbHpoXQcNL3nEzdP784EzNSoLnxmCC8dZQ90vSk7npNYn
UQgrTXzU4VytQqf/nPCpVq5YY+PAWRxeu9ittw2tHmR4uA2d9huErGCt6AduTMgETs1mG5oZug7n
mWkBz2uoyhVJTCPyqYSOtO5N7bPFTb8KZWtfh5QywRBOa71HtNv6IVrBTr+olFhnCBF+21A4JuE8
5CYmwRoV/7rlj2hFALm/E7ciyz8DH+6hOfR7Gecp6l/jPZke6E+BXRzFuxseDRf6rV+1N5HtElBU
otSvO3+VZM05yVzKqfHrPDtbzwfwX9SCy5hAeBJlzSXGHGunY3tDzmju0Ri8z8nk4mWiaDrPFbqN
+qW0a37LIVJp4CMQwgKqEjEiKMnOmTfP66zFGogBJYVn61rXpt9Va8PcWL5xEUxVd5vQtLTcBBui
ufViV0XII8Hqx1Mm2w+/RjETzjPlKWL0ovxdc7KRPzlQ4dX7fEdpjvgHpB1TOb1m/WPdTxgsq/yp
hPhQt82HTKttLLoX6TI57tv8WxNHt2YI6dqIoms64DrfY//sVOUrg2MN1yhOAELlZjS8gdttgEKf
y1nPsaCLFwmmbSzMy0qnXVrE5h63BnElNeEMpRHsce8xvZi7BJ2yq4L3pqMeMgEi9jZp+2tYiKq1
fgERD2NsvHbH4dgk9ac0b2kFnDove2wMbKeBPr4DdiSGvDslVozKjJ/FHVjMhOUg8B8DYJDuJN/C
Ca4G2N6jneUYRQukOrp4dhP5oNw2Qpsv4hLSRYgkhWodkv9coH3Kpus+Ku5ip3kvzOY1TPs9LK2d
zZGk+vtvrUt9FHNoIYlEyt1DYyh/gucbK11JFUiTlrnzMEPspVT4QaHwu8+21Ol0yoX1DjalJH+L
E7oEWN2MFC97+wUj28mIw+uElmVSxfu2rh5H+sVVH9xI2/708bhTfXgX01DvwflusBbc4Um+jD1s
mXoQA52x71JRb5GXxyvDVKUJhR+es36fBcZXzpFH2PboUcpNoVVMO0en6hQ70ucYwmFIF5CqKsFl
wM2LVSOLOwmAw0hAo85tGnPWmGATptY1llikOQRbZD2iQ5faa6JmY1fU4A+lpClYKuUShI4t0ytO
15Quh+aK+oCFKqTAEVUgsUGPEtch82b/w7SzCy0P7z3YlGtmdY8lnMLN7NuIEAb95sf7JqgpmDLv
6H3SgidGOJEbdXxPDTkpNYdSnUVHH823FYOeoV8+i+C1rwq8lP34lWK+Q8FEFUEDFdYaN6jLb9UD
sSdfkgG5yuh9mK1/h3Z/0wywYyMfFrLrvqEAvwjcM21j2XgqD6J/mY+TrkxIBlSm0t8XKTXLyMP3
X3UNsUkETumlsy+QRa+kUy9M8IqJdghw2zYOMZoRE37tOmwdlJJGsDPEQO2xPtJZfEYrLuI63SRS
XqFLfw68GnKjjWCLU5g7i2rjvKPAiDZVNF7MEX3T3MMf1wX0jkNU+znFg7Jzscu18gHIP4pOpEnD
BHB7wA2B9ECiry8iIqitJ+o9B6CKMExzExMvlbG0rJ/8cCT/u6eenMsno6GvlzTfwojitUdBy6I3
UbSoRXJWah+VTA92fnmIdJ27UngXOWkJU+kS0htabyal57lMc6RzAaiemXqX0Igay4p+NZHJ5iQz
2Oe5/z5a3a0DDHsMMoqzo36CcoQR13HwvmH4CKKx3hVWX+7Myb4OWjL06EQdi7R7wAw20LtCRkCX
t6GMsLIT4zOr6LxbyPhkAuhWWjY+3QblrW++l5r/XIfdpeWTI5tbRb6jOri3hIPSHXKqjPBCmjb5
e/WEzneiv+JN4hLc/55+131MEoDmypfMJe28y6iJvoGLwHE9bzvHtt5tBiJxG+5qDRoqlr8OSiiA
1aSWV8Kl3giFYkURxrmZXT6gbgXO2is5swzJIYza+kZEjophoBOKVIjAOKu9DjHirt3MKy8x6Oln
qJvfZld/qMae9EWUdiu1w2tNg0QFr26nFxvdJm12cIqvSC/rVWoUOinxzTab4n1A8alFEcfAxSIx
3X5o8QBe9P5RKhNFnckbHYUoPVFIWJFKGDCnPWC9x7BukAZpAWR0s1p3Uj4MDlfQwD2ZbX+F90KE
5ckpbArlGlvLeQsCPMhRZ97b7BKXmAjjy8HvnmeU25yLM4f+6cXQinvQvhvZJu2r+upanyqU+j2w
Y70EVfdt1jiIyVl5GbBE2BpcBUfI58DI7jNJD62jH98UxotEF7OTQiUspd8A8eGUY7QNTxY4iled
vVS7Gbr+TXBBXM+KrEznwMknApSA+q6qqnhyAToOVnqFj+nYTc6dZg7XMd27VZQ8MPw8ad344IcR
aROCGCx/9o64cBteha/Pflw+HZfHtVC1tXRKj+ptQWDvgOTfu7HzRc+dfX6UT6WMbns+oSMaKJDi
4PpXzlRda17NhosBAPAaI5SH1tyNdtCU05uu/5h7ys9B0jX7utl7OtmiTklZ3W7IFMomeWxRSSKg
zW6tgroQp3pjMrdVXj4O7fQ6V7I7dYNxGDUxrq0UObFpT8U6HwgbYPJ2GlFcrUWkxeAfGPlQ59uV
jqh37hxtRZm158IjDFeaMOwh/WJ2MZtNaVonow7h84O0sLu+vEhE+mC0br+jMNavE2F9um2MTjgb
CYZQlfAoe6Q0yFhBi2iPCbrLCcnUYDL4GTssUgnpit0apWa+9e14T3WVw98YjoxLOvxe3lcUUNrN
Zx1BAPrzFR3G6GIyZ5JUmhpnZ4kjMQPlT01PxyM8ciEMols60diNPQxaZY4ytM/gcJTM59PmOAbo
ULW0WTe+Cht0CYMYTWPe6rC/qZjox0qSMifsdjP12rzKA4LLUj+7lFl1H2Jxwl2E6Bkl6blLTY3W
GYeHVuEhdKgdr1M/TA9tZCIYwuCZbQolNmgHGLC9WuguxbtfN5c1Y3LOtTNE++XBAccbHImcCNZf
L7Bu0noeGRkBj/31J5a1SZ/7ney1m6pDv1MMureZKiLKTGsfBrNz1LpFvBYhEgkVckYzAyB+aodZ
Foh9f/7J5WY5mjd5TJ/pB8dxUSwtq4nuM7/wS4AZ7uvCY8xD6ji5PRBzF5vasST7JKP6glVOYgVF
33GUNRALJnDBicvHvRSK+jf5D8Iu+Vog6C1/Zllb3iJYNFPLnbTkoNgKeHcNvtlVoCUVEgSHdA+6
XPxeNGqiJpDHXg5bUkwAI5CecPRqXT/7Kr+TAIT5io4hMybLLveEtRzcSMxndpnwGr9FeE0P0thp
qvJTVQ3KkZJIz8AAiB3ir96OVFQ3ZQDVHAXP/YCZeD36rXkn0ROCR8CDxwiG0RwtnG0wIAkUDnY8
QxP2rW0amLozzI6BqMz1hL4Kr4JhbVE+URWbNFpfbsW4fcjXTYK9Igk1krIKtL9ecRTAsi6orT21
MFUYJebbKjXBqmXVpd5ClNYyBg9ulm/DefJ2mlHakBd4f7Jqgouht1+pL3zO9YxTJGOU2tQIZ6Ej
wC6iaE3CjdBKcQek+uRNoK1te46QjnJ+yEsuFW1GHl0T2unbzAXJjS349Mh2zpU6zwq3x6Ib1LeZ
QB9vGrRuUd/dC8McL4eZyZSeTc2u7XJyTyh1hE4dXBtjxFw9t4/M8cWx6f34tvUAMRCPhGVO5h99
ezEnmncqBBewRsvyM7AaC1lR0DwGEwl0oeYxupS0Y/ywT1+AqNwWPjmTik+5wx8dPAxz/t2qOH8P
DbnJY90evcG3TlM/vJJ7M+7lIOdLdhESRE2EwsMQoO8ze8aY0j0j6ZZn4kqw9N1NbUnxJM1fqMIo
kak3XQunv0mS2NsnXfCBwmRCuy4+6IyH58Tvk+3oKC1YG8VXrd9GANrJpfEDzOsdIPVprqYHzdGM
TQI0n+K3eWd7nvsAFygnkItmX0F2ALN652acagu5STlDeY4ZseYxMbKlWvQwr6YBf1HoGcnWBhLy
GEnnhvJupmAPl82klTee518NsZEeyBxrzsE4PKYypZuHzmGe5Y2LB76L72rDwrCXOocwQEHO1ORu
ghq+imvbOA2lIPSGiq4OGXc32BaGZ7DMqwFNN+Jtrqp69eIzGtlwEbOOjR17QHUKkOZ1eVVW0EVE
Rn3VQdAY2Ra5tol+0JqOtrIHZDRFJ7oaHoyGwgOawEtabMG1aUrKr6lZ7Mc+OEUCqViYwWbvk/LO
GHV8B73cT2SOrWYcf0fNmF/7ekwOUYu/WS+OXZ6crV6nLsyei2J/R+foMYv6Uxja1hH3arMjMenZ
R0F9J4mKNHxoE0PJFFTPok0plS9ktkAkZaQbUpWR8LJphre5P1xhSHSOrjPeRhON6MImBrASiWpP
M4837JI0gsa0VqYWamefCnTvToDOS9AVXfcVp6Qnd6P76mfWU+8xkhnnel8S3nBbs+eGVZCd4Ldt
5m62jgadurIPu3U2zQyOBJkLcx29wdlGJx8EW61NTnWWB7fxVF75VtZvqcXlTEDIPJvTjZVr59Kl
l2tYWbwV89OsE43oxVm+j+L0RLWU0ksrRwoKq6CY2rMYku4MWCCvoVpkVPxnzyALQYx7IjSqtdtZ
dOTGXD+HOCkZT8cw0XL36Gv7Oem8a11HO4XATtsGcrryk9k81bh92W1Mbx+1nnNlOwNnmTqf9rru
nwSdlUdbG16AP+qXNc5qLXroRgyjVDlukFBjP2bAmOn2nR4Q140tXICYMmj/jAiRGZ0D9KgZZA9w
/K3GRMbvZ5tmdL9Bzpr289BV5xG3jbTnnVkSZUStdFcGLqU1Rzzi+W4Pvd0zPaICN6axdyj1rqdB
B6AoeazN+FL2frANCGokhnjttuU5K1B0z2lzNotGv6VmuXIbdk5EaQMAfq/yvJNUi2UtigiL4JKs
VZpqs6hVEuaZAvunXIlTgz4+DBOi0dgriYTVqSVpIOZwkSNnBPUAnXtRsqZh9T3XSH9tVGsmpl68
MnTiNOCE+kSlqibNj9WopInEgCY9ZaiF80H3r800tTazO7WMPzjWOvSSw5jMtAmZwLeYdrepLadT
2CgPcxczyx2IlVd3LYup8Qgxo9SRtPSj0Yuj4Oyl2f9cTYoqOur0EvXM1k+TWixrpo2LfYU17Odt
WsJ4RGJa0UvcpCDP50fwZM48nBG+Cpt0xsBivpP/CKjsosBdF2MMC0gNXCpHEcRjx9voBVLj5T5/
Gbr8etjh2r8NmuSN0zz+hMSTv712+QPL4tcL/nZT15VedqiBv9QBc9BfL6kk41nM6Cj6/7Exy6OQ
EHjJb6sgLzAshxhAfr36tyctd7oayZccTjja//YJlof/9haeC5JpDEKCjNV7hxUCltYc5frXG/zt
Ff/sr/x6ijFy5JKZuSvVaJETIeYfMaKHLCISDuEJoPgoSNVYHq4ETWdz8PiQcU0gpNRxbtHCXxbS
j7oTxVMa7sttVz0yQmTEmpVC4J0mJm9OhpLZ6TuuopN2n+buAxCfgrYbewDH1adHyWdrF1Ohb9nF
QaWqXaENkLBiRB2LnWum9x5C6swfq71GaMd0TpuaogCNhR8hqbHQ38Yc91M/fAszJaEA9xH4l51Z
nqA8QHXrCZ4PJ9vklGFFK/YiGHSM0+3+USRwhuqkvI8i+T1EPOHZ1SawvJvCCN4dOLioE5MrKrHf
627T9NEN3iWdzI5IbkonOjLtfukjxGi0CtZGZn04jUYmggazQa+1987g888Et8XIOcjO+0Tcisuo
JNoKY6FAHIJeqm6nS6vQvkMGAstl3OeDeIyT4QFfcLntTPdm6SDkPqARwCefiIYwwzAzAkj0XIsv
d6SSa7v9dab3BxOKtU4FSK8HxNRh+yWwJYcqVS1MzpkW7E2DIF31mTXaFQ2yL8M9Szv2GSCGvNuw
aRn/xd24Q8YCVCrI7zU8IMPoYVzD/VQpTJe4Nu3uKaIYFlJMT6unfrLv7AIrQiEE5jztW+MKfeM1
0bVZjfeuMYPd7MeDIdAV1l6BaK05lJoK2vBQ9fnJCf1JcMi86a4MnP6q979LaH1AA8h0DOlTT6g3
V41jXVaBlW4ip2XcmeKBk36NwwY52GAwG/DSx9Gix1wN88491wy2wAC55FlTh8B6Z60JT5jXImb4
T77rXVs9Tsk0fDeZmtJIwyrxNmnDrhp9PMT+VWUPB6/3LtucWPYW+kxkXulu/CAMj7CGwrvHaBZP
l5UtkM32l5VrH5xo2njtWz80gvKm9jl41UXSG6QbB+KphPJhxs/QmhF2+J21d8v4jKAl23pKfU8R
4c41TcyfTvlRoK9eeY23hf4T7K3Ykuups6LdUDkY48oRfZNJ+i45bOSo0UxSLS/0njQhMqvARV3a
qHUNjkLXNXaiYCAfqImMgyt2U2Xfam0gs8EE/NEcrFR4DKKBhGdJ4yOF5gvELE79Cb73mpk6Rgk8
f3eeFkFVmt1vssMuKUntM0fS53wASkEBAK32CeHLQUJSUnxwLSSGyG4fwU8i+22elPSQuYSzynp+
O6F7KJqFfYPexd+UI9oBUPxn6N1fRbRLwuS+SL3vLtLXbV+UJy9BzG7NCecDz3xrdMtB2j5u5qSM
yeikJmum6PykU61iXYwbSf3efC5S9E9FJikEpYgy7QY4oz5WJX3+IjkkZYqSKVmNgnStcq7Og+R7
84LkZfL0YzdGCCioms58BWWu2ZAL31IucqBHOdZKJ2PSgqbCuFL/+/FEChJDVwqc1jZRfgTNrh/Y
4TnToNTY4AbtYf25m7qgZFfhLoVawsWxAKyFxxhblE4ycxQ7xDGReJqlxSYakPm1s4MA2AyuMloF
XM2kZIQQXFjoIhwP3dakmds04MqdDjmF4teGcs+5IbZsN7sW/PCxxi6bYDGem2Fbu8lLTXlka2VA
aqy6uvdTma9rkV4nzUy5SXvJRnIJ5kE5aCUFO+fNLDyf7eWLNGJsdUhPrpit0NXy73sxvTW29wnm
jiJfY7y5+6AezS2AFKI7xq+WPiSOi7sIELsc4I37TvCoGtJ0u3AytmG7d0mNrIcq2jpZhYIwIXxm
qNxxDRINbHwyj+RbkjY7DWCM3DDa5FkGuR3DAspbid++YqReWzaVPLlPcSLvQsF8cLQc3pD898Ym
AEzTSA93qk+zCpt9bE4BkSDHhkZancJtCZBqPYzie+8yGyZ5xu6161EV7JEdYgLrjnlaBBuzg6if
Y5cll+3TDOOLBKpsrerpZk+6KQnKxfnS9dD89Z6PQYU0NukcvLEtj745fSqtELZy0ITGUx9Rummn
6NUfv48a0pkktzZNUV8NBu1djdJ3wk6nUzrVne8JJYNdWdI6oCKD9TgnwmDOQebg/ciYzGBhc4tp
PUPkIh2CbloX2a+RQdc4Tj6tFA+2nc5UBFGwEow03M61+wmI8bLU7EeZGOds5mgwDfNay/px2xni
vW061JYdtta2YZugSW1yzQLxnjvXcYLRxcmJF3VH4qp8NU9y3GjNCCKulp9CPNBYK9dkQ2acqCZ2
CB8yauZpdy6HJdJC0rhaoEMF8In9aHnJptUOqfZVo7WhbkBnpyNok4towDEwVk9Jep3ioiJJaTBX
mHFxg5qXXUf0F/TmbdJd6XpekXU5kSzfXXo64h/iPZAhYkfmlBD8/5jI/x7KBVkGSpr/N8rl/J43
783vuhzjx0v+hLmIP4jaBpipu4hUPNNAR/FnSqRukhIp0IC4AiWFUOKbP1MidZUSqeuIcjzL4xG2
4U9djvOH5+kug2ZEI67xP0yJNHT9vwJdPIimroVuxHJNx0GE9LsMBdO0myIJds6G7x+tONUvBoGe
QLYDMklkgoEeEU81lXtj6qr+HCmvKlcgUt0WSWYnKRUiJKc05kTpcbkP/BDGQCXY7JWw89fNwszW
fVvbh+XB3H+LQNAeacblpyVuaVmzFLG97jrrSJT7r7t/Pbbcl/4I2FDPXR5pGYHtSwviqDTTeR0i
sd5But7aHF+ZFr32WWHsaCEQkKEdl0yvRMfAa6l+JEhDOtNL3FRu9hGZK0W4nWnwH2pPT/U1oex5
MKohnAZzWgvPoATHreM43/u2q2g+kwh5UWdUUbtabGY1DVwWjc+8Fz/7MyMAUrsXOrjO930sA1q1
6jvy853WwklmysZEQ4Wf8X4/U9F+3RyxPM8EhG8bwh9kChXQDtuQzLbuchEPG41/Kh24LIu2dVmk
NrPyHIwGs5v2IvXBiOJQ9taxGdenZaHNKGRXyyqW6fKQ8pkLEGIbvyfq+tdmLJs2q+1b1pYF2wH5
UB9uPSW5pRrx+2K5rwUcP6oIHUh9/gErKJxKvNYx5X6nIP5YKULScCs0Lrh0lRGiL9rWZaFDbjCK
GNwyHnMm6WWwpd+u7eY+vB+9aDwVox2dZn0XGfWI3QMzKLO2CfELeK0IzmdFRijlIwrVc8Qow+4T
ENDNxaLLjTJrh5OZPKbrAOIglQqgbxaXeHrG1J+sggap3iCjSfT5FIFONLKIYf/sQYdhCIvO08vR
+GPqHgxQIRTGP7zCvYhd8mz8JXFDLcwu0w+626+XuyLEHTu3Cy/jJYwkUGEAy8JX1PhlrZhgURrp
Ha7gZ8nMkQQ7YxvNIcKBilj5o+Uc0WfvgJBFh1yyZ3pxh/ymAFftpNMPcfiAcg6nirA2i0w8dGO0
D6b33asy8mFgwq8Jt0YO++PZZRZM+AeVoFw0X2PDZVkJHaxDHwufb7e7FdjPdoaUyAd681NrrIld
VA2rDNmtFqU0wEnk4Nk8bUAvo+Qr43JDt4kQUfV1OJPLsYReA8+1+lJoQpc7vSzv/vbZl6y9AFn+
vvVJymI+465a1eLA5v4zlm05Nu0lCmBZxa6PLjm3D51cZ8qoS6fuGzGS4U7LKNnP/spsEcgPjVev
qpCJVlONjKDJuN7OiO6oMAGZRixFWagLQRZ05QOys4ldTDonWfePgLynHTW9cBfm1T5JokNdMC00
/ewAqVA/Dcq7zBiu0Stgmcr0vYS8OVrPSN0MSKt3pyZVO7m5HkYmDG7OOM+f/HrL9McAgUlMYtUz
zZIYzmvl1BfC1ECEc6ZY4vvKbAT6nAXvGUXAH5J+s/bSnTYGH8HEDlr0HtDA1gFbEbmHpI8wQNgQ
VbS+sfdwKtHYgQmw1IKpxs+15T53MPpt4sSfy9HvVk19qqqEswF+G4hGDpOnkLIr0Uw6tYIGSXll
oWLTDdFv3ZoZ4Y9NSshZqvp2s5yDlrukR3tcoHiDJvtuKAfAYgPA+0sS5CoRMYk1edkUB1nZG8Zz
+IuXfeHHqlCUic7pD54y+htJ8eblEZMKy29PiXczTYGJ83NGowPzRWzIpWcIl3gj8u/+Kiw5Q5g6
AIgkMDa45G48o/yZjsiQup+EeR4iZhiTHTw65u2caduIbCbOLyFVNXISweT+eeqFeERcGimIy9nO
DVWDBZ7GStZRftCNUoHth1sNrccQJuSSl+VlVBj0UBHg0G6NIGpKFHpWTZahPkfBBh8XktS4vsAg
DYFMVY4w2XenZc2KjQkUZXvIOo/qcMHPwTS7xgvBuXq56Zvdt0ovum0Ig3Q9qbdqVcvSltbXlFjG
Flhxeh5CPTlDdMeFdKLtCrokVkruZXVZSHXnjzWziYH8cNokjNGmmtQyD54ivPWCtiVl5uJomVZ2
pmCenSejy87d4JSA1wuMuK09bJ28RfqFggJTRxcffRraHvQPpVYI41PFVAoT6klHo3gK2It2VJru
8qbbEKGCe8F1bwFkHGgVm/uswApB1nBxlBSrPFNdC5b74NiYGy8l1z0bOM9jJpz2hm4fZa6PJ7vq
Kc23HPF73ysxSA/yGDnpZT/q42EYxpnGHtTmCW9k7wsfvtyEMsSyg62bGEfXBPxFOsu+4llnZsz9
mYr1qhq3iWdujLH0dwizNH29/D5Zrf/8pZabIQOhvSVHasjICmniN0F3N07qTCyuWppuh64SqDJb
cCEn3KlpxXGwLHKqHjurzJ86VeWL1LAnVQOYZZGrNbfMwOPnWFJ96OnUebgPrBWnBSpQ6RfIyetM
lsMFXVTOX1CVE9PMMWkbd3HBRAH/97uJb73uKD2Waf8cBcX71DB4swYo2YPWkQE+6dAYgANM8j4r
PWNvDMAgG+QckV9CUB2eUjskhdfp4nUyPE9JSoGyWwhdtApCsFRg1k6JxvklRN9W29Vz1jsPiT+S
baM1M4jt6cNOy21DYXDgYFzNU3TZ+nZKJm1Laqsw92icsfBH3lNmRBftMINeteC0T9Z3emFXpFvZ
x86nndGDUgaINj/VHu22QPQ7awaaJOvqyekjMPLpk2zH7Ao/e0YSOFm2KdVA0mWRhMor9AAXOq2i
HR6EN1ngPp9jb2sxftr2c+LhK6L1IGfqsyOlCUaMh7SCHZFKokWKMd3gP1DXgfeyIL5Go493bAsE
4221RTaStOZNFTqPGb5w3lmGWXntRwNS8lZdfTwuLXOPkoNQlLWLNH9HHly3RXrVbOSAMnMU2UNk
Mg8sIyp24zwaTw3XJLfXv+OrnFfIcz5bqj27Pq022PGhhs4O2j3FhB6db0bPv4AEHwyMkqu2A2cf
kLlL5Br8wZnijjeiz80QqxRFuw/6hoPOCM4j0/K4Vq4ZbM+Rnr2hAHuZpsG47cMsXJMWSGuuBLGU
Brjs3iryxs+mDU1gAr7tyQbcq5TXZmPlRzFMfL2e/+4W9km0mGSljCmCZghZrBvIEPFdgiAYpUUK
UCuDme8ikgU01dIYRtxsU3saCTVzEGeC/iupG9GBBzH4aKI5WLETpOsmx3vcuvGRq+ouFwS5IrW0
dulIt2aW0T4K89cep3kUxVzy4nCbS+JSa2mTKBPq6UZo/ZvbtWLnhfrTYHtQSZy7Afv0QRTuazJl
ZGTa4iqHTbtqLul7w7C3wEDIsRguO8BmRCRvMF2iY7VgfRuz95q6w6XmsaX9QxfcJg48HadFb6r3
OKTD2kTXEj4KrL9p2eiHGYPJKoqKm9bCjlUkWP3FwNNHmP8bO2reJP8PcYlGvt7aJcp2IFyPcEhK
skrii5bkBZBBJZ5L1L/WYM2ERfS3UwAzWyLDi2uTEpDtfWuC+v+yd17bbSvbtv2V+wNYDTm8MoBJ
soJlObygyZaMnDO+/vYqeRlaOt77nn2f9wsaEkmRIoGqOcfogwuhSeHGLJ30YA8BbGR1QpY6Elpi
3wxJ6fEr7qHC5aa7VaBkdA6W/6rHhNHjIQg0C8sDZUBQafMuAu4RjiVsBlR4+fARe8WzosBNpru7
AZaO8zbZhx5qzKn4HkY9f/aIOQrvMwJA/jEb3Ym+lw6lZ2fov2qqmX3XOvtpQA8yMl2GotV/aTyM
ljbV921XADEJLWeHqS6aq/yklQy0Ze5XVYvMWRksNkxJ4pvcNphiWVUQ+PKEdSFPWjdfE98ktEru
fHf4/3NfHjfXHkEtwlXeGYyOQjGrMcQdV5sEYEpuy0UsjqybJAT8fdhmzOhDPrxu4AWTkM3YT64R
hFydiJugI2NfKzlzBrlbLnJx1nrquk+u2XbL6O1fHl6fJhEJ33Jz/khxPn9dl0+uKlZ4miOg0uKv
Wk988wLr8wxpIIaLpp0yO/79BkpGzocg63CjgGdYqvpzIu5xsRjG90EL4bIxYZLJ2bbcKRfrOes+
cqiZka/b786hLx3j9ui+ZjYy7/W0d88H/IsR5rvHRuJPWvcVvQhZfT3zj39Z71EETF1o4W+eLnPV
zk/H5K4yiVOg3+HcalAa/AIlKNZJpvbrwhajLrlZz4Q/jAHCbUifjLWGSpRR1uOv238+Zv5+Fnl+
2kRQA2gQjnhAA8bk/HVYb2IkHxpVY6bCGY788UauLrQsNt1EQoOMqV5jveWmXMg463VTBW2ZcTE9
rrvkWqGE6dZuYaLLRPD1qHz8n/bxi6GXuT79eo7qeXdVRYKXjEOP8gFGeFO8YNdALlIp7kHW5X5Z
9/5rLPyXxkIDONG/K2F+eBn/z/XLFP/4p73w9WG/ypiaalCRxO1lUCy0bVMFPv27jOlRxjQczIeu
aQKmXrnUhiMepJoOj3I819Uxif1dxtT+MnSPyoUBzBovsvkf2Qvd93Y0viuqCe8XvI2l0fo231cx
EzNbxrBIrlpSzeC6YcQ1qn45MEelNmND5ZL58xEDM0b1XmtgptK2ikLHJophudWR9cPM0Roa1lUp
pxsRJvZWLAyTklOAQWGv5PM3LIFMpSsm1R6QVmSsYrVwvUHby9VeXD3lmlykDlAEBSsMbXhuEqUo
lVVGfVvn/ejLopFcaG3LcF+uAq4pUCM+u6JkImfCcuHIlNbfiz43oNVrCEplDUkWNGUdpZQyUbmK
AQqHTM79XFZTenHhk9WTdVOuoSfeEli9HGWkfGgxN5E12HVh9WZ06E3rsv565U9f/qxHxaI2F7dX
che4ionEeZoj9SBivgYMn6K4J+oiQ1ne47ZsfPAgGCZMXHTn11Wn18dTOt1bVcN10RBcyFrAI+VC
biZxUuy1WPnZEAE2wvOAB7y0zrCbLSWhw89MIYsAxlpBIOJEnpGA3zLdGXfkaTJD8vLrLupvmkQN
/bkdDi4lm41Dd5+5Epq5bBpQsjPfB2p8REH60EcacXKRaE6l1mF2iJyA732LtKLumssCZ/xiijX0
ceVh0LSnIE33Du2vfTOKaUqKpExJl5xbw5JRftkkIqhXFjvk/yax608gAupguS5081H+/8JloQHc
mkSW3ZrliPmbXj8Rj30SYJuY8Suq9guxCIR9/rOAQLHg1wT1TVGhGk1R3vv7iDxn3ZTPsO5jHA/b
ss6GfTNTC17PM/7907w/LJ821BHJAjGjyPF6nKL8QiljfU1LPuu6vb7ef76vqVCMpQWTLvlYuXg3
Y1/3DRl+UcVCtej4717q9SNYP5J3h+XmVCSQu3uAKHIzGiF0NBTf5TxdzuflQk7l5VoqxzrrttzZ
cGeGsyzn9mLxetL6SDNeDnR5oy3Wv3oj968H18113/ryiI7EuEmOusRifeX1nHVf0TFLVSgvMh75
++Q/nbc+H2YXz28IRF13rQ9d963vbd2XtvpNY4uqqvxMdNv5hHgy9CPRQnhV19MMVunFcolsMEUs
2/erUo0PXvgm6TXNJ72oVSlKhtrWVgAiyudYn+3dpnyu1ElxHsgj+EwZl8jT5yAxj10ANEy89J8e
J/e9PlieI/+Q12dYt9dHv9tX5pN+ShtUuUz8h3MVfDP3I/bLcydUfbGXkVUst5Efo9F5v2rNAaEx
mbiMvj9U9cfciOHTYhfAaM3FYi7gEMUxyuU1O/6VtvrmpFCeuubKr6eCQcqB7ZuaP6fWh0T0qNaU
esmkbTUxctWUpveXub2T++R5cs2SjcF1Wz543ZTnyIVMvJdrEc6sjVfoFuoLPp1cQFbkmlxYpUcY
i7vgYlkPdK21Q/FJ4pmWdvRh/rH4074upc/SIBIQMxFJ85Rruvj1ybVUdhPlkVCbjpU5aAciEj2R
Cwm+ZXZd19eK+MP7k18fJ/fiYuWnBxMPr08WHRMBwZGLfoDCSBMLgkFEq8oWNze5wAbDRVFsygMa
AGmqduVntZmGk6pE7VkudIf8P0TvursnV+0L1kQkLO1CtaY1ENGqNXZFVLgbU0P3AnkJWlNPwXI0
ufSvC7kPb/t3taCvIIWsErYs8aSFxfsthvbUCphQKihFci0hwWgwy+oE39I6j2KhTSSJ2T38JTWH
HBsMwHWgidw3QUmLMwGALP/n8v8ricVZgNtxI3f28ruD3i4/Z5clI7oLspXecPUm8Q82DuBA+UnI
DyYw3aOpFc4hWFTzDFtXIHNZi6zm19ps9yVSiJJISKpwEJo8zDr6YjLSkGRfNEBsRzj9RlMlSVeg
W/WpBQRuLuNHPijK5IZC2aZyUBhZYiLnoRLaxzmwzjQShSqlp6+9xN45I+x1H7vCqOk6xAwWC1IQ
9DUy2h7WKKM3iRuW21hyARHJnXJbHpEL+oicWel0hYwSZ/Hr9nr8zUnySeR2RhHS1/Xu+vUpF0aG
Oy8As7MoBvrCMfdB8mKbBwkMrFj0ouRiimsyo0bjqOVHWjrWSRfH5QI01q+1V0iu3JYPWs/pFKHt
fXf6ek5j12iAAC5ubVHokIulj7mmylW+ZRFfZjHc/ePx2Q5VLI9ugmnuH+fIs/8X++Qpr68iH0Lt
9Tn0wma/vpxcW9/qMAGcM+ccfYz4IOSntb7dd5vyjWKSs5a7TtwV1oUmPWq/94Xi9hUIw5jWBb7R
TDZfWHFroXrM3Wx9nFwjfYL72vqY9fDr08aZURzf7XRa8am+e1l5zr/cR3JsianR8G01FDGmfNPl
4lVY/H5Vbkv18R/PbC1w9VRbUCf/8fibJ31/6pvt19U3Lz3piLgtwYaTT/0/jstT0ZWUSNae37zG
n1f//ErrH53O2sPs0X558xfI1fWUN08hj7zfljvfPPz1+Js/x8gOiAHzcwJF8c0CuvGvzbzEhQIo
jsQ6dq371wc4phrsqyX7tu4if0g/61ZGD1+uyiN9BrtLrpGNV5zz+IB0s8GlwWKavea8iEUKxoIq
nViVO+VhYkGYDa9nyrUoi7Qd8bOoSNfDNsBSdSuPv3k6vchbNPFo88gqZ1Uef30luZ00ywPpCpnf
9r1HB1v8SfLhcu3Nc65/0nqYf/e9AlHc1wj93g+N/ih/K+svQm6aoa0Vx9ffhT0klbpfz4LwB+gj
pq7G7RRtkPRoRnJSjH86P68Lt+hAgxY9MOepNrkVeVpH3ZNupFwog+g0y9V8SS0VURCHvJemR3wy
ETApQKH8JkwxPJvEcG7dzCc/gcbmusVBYvsIj/vGYIcKwmwoe7ftX+befA64kWdlfZhShJaW9jHM
y+Zc9sMXByvkJca473eaCbLD9PZybp3yNKV3QQaa71dthJzDr1P6JW7Q1eAJ3eArTi5qj94zDRng
Rqlxtg1u5jZRIRA1MMir/WE07U8Z78WypgvQXV9VGYTxhdHwMIN1BxKMAjgBDbfOXWUpQs5i84lW
cC2V+yPlu/8W7CRP7P9FAtNdG5Xgv9Ycfnj53jy16T8i5ABkiAf9rTq0/jJQFJokXFg2GkNx6He5
zqRc51i24UAFQ/FHTe5v1aGo8Rk6UXEEh4n0ubVcRz3tb/TZPyqtK9LtLepK0x1e8C0uitKgpQIo
E0gxw0YJ+Y7/lZGlBiIkGq6KwexE96QOmmv5HZL1K7m2Lv7zffLb6bmxk27+/dMQ/qj4JRYS2kjC
FujL1ypln0k+cjAN0C5ObIpOVBNkd0E2lpfMW4gp0cdD7TagecbmIRofSxdwC3BKZz8YtKlcTfua
K/qJ56o2iZXBNS6az/nZdGBFQ3LamE99rxR76LYI2OyNYffQmUXPzxiWw+hVD4Ebfal6uqhNPpMV
ZHzq+mibt5gBSewi6ETwr8amnM9BMVxnyfBImPwpyxr72ktofIJAt84wEE46qh8/ChTQJxiLtIa0
Kmgg6i7MHx3PfhrH2tiYwRTsMCBuq9l2SE1hMJ/qytfcpmUCwUs7UTyDgGg807lDgUFeKq+z6Q0d
wfUEz4KRBa0wl3zOEs5q4Dr9jVoGg9/Fi4rtB7DQnBTbRGOuhtc0oT2YpLAGOuQPehIeW9vqT/Rn
fwLoNnfhWHxM1WTYcM/oIfFnJGxjb8bdg6Y8ewyFf9NxzykO0F0pqP1TAQdaOyrxprIUyy/G4gM2
YiaS8KSKeMpQrD4H0ej5g4sozqQ87C9WeIXu9NELGQKWtou/onkobJvBBawaU1W76zmGpj+W2W0T
ISzpO3/JC8b4hvd5SLSPAAwsxObVoXXyu6VyaT3X7dakzLctQjJ4SOVBBdNw9UaCdZpS5RqT+Mmo
kRpQIP8xxDXo6YnvAXn234i5Blk04uLI7Ed1NEofyiveDhV8Ve8A/o2ccpv0yU5xQpScOC0a9Yqw
abJxTewTaeUtW8BVqWCDQKqtIdYi3OLNC4htwNy4EVhbTf1RCsxtYj0pAnubCQBuDAmXENv6yhVw
XKqwRIQKYC656Pz3cIFVAqZbCKyuKwC7TIFvYN3a5xz2riMgvIBSTj02jc0wuuU+tMvHoiQCGMsZ
XJ9hGH3EWCcbrm8L39cUoF8d4i9AW7JwI9xvAgZsWDM/gak5VzUSXFsgg+FthtteYITpZRHGoEcf
8hCClZYpR81O+i1/arTTaud71uTfoQvtyDXDFA6pOIFYrAp0cYR0RKCMbQE1VsynQkCOGSpY+0EX
qfG47eflORkmwEjdnSkAyQqk5EkgkzUMCjoMZUw41JWm7wts5Wiqm6OVEghTdcWTKwDMLSRmBSKz
K9DMvYA0KwLXnHQXxftOhtBHcX2FtmV6/NOwuQ3FtVcDfO4E+VkgoBXmo4dCYKG7IP5pI43i8rhf
vDA5CPHWPqaGo9iEB42Rjhxyb/bGgw5zuhHwaUWl3Cnkla8LB+9Dbn6OBbI6gV2dwLBOO8WD6xPV
wFAW/Cu9q55t/ZAI9DUKFO75pCxotnphZguQNySgCH7y1kkmbIECol301wlM7S7vfyT8usCC+VwA
DMjbSklYJeb8nJbOpaZdssSf8d2D6u5akfkCvhvd4yUTQO/4HOII9y08exu0t4SjIZbivTwvEgYO
FXySeHC9FoqpbdhNtzVFgY0TkkTjUNgiZeMTDn4oLw64cRDZ16HjfndqdbxCQz4JMDnAfxEd4d6X
sZvBpQMnNMIxtwTQ3DJuVAE4TwYbMluKC10R+HNTgNBJsi9uAtjoarerBCrd1pOvJky1HIzhNlSg
2amIV5JuBp9uVuMmdwO/FfB1bXmpYLHj6UT5JfDsOpz2Cl572183855gcrAp0O0BwFNSjHILfhGF
qsbZxo1GOgTMnU0rcPBGE99rDLBwi4A3EMj4ZlG+9wIiv1SavtVNijpZEMc7dCl48l3vtiAvUEDo
yclDGI0bdONgLtGU2YbYhrZyEJEgkerrS9TtDAG2nyHci5/WtIC8Jy5s3qfJs44hLYCJ3yx4RTWb
dIa+VF7qcfjCBYm9AE68Xrsqo/K5KscbbgZXTegyGBbw/QgKP6p4cPzllSfw/M34Mxa4/kJw+20h
fAtGbpXdzzmY+3ObRg9J11ZHguxQDoeL39ndz2QiEEAhGYDYMfMqtqovRETvSbnIuO3hWLNFoAC1
2mmvkDGwdPhGC1IHRhE/0JJDkJBHkItgAlCofLoiq0CEFhiM8Inoi8rryNS+j5N+38zzVSeiDiIR
ejAEPqTqFpVh9qiJWIQiJSChE1EJSTzfkt/8iQRPhdAg4hQstIO49uCLiKgFGzXbPAbXHTLe1q34
IY87I7WmfdlNWNPyFy8uWkybQLIcghxgQl68VODg3elrN6bqAZzOU0D6gyliIEKn/1mJYAhdJESI
qIilje/m/NEVERLcgBwT/JAjwiVSUiYsETdBK3VTDQRQYKLkYyKTgqdEwUhIRTQSVxGL4AqApVep
iLIY+uiiVuSr1CLmwhSBF6V+4GTCwrEsXdzufqwYZaA23Q30HLe5iM2AStBuahGlgW7uQy/CNSpS
NhBb7j2T2I3RroB9iiAOEjnoeW5bfIqHjiHddrGI7fDI7xhagjxaEekxk+2hNnDSTBH3kYrgD03B
A99qGQ42UrZtLmykEVyQKSLiEsEhVrzX+YO3RjrcMo5ETjfhfvOKaMYESXuqJTG1c6enoEOu7opw
koGUkvDMTMw5Etjp7UpSTPQkiQ9T6/QXxgr4xTOz4maPDLzSjG5XTwSoZJCrNYJZTg0k7UCx0yvq
XaTpujdzp49Svroj83XvCERJn5vezvRoy4QwE4yJdNpO7bYt/6zNADVn45rVTp0TOPWG0DiSVgfN
tn7pey4YhlHCoYuxpnEtA9xFHD3+WtgaQ42dyzQU2IZOXtKfhDBJwXPT2ypfoAlF3WDkL85spFcA
0rkWHdUxfi74T9aLPjO+yseTQ43VHzOPcNQpmK9GpzF81wohvik6PyNMknM9W4cRZfe2Ckm+SVKM
1LyuNy54d7HhM+MrdBB/RbYDlLgprUm9Q+uPELmOOr+xteYwJNF9QcTZlaVUul8yTdyYdn/Nd4Ax
SHaqFzXFwwbtsSqGZ6dNn5dE/d42zkfIedm2MoGapn3/rY4IKpWV5Caheztzf9+TPfAJPVVytIt8
QhBlPHjLCAAJBzREKrq5w7M5eYA+IjKwerBYQ8aimaMD9zBkyHF5wQD3Qye098Zz4n2OAv1gV8oD
gJ/qDnFZTDSvW2sAG4qm8EOwa3UZlzsk18l2CathZ7iFUCuH/VXrTL6dqPW2bp0G2W4M6IqyMg7T
/MYq1PFgOQgXUdTk22ZhTA8kYXhQJuumbJoPaRaFR80wicsSpuKCIY8alH4UJQUXRPA3SUkk7lIy
53cEPd1W8gH/IMrviAQUQiAY2Rh2hFGjqDwuynGFXyUc/CGtX1QvrS9tYtQXuUav/MawVO2kKwiA
yEmEpOuMM6MFnJ9hOX5WZmKKx5SMDau3PkQOP2wr7o5zMvenkdsmQoOsOCTqoOwZpH+YiIkRRHiG
7Y4He9BgKKeXhP4qYAQQf2P1HiApjTiVE6odR24UV03rdJeMQKpjGyx3czIESGJJcRpVggucjnja
qV7O3eDcZ0NV7LzYTFGe1upj7hq3iWZuJ23u9qkeEt2cOCgZ0GnPqnHphSa0DlyYRNwxtPKqLRf1
dsKHY2hzdNUb9lcIduFGNYPgmE7lQ90u7iWv6o8W+B2oqw4UgPtWdZfbBeX9vl7y2neLPNh7Xgn2
BfnKNkHj6I9E79HpUj7SxsDkyczCLwgHwgOgfe70/cDIbdMM+fhh1IsSkvFVGCDPXVwGpzKJ7007
SrSt3u1z0+wHBA9BNXHo+Lmoa6H0BmEO4YTAAblXpVCVl1zP8M5gYxIBBWpWpCBFf28PeRyf8Agy
f9BV9BP5XO+LIvyZvKb2iUSIRSzwbc3IJgb9EtbGU9wZwq0qan+K8HZ4Xi5WRVTd63ZXP4UV3Q7Z
e3ptO5nca9F/RLvmXY/KqHfKEPbH3pyi4cKFnBhlojidKSdUQsbp5WZAU1WuDnno0sBtP0dCRCKj
H9eFbLjIzVlR7mrTIqq9DUgIDovwTfSefCKVCzsTELzNoU7z8/diEO4T7HbKTvbq5LORvEexS66u
Oz0zRiqrzoe1y8lYK4CaLIqAyMmXU6hd5dKPJUNNvU7nhyFXA6Gygb4w+XOk3Mg+DBMP6L5dS3V/
on4gO2ReD2yniYDgVQb8HpLFyPkooKQgpBBttDKwkBf3Ub+LND56uVDEO7Gv0tqK9H2Kf68JVI/Q
DhqB4Nio2Iq1KTcWzF/KRsRU0Qqn/bDmU1aqNcBxmJwvPVdw1Ox4VtBSw7ZD7lQeZ+HYDDz1KHtv
kfD9pIVwgchtGRzK+GQ5GhAwgAI3565GESrXzCbtj5bTk2+C1nQND82azsRHNgGP5VQSrTssM+dY
RJvIL59ci7F68QWdinmrJVm6ld+2kLEOSVDi3fNPEl9EWNuJY6TgJHifstfXe9ZETlCeHaJEsw8y
F1YuLNGjqoQIaERhMaqkjMhdMLvKncc0dJMKeJKow8pmjbtQh5Xxm3KzMKtmD0L12RJSTUi6d1hP
Qsaw4puZqOAWfq2K7TlKEKd6ufbaIfZChe+C7IrL1q5cyM1FAbphNYVXXGF7yzexmIjBb75iEhf4
8oujMGXYR0H+JYpwOm4a8Q7kG5LvZbrvSy091zKbcpbaqLUblWAkk73VWsR+OAqJHw3ygObomgmX
Eghp5ghTpZ9peMtqdCZK0ik/FOgKQNMLoQOQC1n7lmuz1BCt23KnKndSwx73gFyxOP/9OFvF9riX
212v580Xubo+emmN/NSqL5NUrko8zuuqWXsZV3HoInJnMhA2lzcx1/n1TKmBJeXpbzWsgOsME/dh
qjczPmO+Ejquxsqy86PcUkXvQK55RvOlhuAL6ZqzmpRS214NYWyPC7ixSoH/m5QD4nthnpLnQGRB
h/fPTboGB8/mqjIKc95mfXrDaJVdalaYgMVnKz9Wz+Xjl5tyMYoD6+a7UyLy/o5DwRXdEr9Fykw0
YUstUPdK2NhHh4In02wzvwEtlHLvq0fqZyHfwddgKdDQv1brWb+OncT2velWekKlDBC4Il9IqQN0
5Spl3HpHGj0N8/JOkf9Nqex7syolZQRQH504Gg6oH7lIcgtnWXqFeUxNJMNC32HYg7uvFPWztL+t
f77clC5luSYXUVV/Xcbe2Oui1S7zdgYuWbSJf28H2EIObg/5UzTBpflTrhVcP6eBjG3KxM1Ox3L8
+t7lQattCFqjBkVO0MwMD1yXjE7iBxQ1R7k6KQYtTcftoI0gT5B2w0Ssyc0pbJiBykylLntClzWc
ZMCRXBjc9bk2ST2EpnwANPn+Syi+k1JWLb+8FvU3XxvN2zffb7naxZRC09F24d3xD66MKD1kmnZ5
c578jqud9kGzFHLb1y+/PGd9jVqjf1aQOAWrqcegGYVcK4qJEWxsur/+QPmQ1q7sBYOeU21cdVww
sgmZyapfj4Ry692mlMETPuls/9uR+d90ZDS6If82m+UCTKL/kc7/5EDIB/3qyLgiacXTdMtzbMvW
rd/9GNf7yyKugXqGYdkCAgHq4Vc/xvD+0kxE0oAgyAfRYdqt8mn7L9NzYUPQU6FQp1n2f9KfEXrw
t90ZKNuqZuuu5RlUJjVdf6eeNmwjIlgwCM/jtCcRguFCKj309qScyiq4DoDUEpkKs8oxH/IqQ3rr
FtFRBQGpZPShxwkETzNQ/KbcpDpBt8m8ctpPHY4reySMwDRyDLsVGRCigh2lycdU6Syq4YDluBnt
sgDC/ujFwWmsx5dGx9rfLzTAfjfJfnWl3nahdFP9n++TTwoUh6rbuqmpovf1lnUxQRu2UjppJ4hL
2ra0On+K0/wYiKEXA7HmzP2c+pUXOjspF4cMzu2khE3v1O1uSJfsWGjqYxEY58VSq0PVkEC1iOSQ
pMFAa5NP4xlwpT3tE03Wdgub8GOhqN+xg5q3cpHl4J1toFz7wAt80w6hK4+nWBG2w6oWVqhin9vA
KnxY8ONFycrTzCjrSLRjvZ8dZtJqoI8Xr01D/nbzKTXIVG/SmSmy2jzIKC5bTC89GsJn0UT6nb8l
beszFwXyZu7W3Z7TJAQXhITddeB4PDE2FJRDuYhiLKaB5hFSKG4VciGRHkYQ3E0xRI3A6rCca5j4
fMizX8tj5egvQxmRq2MSbixzzsjs+FKqsbdPELSeo57PrPCcYBfaqnqukG4eCpsExDJFqD0JjZnR
U5gNAfj80EzMINzisnRKhSrQ9TE639sCIVmVOQRNm/QCRnBcO8Xm0qnem4Xcp3BTbs3ZOVZ5ER1i
o72dxFktXz+RgYoijNlEgvdtU2bg8VIdJ56jcTIZLNyLoNTDKUR8hjjaOsu1WVAU2s+Miuh2MT3e
2lbQ+SFJKtxHjlW4UCp9pVF4M2HQ/Bx2ozINGzeGpWQai7cJmIHpac8YRswZ5P1tNrQ7tWPXoup+
TqrZlWc7sCyiodrLRWWrgPbCMr4MihVf+rIl7a/qH+UuuQjDiYP5ovgEPd0tKmAzdHc9KfBiUbk/
NRGrnhUeZFlK1mk2nMrxyrb4UtXqRHrEslhQsJdmZ46WBsjeQjq0XGID1uZQGxdYo1cZqjkUX/o3
1/6KEBrIL3m5mzWbsIo10kgN5bFUuE1Vo52cYOqB9YrpZFTF1iqYdjfDRTJbQofg0HJwNfoU3iMj
s9wPikQ9t0wlunyxTy2xAZdiDm2fCdBDmMABzuirbqfbHucwg+P0OusRv9QeUQpT7R51zxqprodH
gm0Q4GcT0E7V46XJ+oO2J7SLSpddZarSbBnVG1ulmccTIJre7DV/CchgiQUuhC4Mo0eBTphUJu1a
rRfQOBlqCbUX4haCtBUb+2L5mcc7JxlCB7AMtpnVT/uoZjLNNODQRVTZoZvWu3zAU62WNQgN6hF9
YvqmB+3LJk+HetROr7rHJu6egJQq56k/TournQJ4YEXvDHjvI6ZHcf0xrObhYtFfYG7kKyPV6nxx
d0hxFqhi5ADamMHMHJ1oOBI1lFVfjTEyfJ3pLMCF9hAIjGYkBlIhHxHfYu+gYwMS7694JLAYIWGa
Lach/FGKnnAtFpl3D+9iPqXWUm29rGy38kLJva8+mgB36aHUh2XK76i2Us8geRPiDEknefHQZC20
s4hA6q6Eb5a6FWytabK2ljYo+OCzG+qM87l0dePkhZ8iQW+d4C3aXfoTGt24nVHnpoFCmWh4SUrV
H5cwgYiJyUcbIX1k3pfIoYipIQZXw+yRRMryFNGVRMxb71wXjttsRcHZjZmj64kN4stghM9sHYyo
ohO2nD6MlErd2vhU6BkqJUg8AH0+lD19XRo+L1jkzbD4FnRcfGH2yK85KqlzFhM5YLv5t0JVbRjk
4XIOPdKlmoKYPNpXfIUb+4tCF9xX9GGfQAzk+9CDhG0zmu509dDXbnTdbv2w1R+DWGmOXCfuHeOx
JRkLeobSkvCLbpYvxP2QupzrWBeqvkg6u3xfEQjKlFxWdQTYvT8S/wpzkroSswJqfhrVOzPX8IIX
oMPnbDfxzxktIM0xkZLb3ur3mWJAdvMWaK+zfqwd0OBmz9erMO7xV0+7wib5IzK+mgdPEO/buHqx
54jEDurhYZuQJTjVJ08rrGvbgkmRk9HUdn0lGMOkwPAIAw/DB81Qor0REwkADnmBe9oEm1Jt94YO
C8ad4DIGqV4f1JnOaVL6Mc7kuyVswBWGKqms1nBTOeHFUNNTDerDB3YD5puJfhrVxbHVi2Mz+2NX
IanLYdppXnCTBcBNy7j+rGsR1CGaqliyvU0TM3yJhua700Rgn0K00sqkVLChkm4fZ8NC1qh9TMLq
GBnjvHepEIhoI+1YYtGZGjqyADmbHXzU1iAKxqjaaY/dmevRkh2o74qU+goUIp3erdeb/rBAwC9n
5RPhKdj2C0peAPo5ngA4yFH0VcvWVchisn8EMPV3XFmI0NbxNtucr3XkizlDPB9h/ez7lKTZzNLb
reNx3XLcDFhg8TUmdCAY7yd+zECVjHobucHtaOv1R7vKrk2n33dkoW8blwykxlB8cSnzja68mXQ7
/wRiudXTzzZpGpvUpr0b65ZNl6S5XcqZVl16jpZB3UC1vF6qhKRjLed33t+papMdlL4qL4SHWJ31
iGZ14YYCItyK+VpqZqrsmAFR+KdhUpI+0Mb9SJuMfz+FflCind37Nb0qUyWopZ7b9KpmxPY5K2+s
6D7ouvFmDN2vdUFnql3yfk+USwrXFiPhl8zDKg/VFeh1a5iksFDuclznS6J7IWCdUdtEua3dMrvX
b/OIbnMZfIni3D1U1fhQj6Ssogf+maESKmcca0SG+onHiAxMWb+bS9KhMs2ie+UU9omQvXDX/iQb
l3D2IqT/Ehw619JOIRPgosjBScRm+VS2RrMZuwEcgw1Ceyo1mlZpUB/CrE0BWDME7gO6qmHYXTle
zS3kwdRz/UhD8Uqb6mtX54OJk1qQKk8uiSQadJttq4bjt1m9NilVPLplfnKnnipcr+wau+V7ai27
wa6ci4P2Gts8zNkKodBSfIF2BU6BKrJt0lLKNBN5LQkOS+xCTEyNee85kf0EGhr+obOEFEnNM9kl
9FTSeqIPPF9VTpAeGP5N5FEwp7ZYKFVDwkeyrbv+S4n0wvXciPidjNnoM//0j8QQ3aVWRP8vy29N
TIlZlhd+qyfqdvDMnE7Op1aO88JE5CtRvC2Yx3vz9wUQB+KT6FBYhl/THbVD885Z9JulcLRjXtAI
w0mHtn7ybsKgOJYwHYd+SpgwuMHWKQZ3SwWOctSe6qt9t0yuvesL/VqB0uDaKQFJRMbgu/B8QuS+
TZnLWArMaVZtFCd5srsW56MJaE7p/I4/eZfaJilheXurlcS06WNo7TLshuRXIZUMlFPRBzV8eD1m
4BChVMj6dKc35edufp5JESC2wf4w1x4ts4IyQ9LXn3R9epyo1hZV8LFE90+LdPjewTnznSVvIGU+
VngcnAm3gzEHEC0UotRRfZE4v3WaU9fzC44NzIq6lu+MFlyDAAngaICfwUCfegGx9dasJ/tR5AKg
E/0wkEgb8l+mgp4Vfrq0u7D29sC8qq1ltRf6qI91XX1wDHMfhAAksFAte3OIr8wihMda6MVFI/A6
8tyXsn8aW/0T95uD4ZEfi2jrJ7QcWn4wkZd4tHFHLM2JMedP0JmjH5JRYYwk0yu2d+2V4UVJ7yDX
jfctw7HSaJAVxcu9psf3UEhw7Klht8N5uxRfq77Ld3HAMGjQSZxjYBpa1b3onimZ+iknCGeDW+dE
QhvNnyr5XKvWprQHso9CdzkVyYD3idps1OW0FUgiILhkM0ch/1ttuXDfr+6ClKIM4aFpckV6/Xds
Q/eNbaiHPIPqX1nxdTC7s2+l9q3emeMekRzX4RrrZsT4iYZLTFn/NCVFfVxsUGyjozBxqtPpUEPR
2KQWyphAS5IteBdsLPFJT0EKzRnJKYFLF8VQNdC24UCaCTFpepgI9C0DydBNPtVZeWdY43hqtNsx
ZTze8J4xpDgHs3A+eI0JL6W0LnRfn5caqFxI2Te0hv48EUkS2HF0cFoQJiFT7slYdkBytH0VtV+c
MryZ0LwHJelsOYOYJuJNT7npqyXXwo5exd7LvG+moIsCuVkEbTQX3NEsuynAkOqCRzoIMmkjGKXM
bwRN8aVXjrNgmFaCZorga1NU8E2xaE/M7JT7SLBPJ0FBJcEp9xdBRm0a8yFFeLDRuBYKdmorKKqA
YkVEG8nsgrCqgFotFXQ/k6Cv9mBYXcFjnfqGxlysP4UFrFYDaGsh6K2AnFAgWZ8y27hWwbsGILkc
wXu1BfnVFAzYNP2RCCYsrKCvlqDEqhG8WK+k2iwMHMScCZ5sLMiyPYjZ8P+yd17Lketcln4idoCg
v02fqZRSrlTmhlFGRYKeBP3T94f8u/t0T0xMzNzPxWFIqlOqdAQ29l7rW06ybRuYs2Rx1gfOZiTW
u+MTi+OaUDkmNikpqn8q4NYuBmBrzX8HeLaTAdsm0v6IOnogC13jdPrd9ITKIPWPsI8fkZ0RnsmY
a99nTKzjyRQlCHhpJha/B51eozL6XUPZdQxutzbg3Xo4DwbEGzGy42WKbtJ2HgJQW3b9dyo02SkW
NQfOesKGz07SU3GXfnfswPN6Mars3Mf/7AuHDoC3t7WlN0yHWxA2/hGTobcJWd+XQaIritfJmKAZ
dyI/3alMgf5S2TYVqBnRxDNa85yZ/BVK+MDAih0vV8yu8mNvQMajQRr7sI0tGMeVo8JtBvVYQz9u
quYTieun5CzilkR1ioMbLD/GWYuNzgJu+ulHMYRvCuXqaOVP0mCWOwNcdgx62fJ/BFTwSCPZwgyc
OYLSXEBr1lCbLYNvduE484spmwzaWcN4FrCemxzoM9y2eSdCirzeIKF7A4eu++/KwKKZlV5sg4/m
Nq446jIZTZjfBAFYR1DTiDqeBgOfziYw1ECQd40BU2cQqhlQp9u6xTbgsrpbZItxyFpAFCNf3Qoq
bGbQI9hr5jE1kPzNujbvzK2yg19KxmAZasF0oAaM1yfzXwnSkQSgYc4ZPFYN4kvvOx1EPq4guPsF
3RsZibDP13Mq0m+1RT4G0ZYPRdiG5FYSPgTGG79lTsXA7UBZADXb4L6bEvA3ZGZMbLDAw+vYrLwY
BhHuwBHzDDRcGHw4Zk2WAIDiFmRx944YN7DxyVDHkfXwK6K/BTzyRh0a6OQWvYDW4MozAy5PIZh7
BmVejUDNfYRSGyMro7b/yOCeh/DPIwNCnyGiVwaN7hhIegotnTSwHama+dYzIHXu8FsLWR1tIjKM
V6Dz2yEjl36BPt5OoNiFgbJXBs+uDKjdNeoKlDDSANwNyl05v5Wt4l0twXe6Adm5Opec5dknYLbO
p9jndYsnsIp5DYlbxzHpj+5C3w2IvDA4+fkOlh9AzLuZE2wng52P4c+jBARE7ze/IoOmt1L1Gps7
MhkNth5+fWpA9ojaaZ9INiQQ94n7URjkPUF318Yw8A0MP+5/qBTkSxOcalj5Hcz8fHlkDRkH640s
b7ERqnzH1dz47n4ue3BYkPc70JASEn8HkX+FzB8j9/yBZNgZDwTqTn8pLVKrffUM0D/0sA1DH8Ih
BHKpNdh/bQIAoocOtthiYgGo8r/MdnXRJjAgZKNk1yPdiMkRBEBiBXoW0dUEDShOAoWJHghNCMEU
/6WuGp8q0glaE1NQmMCCEiVVS4LB0OmTJtFAmmiDoh5nyI3rF4fUg5j0gz4kBgFB4GdDLoJvAhKI
Anv1SExA8f2SEaDgDR81eQoa3fOAqnimpiBy8cEN8rfe4W4ZqfrTUr6W3Q5tCVq6kgjmOAkeoplT
K9D+iuQ9WcTfY0431oCOjKwHj8wHRfaDbUIgJkEcBCPLoR5OkdXfhLnXnPqz7aqvKJb77QpKzBv7
32sN2z2zJWR/6T/3g0YwBl2tq+SX2H6zjMXFJaVC98tjaGIrlAmw4NMz7woTapF0pFuQchGYuIuR
GS2czZ+zCcIITCSGLJ1fFGzbyYRlDKRmtKRnLCZGozOBGv2onmEj+uRsSPI2AhO80ZDAkTrRc8yJ
02iy0XP8BVfyVpvnbE39F7/OduXAQh4KZJABCciadwoRL9gHSb5VW4WPKEfsOZ0OyBf+2O58hgNc
PzXicU6UhPXcnHPK1G3VoW1lpm0fAjGDFMRtCqBvOswdjTP6+5xACKSEsAsqTy+KFmIWrpeFShK5
78YjmEeqfqSr31vnxIreFGcFpxXs0tmHFdsrOc0zo/IVMhuJs1v4PsN57lb4b7o5JEycb0nVbMeA
/MvYrXdej8YmVMt2hvweFJTMIbTNzVxiP4iHHhH7an+vF0L8xiaHzdpUpL6X6UnJnG660A8xyI8N
JTYtzHX6XaKuJAI034e1h5tg4mzul2FHiwCmnhac6Z4mF+D6gewawrd7Wx6Ecj9Cj4rGGoXPBLt4
QsNfbWHU/yoafGkLHyNQS5jsbY4SJK03MN5aKHNr/lVnRGdZ+rWNCR7yy7R4I7mVhcjfFxooo+k+
ndq6/lH35RdCJVGILfUfl1p3a70UfvpoN+j+lqpTu7Qf52uYdn/6NImIonTtY422FRZrHjzGFPnU
WuvPuYxmlFWF++SufBDacHkuV7L8oinZWaXMHhum2n1HIo9c2ENM1EUf3tKUEON8ACIdOCI41qS5
7AsnmbYEgi2n7lSUc/+k1p5emg0qZwj8XdgL9IfuoxxyWODFXyetSwI/KndbLDQqCe/Oed5witHn
8jSRccUL7eZodSHg1u9SDIBZ3MI/2JYiLWPMnheLYGgC4d4nNEdogwkSpTuOltYf96xxIaGa/L1m
msgewkK/QkvYzRmh62XovUXIRNGNOsT8Zhek+csDVTLLF8Y6/BndL1XOf8ieI+et8i5BUzwXFdET
40pebhML7xj4/rSPs+AXAMu9DsL4owqdJwipv2Z6Pw8tydnAwR19mCeLNBKkqTEybJZ73EFhpxGp
USP5Ev8CnfifGVFUm1HOw5aD43rVYfmZLR6pQg5dKRlyInDjkLDwpnjRlu0++nDTXNrXh5xguiNP
5dTPRfM6ddzcs++c1dhOT7j/P+LKUlBB55991rZXxPnUvUnT7NzZK4mIjTeOJcQtnZYzOao0K91h
K+yN05NshrwS3F9HFedkwAmXxbmpNqiOlcwi7tpgPg1BS7mfRnt3kthzMnd5XeqbNWLRyEQzvKhK
7EUnz2wT0GvFOa1c71x1f7vEmq68eX+mNmuOWb0yzIgQ8NrWNRCjAsbzzWEmctQ5JX5gtevjoL0v
k3TqW9Q8VY7cuRycAfiRgsY4oUxyuIA1o6Yw1WSEjR136K0Ni/5CfjXrt+dfac3qgxMaO75o/wTD
8pos2WuzpI8EhXwTJp3HHb7lqDGP7cQ7GnAGjfoZLaj6bPvSfWnk8IXjcnxBTz6uDCghMG68RpFQ
yJF+FqjyEtz++0Uh9rbW4dWtwf2ocjqyFKKm7cO3arTig7eG7zF65K2s6+lFT+pT5Vi2OSPtooUt
fsrrj0mlNLy4Je1I/0RiHh7NtJBck9nbKxF9U379bvdVf4vnhsBvRAWDsyTfkpgTh8jdl3VaMCQg
22AIJslMVOprw5TgkCxfkzV/wHJMVk0TfB9s51Vn6Q58JWKxYon30+A5j1QQQ0htSIbkslVV+5I5
YuIMRO6RHZCSFLrLeZwg/NPHLFCEbJuQZMY0RnJEtvm+k6hVAjt9nKfl5Hko+sKG8DtVr/m+COJw
Z5dgKHPv0PQtZONiQiK5ck+2T97FciO1yeKW3PSeM6cMgmvzmDOWeNVEHEcBLXDfnCbTnAibpHG3
oReE2zLVn67F40zBgNYjeUy+cB87m27oGK6/S7CjJMikJ8KrH6qo/eZOZG9OZK0MpX+ordxjTdTp
iTi9Z29aaoZL7rqTdkYYim1b+M6oylOya/BZrOCOwTgjwxbx37i2SyLZSRkY3IV+Xf4Ur+VvDlfp
EVz6IfCjn3MjHaYzSOfdGoNNojJyWz+LacSYpciIFxLptWO5wZMXP3el414xk7zmOQe8fHG4PbPx
FkbDj2TOtqNesFNb4VficH/W6ZQapf60izKmnbLOD0TDXkdSBZl7NDR3ejHSL69vOcfmfatjwLq+
2DlwF0enX86NV9ebkZhs3rz5PfBwLa1PqsToxvhtuNgeYm62EplX7SGIFoATwvNPSclY2tHaYMTJ
SV7R5hZN/TZY6qMZyHwCM7WhsVjsxoZFoKQ9kw2mb2+QsuAR3UMeM673SQLafa9pVX9NR5e/rYd9
JzAJKHhYT6Vopoe+d7ENV8MmRS/Dttvu47y+lvakd5j69TltW3sn1fQKItg/4zUq8nWfYSHwJ7jT
8N3nQy9SQlhtS6Ivjvb+En3JC1efZtXJXSsgVVpLfZQIY6HVq9+UDSt2EoW9LHBe8jbWO7Cw5Nbb
VCDNWHOEC8rX3Joo7j0sGNM6kA5uwjmhdP9J3Momysp67Yue6GjKuOcgL6Y9gbE0GzMgIQXIcNe/
raqR22oNXr2S3SBS6xMcMAQ7GHnwoQWYPeXvaqJQn2eQZLGUyde8v3XD35ja/GWVVfSkkUJVBmq+
InpYctjDgxz4uL1ATH1zxqUFRkRbbiLy8TYI+1e5LAVhh9ZND+OALWW4WlBYnkaSNB/bJj/5LXlI
7tR+dCiFbDxQx6myQWLnx04G12LEzDFEn3n6cwqI+hHcTY3bOnjmcTfU7imZqAEH9E7HRVYdeRUW
xX9WBkc7RcjoYqno6yzcuS6+rlDYh+FrtjZ/q26gRO6LbdE53yOvrv44fnnxyv2wdPVjlgbZZnKG
Y7Da7bGzWF6aDuZLae8aayajyQs4FMWU3hMBoHMYcgMgGERBs7VW4e/GOqQjjQS2mKbXOmb56aGl
JN6ssZehk1BO8itYkNL1I3lGEDwfcwsbxrRE+UEt49Xzk/SQzeV1GPJhY/TfjDdInl0S61w0w/hA
xNJxGLz8Oszfukrrs6A2Mt4j4MSpuOYlfomypK/X4MjDzxX2D9NoYVueAt6pxfpBy5gIiHJ9IXxz
2Y3T+otqw9p03c9i8GHaTmYqhGeS+JTEnLunnZzdI6o7Nr/FJpTc1Dd+j55Dd2rfTFnw5NMuJyGA
A/boFLc5XgN6DP2xdfcy93EPNr8zSB57EMe4S7D0EkIyE9y6JtsolJdAu2d8hUwb/IzU1Kp4VRoR
/JiPt8GiSeEGvJ1Zu/5iXPkIITn7XIkz5IzHZgZKMOVZUODo1wWZvWjw/Xhe8CvTiAAGEqJ8USdP
njuw95FNxZHR3me5c0CHqB7ZNTbM2vqb73e8fTa3dN4+dop/U7JWIMbf0STAsCWH+lmmtE4CZTn7
og2JLoibE1N3hsaSrjaeyJI+j97BgPgeZdXNq0uSj2XH8CW7FrOdvwVkq+Dvvd4vlpWVVy/AeULX
eJfimmM6pyBl29CcvRwAdESHoFLZcOlqDvOqlIrJUVg/rAFWvCIgG7zxf6g6YHabrs5zJFpWTeaK
qAaYROhWPPSz9y3pqwfYxOMuI5q38rLya1nwXgN7YkxKWkrSe+hIzKTTZl4lR19+QS3qLDccfUSM
hBRcSxTmrMx65jfX1cPg+5tIte/OsASQ0iNrR6cO/v/F0jS9Qk8eWyz822ms+62aLILIRkjQQT4/
5xLS0dwvW6+eb35Y1Mdcw1+MHEgMlIEUcZ/EQTK3pI85DcO4dyKmB36D7S30PXIp7TXepwsFSkeH
yLWnB3Qp6zGqymNCptcT2ufXXJR0rdfRokyOaNz1Ls0vMNenZsbcq8zkEOqSbnJIrb48Rzpun+4X
EWR7Zby2nqPObuMuNP1TcWxmlll6ci66sKz7Srr3xl/G6ihiujht6myGKoyfBqGd57kY5DU1hHmH
lqtDkDzxY/20CYOV2B4ymp2SowDG+udkxP83+5fap3aaeyYgS3KC6ygPNnqCJVkf+gzreOt5V5kq
+OgaiShU8J9QRNt9WZBnXYQJGYILzH85ZV9rBptLkYt9O8rrPLMwkXZ7tj4yF+1Gg1/nQN95OhGt
nm2kE3OTrWOKAJSYWhK8n5OZyjuZxpAx9Li+OkWP3W11rsmQB29Ruf4ON9Eg3Y/GoaxtrK2osJXC
sCqvWR9iReH9cXJygv0SZIAKnhPOCJ3Eph45JQzRFhM0Uvm/Tq7+YIEND63w9Z6kZnfvqQXXWOly
C6x1c4QxRTfM+1WUEUKbMqOLifxMWMFVd0hRqiQ4h7n/vVKK7lIfPaJkT94yBo9ZVW4pi1kZiy+t
racnxF8yq/fSS25MQjjREXbM2Z9dhoWfMey+W5MKnJFpFtYLViSJDbbMTo3kTdecFjbFyEBNkfiH
zSM8yNk/9GvyPDAgo323aGTCLfLACgY8u9hTN4G4TwdSuldM7DQLN4MghwSTBQtxD7GBdncB0+JI
NH1xkMPMI3XpvpXLmTEgw2rKA4vJ7qGrXxPSmw+RUu5JVIO9s5bqux++OzajIcIMr3WBOyOu6G7Q
V48IXXCq8kdZSE7b9ICifnnlyB+f+4xpjB0hcOhiuW3irnsNQlgwmT7TbUl2djbxmkngaHVEK55x
BGfkgfpWLLc1BUiQFS+1rjgpzeklRc53jFySkp1Jj0xBOfT66P1CEBC+Te5wJpadXfTf/Ty0EEpT
PwzKuhHGCWDBY91dS9pmIvT3tduk76M/BduwWV/cWau948SoMOuRzG5PU7qt0UM5qPhkWt5zgx9S
9e6faOFsX0TVaZxqiG8uaJ6wWC5ZZX/k+DYOHOAXMiu43L9yTZ5K76ckBqxixEUcMzC1QajdObD3
y12NgTQBU0ohZobQqYnqvdsbpHFwcOJg4KNqCtaU8xTqMKiTxZZuNHMh/uj+5/eLntvk0FvhFx46
I987DDeaK1qftn6+Bwrdf5TQjsaPOp0yo2pTLsKhIqgP8H8ZUrFm0IjP+wNV536tox2LsrGpcEFT
iAAk8wTnMIcT3zJgzCJT6V+Xj6LnSYdGfVZZ2XvQAX8wvvF//SgyiNz/r6X+v9FSS9uz/4846kel
YUR36r9rqf/jL/2nlhrgdORFhjX9P6TUkfdvQRDJyA8D9NX/CbUR/+YjAPOFJONOCqaD/11ELQT5
e4ivbWZBUej+v4ioJSeL/ymjFlEQSNvFQRaGToAD83+RF3cwKtqhTdKL7AdCP5KXBpTV8X6bFEb6
SpaKd0Qbcrx/d7/4xHx1QgAyWPKGWTVyChQd9wsNeL1i3OR70SHvEP36RKLGLnbRNam+QAUS1j96
EUOxSqruaq/eLsUw7Gv0fUTYPwomh4o75bDQI9x2AhmNKrNrPCe7ZJboRwb7Fpfwsmc/aa/GPV51
U4MmbGArtZFvhsP6Ni7MM5p1fSA8Ajla7kfE3TN7b8PSpLTtWp0i8kPeviOcqtzgVss5se5Zmi5t
F61fyeqp2mXaDlFxJf/iHFfxL934vgnOva7RhnptOPgaRoq/MhiqVU4sc7hUu9CW8EFMhpT08HrH
cTPCY6T7Bq6FoPTzCE0B1gPz0pCoP2kxSUMmtlUaLW4RESU6JkTUyPhGePhPW9FSH7Ad080Vn458
j7S9HLKlknttLfles8ZtpDFlr+GAOMhtk32Rlae1Gb80gmQU8mtIvpHLYagfGqfJj1mS/cVK9Jq3
Up57Os9qdPN97wTPGIGf4YSceztj7OY3uL/aeuu2+sGWAH9CM6pc01tSoN3Yi6CWu5KeRVupZucb
wsCEKhT0bxJTrQfPuMAwdmG520S5vnUY1XeKHvFmzHnEwcrrwUTmfUUzwkl3Gi8qyS5l/ZoZ/byW
TOGnTzLz4nNpFPY2Z/dp6YqdLpgKF3Xx5k2Y4kMwb2Cl3R36HmaMCUfr3Oj3KZLxlRtNf2nU/cro
/NnDLuv8shj9PxPInlBx9z0qOwT0tP/dEedu1wB/ydAmtbX9kHjOJ1q4CRFUzzzJ5u2FF/6sRh6m
ZyMdBrQqeHZdUYynoNM4n5C8bmgJZqfYDaod1QW+26RazhM7+z7v7BeUqySFZTJF8M7UdqlIQW4d
tGQFA5ey762bkLyYdGHOnhi/zwOSLrD2bLDstJXZcicOO2YLBoKFAsNsy6PZoCt2alW8LGbjpvxi
C79v5uzqo9neJ/Z5QCbltnYEIs25P1uSECrH6V79JKMVLdHg9dxnYTfxiuNtf22guBB59KeI7fJH
CmCVpN3BpcBbwgEja351TUEShO8JGhjbFCp0+9xTaooXTRHTUMzUVDWRKW9aa1jO0oe76SzHjObk
wQPqdixxK9AE2rWmTKJrlO4iUzpZC5VwOjyMKkbVXDTIDrl5TLnVm8JrqrdjdxyoxhyqMrR/B0i3
TAdMwUZXnzvcFHG9qeZMWddS36Wm0Kv8vAJClcD4IcxzQCgknehMmGP+SCrVTSJJ2bsgiJ3pqVy+
9DQ7jh7yMWgfOLOt5I1csegxC7MnIcLvwRie9QQZxKY6ralSZ1OulqZwbahgBZWsMiWtr3mPr6oZ
MfTzNQckEZ0T9YXApWEzEIaB8ki/xPbAIBMDbEL/1Vk5OolqrADSWhzGy5zPhve8jOt6A1HxjTb3
18wlCEe79bJfdVtD+woPNb+D1tqvjumQLXywUUY0BoVoj7ZrYFQufiY2mgGEuKUi/Rktx1735d+U
iDvi2/7ETAKeCDFjbRpTiRLQZKzNgQ9ma013UlghKYAcp9oOihCtmHGo2q3rWqhxmrDbFsH0SBfi
5JEDRE1jP6yrf3NI5jrWftNAu9W/3NLC9R9Fn4ycvg1t1pE/qCiyZXOzF8Qz6by2u1RiT3FghaHG
znYgg5GsKP+cZoN1WJblJxNwIuGb9RSPgT6Jsh73QqWP6GLpc9xVU/O1VoPcttXUH8K8hP05nkgT
l88oOTonJjlL1MemRz+tl+Qgm2R5MvTI9QMtG3F5Wtj7kLn+hGyklmwRdjxc04nkgyBpTwRh/mlH
9TvDu/oQj/T5aL+MzMK+Bn0eAqFHQuGFM18w4nC99Wen0ATbnbHl2n50xK9IGJmk80u6yHTKxfR3
met6b+fu46Sj5aB6QdtubrdjtVr7au7aM1vLi3DfGL55f4Lpg7Tabz2ti7cJsNAm8tg13QmMeCGm
zz4qxxc0Za+x56P5iTgLVk70oFcSGvEV/VDddQrzx6yKL6Ked3MPbgv+zm6I7Yvtk1fdoDAs4iTa
BbaDhqDhVerH8XfpfU1QVL2JFCmj1qwq5ROnT+coVngXcyQ+HP0yOF0B2CJmZBrRY5sTkuuiX3a4
cg5Bn5KE03hclPMm6hLRTJqyMLf5qW9AxARMnt050dx+rQ2gp/0ByIjU8wJJXRRNeLMYmaI/qZ19
6s9f/HT9pggvZNagdvaEwIvPxw+jx9/Xov/e+/TlVj8BoGIHEyHc2UHb9SFw5oqbn/OqZ9N7slMN
GUfpfhvZ6psTyOzB8y1s132+B5up912GJM0Ng3FL27V9Ugu6uSmJ1eOEZdibxnMITuy5hmN8Tire
VoZS26Hy9W7JgnznE+Lo53q8eO4KAw7mCKoWz0e1R4pZm7NT3Ge4dnaDP8OkDHxagXb7ImRxvuc/
zOiy0bR2kPQ9fWo7Dqz4mPxDUIsPTpffHCXYQpDICqcQmzlHDVznzu90IReu854sjX0llPmxapA0
g4/otwg2z8FgvfrhiNwaZBGiStHRo3SVtn5HBHW5k/UeieyWOCPqaSSZUKaKfgUfqtSyT1XIqrOs
3xDhdGdXjtEpSbIFe4z+xq4DzY7D5o4xJOoBuHybTqwWYHGsC6Rwblg2k1sNJksjT4oDXV2sbkbE
WUMz6pFgCqvSB1r4527WP+K1Vuj7A7wynv2peuqMGLFbZrXZ0aOT2WJSpqMairOXlOveK2ufyq6q
t4Fr28+2YRlYnlGOlA3HtdyG6yTQpEwVMIQIGGEQrPk1x1S8K6kVtuk3y3a+8SiXrY5W1mrbSj60
BxYriI5uEjiIBSkiuxrqYIBWPEddfOH2ArMuEFN59XpGEhlvPXZrEEIlK1joXF0SNdEAKHbBJrG2
g8qpSCeZv9SNvHhEeETCB6JQ2odytZlIRT6B1T19Pts76dGhseHZT1mk5IOY4wIbhPungwp48kGl
rx4Vy+C98/mUZHXQM1vwwO/curxYY8loahpsZBM2nwxDDpJJv0f8jFmuPTmjSB8iBwoA3gcKGEt+
Jrmj96Xt/3B7l/zjTu8YlExoTmdG2Mxgs8ldDk1eH9hzUs6mibfnpKz3itdzIct3SMzSWQQRmjR9
cxr3xyz5rCiXyJGoRO+Rez8Q9fY4AfX4znxE7OipNuST8G07VgjpMu7GvhXsIFH0nA0UpySfnXtu
jt2QDQAZi/pNdG51KAO1XsEqsH4XUbiFTjDS7SNq3p3q19bxNr0kdC8fx/aDVOjL7Dfe3mt7Onqu
Bisrqsesp2AHDk1Pvt21KNsF5B5So1JEtCuDF44p2m+zB78iHYszxja2aHU7vOVlxspdNirmQ1h/
jG3pIz5SN6dcvzaWq9mELffBZu7PoCckLjacYP0ETA6Rt+RHHTNGjOo4u64yxzayxtsCW/3Gx+21
KyL54IKsvFKI3KKU4EP7LlyOGOcPxSFE6f+If2296fZK6nm7z7VzdCNEZT7dYM4c+uvKbHiTE6jK
eIeiQNRv9ezEezsl3Lafqoferv3rlK8zMsfu6AY7P/JypvzydZbDd62is0yD70tdp+jsIPoMteds
asQs2cQyOtvRNoky5zAS67c6KuWRPnbWmj8J8HBFuJZbL1n5mGm9X5MfKZEel66n4c8JhoPDN+wc
2VFLtlXZj0eWxt+qY75d2OVDV0a4EFayW/sZRlHD+MH1mlNySTEXHdNk/M20NXy02di3pN3gInfj
Nysb/xQRHCiYpASBWK9j0vUfKRAGxOh/UC+Jw9B283Vds4fCkg9yuawums98YOxTjnS5bmKNmAJg
fKH7RPazQjrfdUjz2/Ubecrez4UxXIuz62+yh/H5yHu+bDE1D0fCt29NH3BPpyGa6FHKQ0Fm926N
DlhG+CiR9irIISw6mZw7ko6bEGsZb7iPPyj8LX2LMsuSjMjBVG3aUX9JGp2dvGaHVrfap1UXIXvh
c7RGr0E6XKsEYCgzEPaBIDzXrr0c3VC/WiKrt2hs3Z9l5u1rOp4qs6o/MlNbf7S5tZu2pcKttrw5
3MmcgffJlD/Ny3xNEnXrelm8k8PMAu3x/BvCMS7OPBZbS8ZnbFbevqsEtTKvy1Zyd4MpahCHFjat
exDoYtFI/6a3wQz8Oe4nqCLGa5zPzkmXbKtL3d/maf3uNOXzLORwHd0Rg7TsqWc16pu6MoWVrsCD
V9yONqxDsIebFMqhBI62rUTxUdImPvgc7mdX+ofOg71UBeN5Hhv/oFyPPmqZQNPy5dfeUTn4ErTo
ViHRUNi/dRgW3Kfl3yxvDykKlUd7HG+SwzZVJjFHQyb1eYzH9yi3fVQ4xNulOXv87AS7hLrgWsmJ
Yqyk60eP0jkzikWUpD8b36KRmfZ7Qi7f1MCLnTkWmu3QFruloQPA3KJ9bI1Ofuo+uiBR+4h14DBj
+j3YYrQfQ4TyvcBj0gLw69H9zfjT9xEZg0qrr53fKejVaOctId/SHkKvHgPCWvHorRjP0syixApQ
Ric8Nt628VMrjCpz4p4DZnZd8iBiFyVuwxEGxDhAmHRXjLggmmjwjoPMX5mWP0h3aQ+TQhNKD6In
MXiBwjdX9YPIEVQsyPtQuHE4r20TBIawo+klIojqCyOUz1Xy64iu5XhM7nIxF7+ofH9KaVIx4/7K
aBbxc83dJsrIBqPXuE9Rwq+n/vaXAHQ+xVsbDNwOAU+hSog9a1rxFUzZmOICiUdU6l7b3azwXU05
878YDi+YlufKl/LSCkteWKcCDNnm+3Woncv9q/sFrWI8VMMl9DWydpBNQGbwxRt3ublg/ARVaC73
b1m8odZJAKAVbfRLYy6g01Ah9F365PukaUs39ajaomc/zlG1mn9Nm4dwv5CKpi8oUv55EKInC5MA
db3/J6nk/tX/7ls94TvG6nS+09VE6YmLDn7WorLP92/uP54leOB87D5FZ1c7ShCO3stK4WQe7P0r
Z1S3gjL/MMxot/71pxYp9nzsk3NhXqQyGeS/XiQnQ/xmS4Jd3SELLz4pvNQiTgBXLH1G/0B/pkfC
siADPQ0djF4WnkttLvevmDX+x1cdb9P9/+gpAORedrHa+ZMrN1Sz/5Fv4+hk2BDuOO0ssn7t7ZpN
pGuZvzfPmgMob5NrsE8dM4k7i+yfCJ35nmPzzw9HdhQ+JTaGdz4I//DI7l9FHUKof35WUa2fKlAx
dzxZ79sT4wAuhYVIKw/V++ybdltgvyYtzug7q2oEv7Jhxq6YeJsAlv+62IZVRZHdXNqon3ahYCQ5
1ShhbQwxAAvy5l/UqntWDHYiPt4JLDy3w4ZdlVXFmBvT4v1bKxcMrgc8Pq7pEN5zdnLuxLPtfx+S
ZLrgaaqObaquM67gy2gu95+HdY6fO1eMSepw9bZ1X5kK2AwDooAjfGsmAowfYNOt5Xc7e7wn6OTM
L/UJ9+JwsYIw204T8DOdAPn651KQo3XBdTEf6rl6uf+cfz8DeoWYboWunfwXMQs7FUYLG27fstjN
MamDC6aKZps16cAs0eBt/utyH15DXCSe7f7DZ8Q9+oLbrf8Xgqs1j2JYClBAdxBXZy3DtiqCbht3
9Ttxr9SqbgR3bla7BKR0H2BkcgxlGlQZlOIEhGDaf0SGRK0MkzoFTj0aSjXxofRFVv+3NATrAJT1
BNI6HnEp3hnX8cJAKu8rxHEQsKcaz/Toxd/DoH7BZ34cxegdkPK/teCzCalAbVkeLJWlx7oFVrqM
M0fptn9Me7IXSjDcmfUG07FFAg//E6TZxwKw20HOfBgMwzsyNO9yIQYTunfIfVwa3jdZS0+F5XoH
ONjiNBkqeMWh4ZQZUrgfXiwJObw2CPEQljjgysiwxXtDGddlMrKkFm91Ezqg0fu/lHS4bhAu8ow+
lKGV+xnrpTiOxeLtXHLZt75plzMZ2KyGdQ4jarhlNb82NCR0xGWPjmGjl+2UH1A/+ehXxo1A4Df/
O3tn1hu3km3pv9Ko5+YFyQhOF6iXHJizJkuy5BdCtmzOU3Dmr++PqbpVPqrCOd3vDRSypGNbYjJJ
xo691/oW2OMWoHq2kNWzhbGeAFuXC3X96rVvAbEzwAtQktRiZQNp17LnJnfmjaVsBKgZGy4T8Wdn
p+DrB+fQLKx3d6G+p5myL06hDmnSP3uA4fuFEF8vrHjJO0O2VXfIyyPsEuKpXpCvHcVyPmhfS1E8
onkksp0Bu6JXtjO0ABEuDtLZglP/2ns56jZQl9kxB2UfL0x7evf0NsDcO+Du4TGmK8c2nW1ZjOYh
HJ6ThY1PJ2tlm8MuXaj53sLPRw59P4YWKA7sMNaS+lwv+c8OQdC9RSJ0RzQ05+mNgU323e6718LB
ymA40Xe0WEDe0VHA1ODDIIFuRP9efOeEg6xKtm7m+MD7cLOKkqBz873P+y8xwdVajyebIOt5SbTG
Q0Znm5DrlrDrjLYEyoEx3ikHX9aSiC2XbOxuScmm/Q7ucR/opGdbS462WBK1vSVbW4WkbGdj+FOk
toUPs1wxW1i6a/39XGvz3iAdHvs9Ozu9clZGmZ0nmeD8a7wndgj4raAFDy01AqHf9Aq+DQzbN4ia
yvVAh5FRCEtJFJd3uGMBkVTkhwski8gxn3qMCCtkzTSq6K+Six6dcuNOPcwmbzzF7EoJ/jovGeV2
RVp5Tmx5S3y5veSYMxNNthbanrXC0I9NEK7uTYJhHz2V9SrzON8X3UOZI5MfxfisG9gDw779Fmgd
tnSLGHWqR2OF0JTOBTnrsKLBmhavIR8M+3BrU4boApNWp23DjrEhrl0tue1EcmVAEZchVB48zhNH
Glhu6RtOAsPRii7cXKtllJE5XbuVSzp8v8TECyT12ZIc7ywZ8vKuuibKO9BkaG1hXjHFUa/dt9At
9XNASCrbc+u2QqO5shLsBR2tvolAwFOdfJugFRyDitByY0K0FEc4QzLjHi7bi52k32hsF6sgLGGG
V4fKNbCrds22KNsdRdw2Uq29RVCMOcuuDNRFGKJZe3cQb7CWmiRAMFhha0IyOv8fRJjN+pE4MUg5
m0YXtu9m2g9LIid2ev2Xgh46zKPxDPFz9iMT9yS10aNNJCBTtZ5OQZB2W0d6tp+jFFxPPf1nj8cw
9XSAVGhoVnaUV7cjmrhiOlaR/TSkrXmn70mvbUquvKCqrUNZYuPEwQHTr3wqxmyTOm0LllrkfujW
+9qSxbpIrX4TT3geZx7sGGqTbYHKV4Qsp/HAE7yLet9tp7MprBseWISXLlJXU3T8blqTbC5vouzZ
wlW5tlX9bM5JcNQwJoFhaenPxvMzKphyg4qRztpsHZQJ82AStGhNvxJq2mcGZuPYe06xXKzxCZlo
DdsV/RDAylN86VO4yoryU2bV1omm76HWzODrcV1kvf1I4flVj4RGG2vcOR7rfxkptIj4DrI8vMTA
Oba69xXaJx43LPDcM8NzFFR0k52jPgg2I5Vn7BzoHoMEuAOwTpqTWCXMY9jwWRVbZXz9Wf+1ZnKA
tA3nktO/xSXmWKWMh2Zc/CWmtsoJMVmjFBzOvd7dNnn2k2ag7O31FcrWywW2F9DHbcogPlwZbdc/
uL5cGW35EkCYgC6hr5n4iHcGoAu81KjSKYCOuZsDjrWmItwTwnAzTA3qMfWQ582wC621qqnEetXh
rqJmuL7gvCUKdvl2ApGtrxfJu98EyC7HrYsfGfUqo5VO609TIMOdy2DCNWbCHHRy7+hJMqaTwYbx
Z70KGPmFspyPjmzGfRaklzxj4QHieRsBpwYLYkDuKZaw5CqTh1SHtgrOfCQcaUBfQeN284mSaDtY
kxJycK//vZ5RquaDYlPv3te077dzx3gyTh+GoLWRFuYecEKPwrpfjy2hS0j46RQSN0/zJ0eH7VII
2Q2a+azF8FpoJY59Xa+w52Q5LncXvanR5ScZgoVh57kOpyW6crBbDyd3aa09m9mMbTaEcoUw+K4g
vutX15chWTho1y8LcEDH0u8jPT0VAKhOY4r+MUuMn1WHxGVyubczkP/srOJuS7fs/YqgbDW7Pl45
lNdv2eqhw9NakCXAmq+fkbNk5H581S/ZCIk61yNeGNf0tPWsknTjOmj4CQFI1x6bv3W8/Co5FvTO
SQWZOR0Jrmc9j7WdkGAzk8Da5hNk1n+9iIJSsTEXPOv1y+ufTMhvApP9AoL//BS1IdkBxFsWUfVK
EEZxxOEEJiaN1UUrBsf/7b+1dnPBUp9wo7Lzs+cWDhmImyvPyVj+6fUr5tEtORzPQ2ILkFKjOOZ9
yJ1AKNWiZ8AlUH28IAqsjvO8ZDZGcLKQutGbWYi33kJaun51fbGSkcgKrKmbZmjik4k0MSnoU8eJ
Eqsrq0xrdkXQhMfYA8VmC8LlzAoPCW09ynqJdxE3guIaW0r964uDKto3Q+cmX7Z1bQztYKJLyrJ+
WDCMnYgowynhiphrB7dYd4Ts47BtWcxsC8eXgR3BfNdkrm6JkDRsEk1AuLLn+eeL5+rZ3gjZwl5Z
r5zXHBaH9ksu2igtieqPF++fX4maOGPhcI1aLbgzwO836aIV/1CLdPU2S+1qv5ki1Lvg+HVz39oS
yyF603zZLXqWYD8T0se9fhDhgrfNrummANlxcTG+pvPRDgzxKcmrEkOZqwrrVAvj1DICokFJ9BqG
FTDJYQIIgPt9HzlLtmxYlf2um+T+ihrNq+Ah8LzCv/6eIc9BmH7wRZsmkH4ghvvWnRnnOBCx8qCk
8SuhINm93Lu4jYZlG1NpFtlJaflypYCKq9QFuvdaes4MQB+27rLAf1BEr98CcW8hUbQHYhzY1vE3
NoHQCficJQ9KsewFvaiOWTkWiWEz4+6LGDy5kLGl6L7b5vSQzMijzWUXeqW0ZoQ0LIZJvh/Dnp6n
ijkXfdmdMIbEh4q2wlWCM14DLa9fXkPcVSPUnunB5nroUf0y2Zk6XHmnZUZzeC3M9uI0fIQfhNQr
OawGxDTXnh/yS0p9EofI3l9/JF5QLqXrl9cXPQX8vfxuRlX/4O6Z12jdf33f96JZF3K+17r0G6CL
nQ0eb9dcQ9evyjuuEAOKx6ztg3F5uCxXnJK4wB2mEJvrO4YRRA779TwkWvMySwgHyYhEeTkd0blA
jHOEcWIf26ZZl0MqPu7N6yHiU+hQ8cJFRAtCbZm73zFtP11RaE09hTt7aaUszZJgit/7EVaYs5Cb
AsaHa4nbaH1V/V0P9Xq//EsJeBUGDgs5uwfnz36EIx8nrfaFMM9eY92EMkNdwqebOEs2pYVhqRJ+
GrMJ7Mn66PM8JeqOWx4F5JoO+gsrmIbbGco0lNl7LfOzuvoiOlfsvbS7MQqD7UNIHCt7ms1IrwUG
pLr0sX5HBUEzkieXmbXZRvW4UeM6JIzCpn1dL5itQTuaJWfVrPofFX1N8Lr5g1uZL0lrv9qZe1NX
hrdhRwlIq8Iy6qBHJoV83lWISJnmtUcLllLjVK9WhzOutvQHbQm+yBH5rqcIjUGTfwvhMq673sy3
OHPXBXBleN46RiA33dWxfOqmk6iDS5mxnTStYROb3U0yZN/KJuM5Ky8dydErJy1/0I5vHnp6lX2G
jH+MpgfQmySOxmc3rJGaT8XBqTWgHC74LZXZF9r0d24SiJVzbzjBuCXaBmG0Hd+OGZVxjPNyS9LR
VphsjClSKVTa4VCp8gd35LwKNIoyMw4AmOlI35uEtF+3Qf7AtKA4TbVl4xIpDlNRd99L/Q4pv/wR
Bdiz2J+wypfUqDDlN+6gP4dSu/VoXGwTI8WPMLS/kOUCaIn6+7FuxLopNc+/3ow0nQGiwTcZC6Xv
sB/trk8RT5kJNvnlgQJXnZi26YAMgefa1Bq3RrZgE6PCO445toj/r/X8v9F6Gp7pit8grZu39u1/
gcqN2+nmLf/597+dy45O/FvxhyjDf/yr/xF7uv/lwqb1kEW7kqvTRr/5jyhDT/6XDrqW/8HINT6k
oP+DziXKkIGbjhaU5gOaUOefqk+TH+iBJ/QckwJHF57x/6L6BBr7R9En2lIhTSENmhaGdCzzU7Jh
PKmBCGpDHQjRxnIWNd7OVdNjPWPuneDc2EyptkWEsn9S49oac8SKGXLOut/oEdbYKCVhyMFh4Nnp
2YU+tivqy9h21r0K8idE2cxBBoOkM1eD1dM2m7Z1uaIr2kQsSYfcoHSSuIRAHBDypV4zWed+o8x+
HVdavekUYB311b1Fp5nuENiRPkVTpypfMjue/SIR/RrZ2SHpgdmNFl0QLXAQZg6dP5IQ41b5kmrU
oYLp4HoXJRF7ioOo87c6k93elupR1U3L7pr3imrEwwZHn0oaJs0Ya4UVFMNooXU/W3bBhw6+XoYZ
Y+t0NKYqDQ1m7gD7LrK3KucHqGo6jvWU+0C0SpKc6vFkLL2kBbrpDrdqQqtklDpSGXJU4x4RuD3C
PnuNDFURCqBROiS2BrvCZDlY5iYgwe31YAgkr/jgPGkrPzeYMhTQAhD+ufO+g9rrhg5ZX678NqWW
2P92Rf8H7PAiMP4drswFIiW4YYurhGsOszJ//uPtIS7C5u9/M/53MrmqL/uKDoPwHvXWIPZleclc
RnaW3ZBuNnXAtDLyE5kpseeluRg7/ziZf34sAKP/7VB4RgopUTs6xmeBsqkZAB5ShMaDRtkcV8Ur
xaJU+1Lr7kIzf9K84mcss786A8stUGZTWBaH97//zVrOgAPQkcBR14KBLT6dgbmzjbmJ7OzQaDH+
WBYQLuzFtxYlatu2piIllwCGBL4nIw8SPjTiiHbB0B55G/YBL/7zn58HE6j2vx0RRaRu2Nywrq6j
F//DZ6KbDStikx1kxImAFSsRrDCXm4Z2h45MkJ0LFtkGV7ClUXQiHGmGNwoSMaGhOQrbXIeD97Mf
GU/Y9mzsvJLs5+VHMdkidcI0wVslX/78oMVyUJ9PoyUN26UMkzaT+j8eNNlFQ4xThoP21OyzW9+3
CREzba+B80tsY6M7VrwRQ/1qMx5d1yH3YRzQ5JeeXm6V+V7bU7FUz8xstfLexhQJVPYpC8S2Hk2E
HRF+1dRbZ3XyvS2XxpzZpMc+oMQbtem71zXkVi0nwozfR21sgT+XWOMj8wGXEnqbzHv8i3e8XBif
3rHnLJoEKBSeNOSndzymYRblqR5DFx8ODIfhQ1Hc78LhKXJn84ykf+sxncKFLZMjzDoiizRU4dls
0zJenJoVqmDV97mP3yRa6crCvEaS4Mhk2xy9xx4OC8qKmy6AQGBXPAS8CoRpkQVvXmVgPu7qFIWR
ofuF1b3V5TjvlQYKgrHitg5I9Asl4Lzgr+4XFqdPb9tCxeU4UnewFLDq/fGDzozGoT0rQCcr77H0
uoFTPt+SRftd6wLKzl8FsXuFaWjEQk/Q/ZjybNXWaQjXg1QBBMU+tcBg1rlBp/cvPpL/dGyGYZkm
edWuxD3xx2NT5HyIVoF1rqe9rlLnOGflSwkRAyeA/VhpuBdJjN5elwOzxyhgo58rQtSCIuv69dCT
5bXc5p35raG7L2fU9y3oRi7LZtP1tctIjumAMatfltTdVWE+zt50tIqT61p3dWiovYaeAJWGyjdQ
Du4asGEbLYyBTFb5EXzZt1gG9uXP37bx748wS198Ip5h254DfuCPbxs//xCHdpUcZjsAUZMld7KZ
vbVut8T0zfF9UYuNxOwxtLjJAr6ZJ6B1VKcPSS5psKNvWP3FIX1aV67RzhLnkU4pYxn650hliRyf
JCQvPkQBsp9Mn2/1yJY7lRcH5n/yELFn34e9fjI919q0jrqJHZykTW781ZEst+Fvt+lHyLQBNwKV
nC4t49P1moDY0ZTGbdrGaPfkexORG7AwzP04GQbsHMwoYDEel7hJ5Pyku0XVvs2r8TgNmb0WrfOU
uSauVLhrvmUiwbHNvzhG8cmb83GMwnYR/12fJsvZ/G0V7uysUXY58ihh/+i1hndUqBalVz5rptt8
A9A4hwQAOnEd7Kvou9PPZOgNpn5jxfkNBeV7mhDH6VbvqeUlX0YDMJkakNu5+Z2pZSGyfQRepSfZ
Ds15f2K699R1JLCWk9lcspFqDyPFRnOqvzz7n5aF5Z0Znsuabtg4ovTPd+Ri0IlrhhIHXU7aqqbd
H9X9dIpdN9y0Dft71GDcRnAjWoNNWplh7wnEhFmfLRNNseE4FHsHEedf3DPWp2pjOTBzGVjYTKmo
xbFX/eGU9xgkS4Zv8WFIvJ3T4kFvkpLGoTY9ImtN1iMT5nWczg9uIBbfA8bwiFdfAo80scUSiMvC
Br9n04ywVy0v3pSVcFDMTsZ+zhp/htlAcHB2q4PN8J2eNIU+dg2GsfY+hoT3KBZLbjcn2luZV1g8
e/q0U/s+EvWzlTSHkUx150VoMZRWft/VZeRPzGcWaCCWazOa1l45qHPktu8BYP1T2nU3hZkCV+j5
HNuUeUrVvpEkdxlRsRQZlOMo23sZnCcv9HbMxZH1lwzWriHjAQdy/+cPAec/PASwOrA9ctghoXP9
9DimXA2G2dG0vaT82A89dEECPyEP8sazzrLvBEr2wLMDAkv7wq/piPpESVS+baCAMEJzB9pIMBUf
kdpJsbGiPLmbXBRYfYmEuCx+lkLWPvyzrwEqwT33s4t8kbBavHaSyI4hPritRNuZBp5f64RH90q+
VsEjAQ8gms1zaWWZr2bvJQkje5MoE/lBEQSHCVHGcW4kZQfj9IzoZmqn5fkwngacz1U3/Boap91Y
A0ngoYRsbxPYhONLsn9q1Bv6tts5o5OuXPYLwmHY23jhvk0xd8YaJt4wUCBj6nZvuCSuozbrNwRl
frNCgCJFOd1yxO0KTZM/a2VylPOIetzyPmyeP8b/Dn+Wdx8Pwd9DR4xP6yU3gatz/evs3KhV7c8f
kO4VLU0YzhLisA6RWnObBoW+r8aOgTb6w8RqGQozKKpduD36WDzaGTwFxy3vI8uAkuCYsC1KtHMp
TSFIFe32zy+h69P5j09vd3FBUm+YLq+fNwWxhjkk0Br8+ksBWw/9lzwIQxwArO2uu/RW0RWjW/eH
oJz9TFH/hHX5bYopkwknpeGF0kzODqinmQ3YXxwd/YJPa4urO45rsnWwSLxxP13gk9tYjRyBkrrK
lLsYfNI67ACH4g1gglGRajoO00mT7XQq8liAR9nnc2KSSLUsehGEoj8/IPGxo/90wgRUNDyobKU4
tE9VaYa/zexrk8RLjBUbSzTpQz5SdhnuAbuR9sIf+QCAi3MYQ+bNq59eZlZvokRONOirErvYjw4P
uaZF+X6Y3egky5+UM90pcIYCBjKmoygWd6QOj9shql1cXgH3dc9dweRFrHvULB2d1B7tZE8r6045
MVsq7uoDH+UlGZv3sioT5utltW/a+S4w4Rc1IaEpDmfSj8IQX4fX0zJWMUanKDqPFiSwtFT91kuo
gi3PPorEueuoMI6Rx3H2sFMa6f7QJ2S6CGmY2kgxevu6CE9dxo+C+tr4liTsN9HDB8+e0ddGLP45
vdqViVfqWCXkQotyHneosn/xcTfrGtKJb07uu0CsvM0yxZvKkT4uSMMimvu9LvS1Ce7thOHB2DiR
TB5N95WTjVWpGB4CYkCJt4auGbYps1s20CxyrgHgmXiXIEOPEgAK6BrYKF5BIvnORlLumpU6saB+
Qwk63wvME9KhJWHNKBDyIbLIm6RzAV8s3qHheHUMbTzFGc7IISZ2mm1TcZx7+ZpjkqPWW4IDnU3F
zP0Cfnw85RBNVzWr797rbFasjkarFwXInlRgv8wmDBhzp6Ieg2hu/iLlx3zosuTNmSeMupBldvRH
lw7rsobQugSHJDcvPARvckPzLkBkMcy1wU22EJnaAtt9Mg58km7vm15iwsjKK4AJQbutHG8gggkP
lMQAf1eZOVIUWewDUxo7djfmrjW5q+ei0w6zTKqN0Ah3jErnOcT4Rte7uGmGEaybLVDr6KB3dMt+
dVtUHUlYEJqIPQmZovuDRPDKJ/kiPdMDWsJEMvCicBMe2Tbnvg3+gn85kRKkla4f9FzLERqLg62G
d+bq3S7UbAMQWEXuDFkvmwbaJc2Li7QaXLUOmMmRjCZvGp7kjEKBoirc2DOzgdpY1AYkAfYmjOes
sk/Sa2gLDQ3hFI3DMBoPdJJFAMjQW5lJ6nd2oW0Mo00Bq9nsi6t83NuxvDdF3/pOMVKndni95hLO
fjLCI8yCPKQjXN/N3fIrbOfsZKV+r9fGKSIfm1y+7UfRrYrAT7xu3tRGDrDSRl+cFsaOLY55KImZ
3gQKQ5YGeK5SSKvQjeGiw0m1A7ZPqJHMvgZEP28ZnaXrtPfiu4yh9gpXInHT7nMJ6uReIc7C65gR
ulTq/cUzJuNZBNyQkflkauH4bC6AE9kgOGFWtABr8R+OfUhis93s0iAMzmC+2I+58D0Fk+l0/NIX
k32hBqqSPACQas3AoeWtB8v5ouc/eh3A+ywDazOmXnhhkmciEvBolgNti0rMZg0DE1K8a3qdYo7W
fRTWmE8BzVdg0UUU3pjTDxvo0wTt65L2s7aSSYk1QaIP0pLCwnVeEnjbGeEunvtHSS5CBJn83I/A
6XWNpdzTYSM2WHfJIzn3xngJaP1vzSIipXrs8I3yxokkGHZG76qtTLrx2a2wngXJ/JQa5pn6UdtD
cFe3RKvXgCvi4GuESxHMFKJGzTMus0v+MrTrAzRsC0HCLJ4rB9W5Vkb9qRfsclkN4yjN1txWftVY
xdlGHL52UAh+LczQ3giUwKfJBEZZao3+WgcIApPUvsMDJXds3TlPLv0JAx9vnAJtMQwSxo3R/VEO
oofHIokqQj+1punzoMgc+2JrsMHVlJgnw0q+4bKGXsPtSil5g5drS6HB1h93hVQ8euoOImsG5EwF
P/OeroEuvXcTOaZPynh3EI3W3xJ+winMvfue6FquPqa+bLPZ4aAs6bzR2BSTxLtc7C0nesyHUd3q
ZdluJMkD7Mfh46fDxQlu+SizgzEQouIR41PqRnWA4A2IVevFDW2SF4NCJrfa5jhEuEnzIjvhGN3N
WX1vRdyDpRKAjkh85VlP/LtKmuaYDWO3jrudUMNbUcrnFmbvJU1Qj/TKqX1QZcc4TZDnW9PN9aeO
jZOsdTx02xRjwFZ3ReRL45scFc+qwSoI7NZ3pHiRFV7oFfY7ULdiiZ8T5koj+QQdiXeEIs0lDot8
5RoDdsboNCeJQobiliu3Id7NCAyygPovKrcTPwtFvc49ZfvTYuqfS/uhmpRxG9EOdzpUiUwpsuMw
t4AZhNIRNJc6nj6IKXiittqQUX7bMM0zG1NRXJG/Q9M1KCWsa+AIl6FUT8S/UUOL/iXr3tqc5g07
FrHC8HozRlD0EHrO+5j8vCG3bMInMuXzvEC1meGbIDWODHLrXCCyPxNPrijXBgA6SELW4M9Z1VgE
67wUXyLwQdI4ad60RX6uDolWbocid89NT7KdcPayXrCNc3ZAb/Aye45xjvD5Ek9+1J223ho5JSBJ
EAnhLmXLNrJr916Rnir30YvYPZCze8y1BqsCAIqNriOTTJDQLltQBv1VD4Uw79RJR+1qx0rbBpEJ
3WCqxB5EfbgaUseAous+kffxTnRycfFkdJxzmlxdUnU4qYB6p8F0modG7bQ+2WKwQhefYAhtVLcu
7XC8zWThQdwnwan/1bR6cpfO2kMmVbRtcmYoE9FBmyydcCD26VE1FgjUEa+ik8wHSWzhzmGGs2Ka
EvluXkI2w9V2gFr17MbDN0SzY26PIVkvtIinde0G1pd0GXjwHD9wF7iYdqkMLRU8VcNawR0qHGff
gPlam6E0zkxwXTfG7kKbkVuuYdGNyaIBz8tYZ8bviNc9bd90wLUjK/E45bca/e8VOz/aTuSZaFnt
M3AHS0yM19TYz+Ewlwse0qJnFtw7tXfEVYmuqdU0cOBQPKYx9Lu2uhHILBn54txX5K8n0vpCSb0x
Y3s4d4W2ConJ8XHHd7RhsKFsg6L7XoWk3/U0Y6ZGvIYOEnEMlHtXpo+K1shK17qXbsA617MMHAZo
Wqu+BUYIS4ksvAmMhRZQtpnpSeF42uSzs0vjGZLJnNQ83goPu20XQOCIrT3slngNt14fAZSjHd9U
XwfMyqynKRkFGUszmpvHYX4xCQrZpmEXb6Qoe8JjJEnWTt5uh3p6rwZBclVmvxuyek4GFTFwa4AM
a4mvuZQT8KN9MhC3mau/xkSj1SmJAZlq4H1aPN/hcq0G6LeROZ4JJ0KDNWgvEnd3bE9v7O3he9Xu
LmrYbmfjwUX4u4pSMHNEzqhVIJqniA0cZQU5xZTtfa+VmzCqvhu2ODk2itaJRY4GTHTpC1p2ib1L
BIbPpo7yrUq8Y+HhnyoZ3M2ogZNRu02LrTeTaAG0cuU4ebxOEQWsABxZqHTIegpA4fctNECMv5t0
NoicofOPVj+6FeFuJFxrUulqZOPURZAgl2aQV5lvcVdd6knL1i1ITqVlP0zwyV54nmxZcDeSjmTo
BZVCl97Amm1ZrhVKwuB76pK96ORfKlvt7b56auk3rGbaGhtES+g0AHilKOyKXN97IQ8+j7bMKkAw
za49+YFadZMPqNbm7ilq4cfRSzQ2grChBmr4wUb0ufnWlHlxn7vePuJRAMKDUJVk6QbqvdnvVBV9
qRT+qimw1IURILdEPWqbaVbfKI5YsnsLx3jkPdmxztJJ3DMhf0Dvl5d+Cbl2iXhYxwRBAmPl2+sf
XP/K9duPlyVQN74Knvrrl0PQb8l9erv+PTsfWMeuf9FjfMiXy9+5fj/hul2eQqfrdx9/Ebq/R5Sz
fv749rdftfyzIXUR3tVREOwNDWh2OSS7qs75KP74k822Muft7z92aswNjfji40j+dQwf//Ljl/32
U5CPfIHGDhrW7DEzXQ9Dt2I4ZmECr/6fb+HT8f3Ht3n9O59O3PW//XZqPn7O8mPDrnjyYEGspvAC
5Jz5bKvnB6tp+lumwvs+QR0wOOObl3V7atVuhwhYris3mnEhORBWezr7cFLBHfJE8xPCPzDS9MOd
cCnwk3x4yaPOj9L4rU+LS6ZogzaVhaGk9ZVMxUa10fPQjjaXeufiMAACgn6n3Rpj/zVE7nFxSLGq
dXAtTRsVLG2SMLAcO3eB/n5liP5On1NFaaXl4EGiY+NWxblcLBpOdbbdPL8DfjLabgrRlS0YG5Bo
60YAKW1T/9VEXviQ6N/VAP7QTGN3XyhJYI8nR989zAX1uTYubIvsPh0jPKX92tCRmdtAbGu6fRvh
8jRNsvECpnk4YBhFxT7ohM2KezUtc4iAPEZ3PLdRtKriTN+X/eys6yljK+W26IIdtYukDbQzExd9
GtcYLwhnkWALXe0O6mxNi6TAMYMrf6gcBuRiH1qa9hBuFTu2dVjKYF1rRKPUZA5tm0BjutlNVKrw
1PUvMa3ujZqdH24PKaQVHmRhdNz2cLC5dFaO+Z5Rs5mCs9GSQmBYVU0WYoYROmgvCCcgkOCZ3I1F
py40Jqh7enI8cu0mH2sPz+KhzocLfY033eh3pd5hvQXgkzfsg6LBmrDXPSUicM+Rl/ux4uwJb3pF
bXVnMU3aqQROS5trfj+03YZSUZEQl8T0aNP7CpQ0ii/P2Y/BdCczHqgyC08EM4JOUDdDYWWkgg7M
scRXtKaoSMHiHGsUVBwt7XSRNGfFjvrWJaIirG8cPUDRPuGaN7jqAUe6NcQZOR7DBhLwPCX8W2zh
PED9uBqDtZj0pxRsIY5iYC8zcb8RlgnkgLI7ptm0Mug9BMbg7gpVgeCY1AFR/kVETDInQmucAjpN
3rEGTtgBCQbHbnutF7HU9oB/jGaTAdTdWHOIZ9qI39OxwPGvi3c08dFunAagCOA9biJ4eUbPEaMz
AZntxAjLuuqOt9ZccqYJBXPlGy0BPRQ7P5sMgYsWgAEz485YJ5bV7bso2YJJLioYmhhGODNYpY14
hNPNheXWYfLFGd+l3ugH/hFkoZFYxHzhrJf2tx7K/UlBmZ2/QIjM9uTA0MAXzWWCR9DHCv879jJp
zm+WpJIs4uEWOsRjGsp3pkhSIRKNnCWaFJMH3KVVnWfBvndcbR1J5JRV6DLQDSwBr9mrtix2L2NH
BrC7pBTB5iWBuK1vRYIalc4RMV9peg6MEuMHEwHdQjcaK1y3U60w+ZYAb+fveBbddWFsRY6IQcHW
9vXM+Wo2DRBIMjJYN+Vj06T3y3hg6oaRVduOfRE3j2kTni2IRgLtHl2eOzWja4lyAtccAZ81m5AG
6vpIFmXY3yoY5OuM3FY+2srY1zXYh87hoSGJ4zJAdUDQRTNiDtBmRdW+kKB3ah0DG7eY3/VkAUVO
X8xq2MW/ugC3KPETx77zmq3tGL+4AIf1gHyPAYx8huziB9T50Iol8GbNmXxPmCQJzdM+ECYXIFKU
KMPVK2jws00mgAKZOwOlDDHid2qMsQ1Rs2byONsZ0Sst0MVl+Bya6sErEjxSHfkhFgaUNH72dLGq
TBTSQFuSXZwYl9IZd/1MHqb06KLK/mBN8aNGIOqamWK4cWpAx64m850CjYdFvcR+iUxp3hSJWa61
XDjbLu8fE9oWok5+5Zp77wLGWLWBHMkzk9v4ocnrGsFnwz0yZfd5ml8my9S3DAuEY+DKE0Dg2vac
h/VXbyKvIVnyCFBMPlYz8SBJDvwawxkCLWwJ23GufKLfMvgxM/UMtkwlaSYY7dbG64TkqynvUKyF
F02/iXUygaqG6YQY3gJkE6hIsXhN3cToeg6fk1T+NOsJg8bSesJqCYiTkqLJTOdBtBGknbU+Qk63
akecG+6ASGnfG7Kq8aO8aKpgw0JEywXnS72yrGfMdDijSI3Ua9THQc/DbzqEjXan13G9w1Z/nNMl
+Wd2gFc5zM5QWnY7rXCfoyU5utbzV5tCr8bJBVvVoYQnfWIzjPYjuXB7IyApquEOTVEw8+EkaOJL
SUogVIEuZ05aJuMevMPGRinLhj54i2QESO7/kHZeu5FjWRb9IvbQG2DQDxEMb+SlTL0QKaWS3l5e
mvv1sxhV09OVY4EBugOVUigMzTXn7L221Q+Eq9WXVDrvkgIuZj1cR7O3oyj6bTD69JQH5pc78Vwk
92tVs0lMo2Atmqxl/U1d2E+5MpPAIZXVrNoVgrxmX5pbt2K/4aczucBSVFus/QTHwAaGGxuyzG99
ArTyNJ/P45JwhneAhNC2fzRdahqtXTwLudVcDfcAoydbVZgYeGkORWYapy5ZtnhCYAuo++cmYF8P
FpB4zMYZNpY76LvUZsXPVHXUBSGmWYryH7gJcInKC2FTFXunj39FMIsRqng7liIMy+DjNkpgpYv7
JaaDauJqqVCNNsbYABAC6XTzaYI6WMfDoakwp+I0YOB0UWCHVY4Qj+S1F4i8+boyJ5Dp6XSP55l4
rYGisEViT61TzWP4HrHMaC1uJi+2ILkikR6met+5AbCFErRbDiNuWG5SPYiKDe8IdZx01yBOqbch
nvfjfZ4lJQcWYqI0AFv7M+RsTNXYS7BihBQrOtowq4o23bmNv6q0sEPVef4mMxsQ237+CGzG30mj
mUOo9gqr6U/q4kWLYhqZBZ4PGrRvJNe+SRt7LFJoFkdGe9KW0J+qOWBAZQ0EkNkBOH4H6X7Vkpl5
4ib66dSxT18Eafpc6UD/LPOqjWVCkkzL0DCY32Ij3frHGFw/wCBezhPNeylwDJt1cwX2lV1bzz10
GfZfVvPjVnh6dXBba+tnYLQAE4Zs3LBKlDpJU2Z2mZMy2M/6/DhFO9Rz2kZ03c7NuoHtDMiO9N3E
NbcqN2kzc3gM2QAzoyXUB0PYWbJZF4392gYj2SritU1oZ7eJ+0ZCjrnV1J200VbreAX0hCWJXfYX
2w5OemzdA7TnCIwe4bLJncvtv6bhfs2cAUeY00YEXFPvFOItku7EyOaF9mTjx5qYGtvFRIJAiFie
CaqTQLTmGdVwNOJzPfXP9Amyta8FZUjd/1EZ931XLpJNFE9tD1/CnvEhZ3wcbC17pXVn9IH2ZpgG
llwBuTiO214jvUkuTjk+SgMvmVlTj6Tzbmh3Ux883ZzqN+c6pVuK0lXqgm1pqKb88UM50F7vEAeZ
Xk1jiZj2ValpDVNsY73EJj0qGWvaSqAXpyNDRECv6iqUdo1VgxjAbO8mOI5VoB9vD16MEdBOWDot
xpbbgwv5Kkw8kokdqePcWR6Alh89pYNVqbRqVUuybGsiOsB5mcexgNzS9/g8+8VfNLovfZrQJ9AK
9R117ia3pLc38gCv29ShQLPqMxjU7nh70DDl/fFfTFcYhigIrW8/IxfSmdrsmJtZd8SJQilz+S94
5jRRjTHudzWRpLaYWyCheIHG2zf8j39bErbjHONiIrfDkidHZsQMNb1F5aevcV/RBaxwrKDxGIGd
r3o/foPaFIE+3sxZA756ec/KSgS/+8fbp1TfBFFq+xs2gZJ1hta+UuSmKiz4i4dGfKfRDC25dP9k
K0wTirfJJNlXWREDdC80gh5zvERuhQm0Yf8Re1jvCgM3IGhQAEA21QjAFsRsJxgFrBTfaYvdmfxX
+AT6ANfm5ogyFwi0vjzkGCiP6go6sT6WNpFWK4XtP23wTgZYuHeUg/Z//HLZv3MiaRROH8q3SNLO
FptT21t4kPqSb0Kz+2Fa9p+3h4ypAp6aTRNoYUlgnWhBUGUhat8rphA0qE2fhazi4GfFdYcRiAcC
JZDM0C7HsIcPquxn80i61ABwyDe/547qD36a79Fyky+Vxz9at9U2VsX1C6x1K2cMWbcH6tmhIT2W
ymPrrWeCi6loYNS6/fL2Xzc3ZOc3dFL6ANy9pOmZaES9W0ttzRumV1E0tHJaEkiXCo6ZNCwuX2rX
mimlkWqZz98ZAT+rEVuKj4hmKMi48UzkAvkSIaH/imt+rIbxofBPeaS/EqJINzMaqPLqr4p97QrJ
6r05WW/gTBZjrwA/M6wBZz1G6bCd1UTcpSkPrIm/6ph183vsyG8kyuKCL3hpyAh3njY+oMB8FWTy
Itd5gQxCJWr4oQ8B7w3pIdTaD8+2fyC+fJg6l81mo8OAmJGK+dVJo8i/9kdK5qZJAAwJVsNCVlU0
tGj1lSwZGZVwYXrzmaAbNnXLj/7jQVCPoukgk0M196vbzwuvbXdY7I633/321LRgTbsMdPUfv9Zl
7226yX777XlDMKCvv/3w9jJKOD7JsPalzku6QmBJ9vFs4Vyv9F9w2i92gdqlDdJvZDimYUe1qWyW
EHhWAPjZg/44dHroa6cSEs+pw4e7cQvy+KLSXdMXfNCEfxd1LjZjjEaixfw0xpyQciRxcIgebWvp
hDnaNs4D9rCEfTgWvxI+rY0hJVx36hvviVvO0H9JoiPuGvIxq2ncOHV3MRg8zq53tMe0CP08Cedg
yB4JKMtY0bO4qeo8O7pTdppEOV2dhNuqW2p3cVHRx2j6D5AS3a5G8tma5Z5Cgglrv31m278AGNqd
49gMd72+NdEoh+XCtHOl8WRk7UQ0U8yiO2Iu9lljzEzXO8u9Wh156Ukr7idV7FqBFSqJzEPnJCSp
+oRoZ/60T9iysFREcZ0gMt9RiWSv3xu/PI/otRwjmwAOCTkq+9ZMC8HVVhuPOX8e33TDH45kKQJ/
Lvot5MZPUfgXzxUPAOjv3T7+CdFDP+mJFsYxcZ3JgKPe3IFtcg6YDdejzuJ3Frve8YcD29mXsvNN
esM06gw4JLXwX1vTgqG4NAJE7V25O17SIEFvYOCDLy0fE33ykYnxG6M9X7E+2JbJXiJJnu1guvcc
RE70+xXIs3UJkmbbj812qNuRnosCjuYFX9pP9lnjOfPdZ8OF0IUI1QvxTjzjOME4Zs9qrfVFsnZj
71dTj0SuKUIaBLK1zjrSxywDDV1wR2xZrp7shSHjmMbOKN8s1/70KlLtHeqCa/pq82bRQvd0YyeP
z2NF6aKlwmwmaSJJYlpwRpb3lHpZ5bI5t5IN4DWcoEDVJlVvHQ18uGYPa1tP7zXLePes5H6Mh/sM
MQAMJ0lieUJ4ZxST0hO0lK5zPHH6hmQgdpqbNndPc0O6kkXzKkdJYjqSfbI5PccGTeCqS35qljKp
LminCmyS8uUFn+p3m6SSVWKN93ntPXQutYreedTH4Q0c77cqSQi6mfYZNXsna4DFzOW776E/U0Oz
sjRuC1iH57qqfnD2c9wh8QNhsZ+steCuV8nBnIFbOqjKa/cnVPWzdIFpG/aXpCXPAP1jKhC0CYfw
51Teq6rs1kYPsA17wNkr549S+L+I+GBBDLaj60BI9sa9JX6igfkYgESaz70UGeUdBkrV1p+z7nL0
k68J1iX9JGdckxp2TUrrOywiSgEmPQsxvM6BiZc/zRALgHjpQHDPLdG3CNy/c12mm0z3KLLX1nWO
9dfed5MwQydMHV7ftsvroBfpWNQTYjJP+cnyuyfDx/Ug6CZSOoE+CLuXDLdxkQGCp3NJXtahj9Bk
R1lvqrPlgV+v+eC5INSO4KnnrO2bXaUqWv3tKZGQYwu9ovX/lvqg4OFwrkqjpNg3RMGpI7o178Dh
ag4YAavdGZVJGbSlRoGG3KjgkY/GdLUGlyoY9vZZ5ruha8/uRGODzfVdEpvM6nfNYhuy25eOIq8b
O+d+pnYF0HjdmQ5Etyg56IlNPLMfU1qzP0cdGY4JjGX2DTDMsWTtq8tnX2SPoxhBB9KPb2ifSCAC
lUbpFycPoxUXYGawgOWL7bXO33OXLjrhQzYKOL3ajyjwHznCMysR5vbhfgYgPJfNRpvdUCZQMWR/
J/PoWMfOHkYHGwYoo+X4SoHJ8vRfiJ8rGdAh8PLHup6fhh4A5gj4IjCKI4F9Z+K8YU5zegYH/aNB
ActIPxGG5IX1YOVYVDCKfxjgbNbpAOEnGa2tSHUUNc4ApjbFEm/VqFwFUpIfMVq6VTBE72rUh43B
5yi4KxPt3iEAMdcVghr6ldL6oDRxUg4WJTtqPvt+erOp62SNAIw7QzxAhta5Eb0rz9lpvXhNUveF
rgVFNEkFGRzzV19DThgM/4Hsq51sv0d6RC6Mp1/1UrtkBkk4sD+mmFYonUIEcUQkO8BnouoV8hju
iqD5XLg6A2s/Jp6u3Q5+ZGwFhf31DMqKJLJvNJPs9Zj5zR6rAjavYUDXhscUWweIdHP4Cf1iSQ1U
950LRzdKSj1ENkOxvPqlUxZlch0eyFHkpkRNMGct0SfJsxKfWortCKI4V0vfn4wh4iJC0L8tyqey
AztftYja6qTAwQ7hMiPJb4699AJ14C2uDCAtQg/uYqqpK3rJHwZNgT3uJ3gCZV0eEsYSW6MRgTCh
DDWcbqECZUY93FCoQSmBKtM614o6q+4BVYU4Ae8PGb3eRMfYd67+5NpP7UxKXI5Sr0ZeYaDGc6I+
o0/hbviW6H6W8hKJrZ8Ri5pTq8Cl1yNeERmNOyWBb1tsxDZeDjOcyFdjFTXI12uX/aWu68ZCFP2V
G+O+CJA9pXnJ+GqaTeihZVypDmlVJUvYY1BbtpPftGsSrJ8jv2ie+iynhGKLAaCZD6tREvjq9Hl6
qpz5oaWfdw7s3ju7aWtu8ZZASWyd+myUwULrNC+BWXzEg6fOYCz7w0RPbAy89iyXB79O+81kcHrx
7rlHc/GdzFNxqidK5HqjKpKf2SDm+VJZQi157ArYDosNcy5KY0/97M7NUM/dHki1YDFbhmXrBLvc
8eZjKiw0QZT1Y3ckKFUyiRq2hAqUC+pjTCXX24Mxo9zTApTmtrr3adwT4TUurkREnwQHB+clrXRb
uBPOwoxI1wHVr9nW9nliMiQ7SJJyVk/kGkuhP7FWHZ48QnF09eQvEGMSGcyTK2tzFfV0vwbIKM+9
MZVbXBGsErPM3PkZl1zcO9qDVb/EsiYjavmHG5NlYSw9/FoDKG87pHma3F6hbaLozoVQ10QlzKsu
q5lGJ1YrAIC2dc3KPidD9SXsPt1ZZueeC4WzyujSPS5xAeuM/BE9QfzjRdY18CZkczLSwHFjiyio
BK9tUAIbNZr9zjTZ7vWZws89kNM0BxrN9bLn1QYaw8DSNmLWqbn0wXXyd6PVzE+8Smhm/X5mUr/L
M+Ig7WHBi1eQ4VwoLTtzRxaCcY5npjhh5ogZTa3hJGPlp0/CliEhEmyWOphL66AFWIwSlhNgWbKT
nAYmLBJSgvaxV1ZCIdCALk/NHBMdTQylXabOkaGfsHZ3Jco75DF9yG2GQb+P9hpUYS7SdkYwuiEz
AWOv4I+Jfdi6HLJd41KI1xrqikL0fjgOqC8QD2CitI8wXTTKcYK1oneMC/u+HrKDQeGPFZQmcC+9
wgRhlFsMvbIBMAoHETQUOz8CE/HnMYFubD/bGHY8H7AfXOKp9S5JBvZO9d1do+yzEmW1nbzuez5o
P0GT2WhJCRaPF3lLXbAhKDkQ6HXYukb5qagwH7MILFf+xAij5Ic9z1c1VISJD8SOBlO0Ahvlhwlr
OKtm2qwwtUBG3TgwszZ+OYPYGexfeQSsp6eah8RpunpZdFr+rxxm38wbCaAP2rcEkRhtzaQbCYuM
zGfyK+Y7fyRXZWD8t8g1nebkO4Ebj7XQVpMRRwhZchRec7FQGRNqnrVPcCdDtV0TaIYAak10l6Jv
LJc02PijyAAJBNZMaWCu1SVLP4vKCQ5s9imgukIwSM3Nzq6QYcIdSNea61zyql1SX7FkxwFFsC4/
UniFS2ZlIA8iejxOpNMjc99wyWT3fTx+a8nMIDxD7quYDZsas3OQgXgdSvs0T3KxTJNDHbBkcg1i
8eLcilnN9MnemthZZ6WOHbIkFaEdo6PlFtyVetE/WoYJmJCIiCBhDY7ieqK1eoqy5F46g3aI6En3
MZhYpAn4lBLjJLLJDwH5IcACPLspqREu17i+kRalYRXk7WnujW1bMWHMk39IZNMddMxXGQSJjTso
sNDFfQJfe18FUC3od6Tnymm0VT55d8yHL/rUfOcWIttZQ+vpqy44eEa8Qtyp3Zlm/WrShdq5sv+o
sgyEppM+oipe3CbTec7IsZapzy6Y9YWoxtcu7wgyG1Gd0POYXIqzLnjxpO4Jfc/okCj13oKroqzo
nIWOfcBu2FGZkvubLnKElTI7cn2l1PKae6dT66mVmH+8Bvd5ZR+kQkoTP1TNYOMfd04+IXpE9sDS
V85bgSLCcgb4Jd2AobuyPwxlaNsq96mh05HYpFMTRkH/cbPG345YWfXDJk/vIGGLSGALVS+Ns9eJ
gl41vncSHNqw6moR1jZLxMIgcT1nZYXCHPcnChHqwBQpfDs7i8B5GCRI7puF4mb208feOblc4OvI
meQK6ofaOyj6r439eHtW13coNAM8rWAKEHtXrEGGRKCAStqAkw7z3ukRIpj+zhuJvMCGwaog86+G
JeowaMm9s6vs4kG/kS1w3QZw8jpAHHepA2Hxt+AF+nZ7s2bqsfYRz+Uze316ZirZ03s55UbOYhM3
TZ1/JGOs74mvelRCGZvcST8qGxErkhboy4vX3hjs7QiShaEBCVPEHQC6jX2n6qtdsllS/tblghLA
AI5JE5meZjt4Ft6tZsTmjWx0U8+kJUc0OP0K81zsfS8oxq3ZYT6TOIgd3mqIu24BZlsccXRRxxKj
1UrggJUumtm0eLbbibfOsRpTM9nbzXBPIAL52YI/B+9mQSxrNiKI5Or2TC9nQ3sbUnOnLdexHX3P
hug57mdGOnpIyNfY7YJODcdA+2UNQwC3kwTEQdGhyTFQd1hD0FmtFRIjrSUZsMWhI7L83mioxZlj
Za0Mn/fI2yxMEqQQo1mHaTacU8f64RH9xaq6u9YJK2qdQNXYZJxP6B8jZ+RecO600eYkmc5jy0Uy
86l8oT0TAx+sm2z+3kv2Ym5D10dLOdk2ab3JnLEw0lCZCREuR4ZmJKR6n8UdfBvApCg8KHDuPMSF
Fmy5UBrJx20+Ua13KGJAK9n9YDqfScPWgdDRdH0r33UWmiCeOrGWnKrhW6I4d0atESNZV9ihEaEQ
4EfYSHZnG1a1c5upPGXw3/YdBgIh+2lbJmxyfZPlvF+MGski/XQcDXvf6vpVCZhhXSv7S03PvaRn
evDyajosa2C3IBKmsBg009kG3Tva9wPLSH0yOwx/xUazzOE+75cOjwrptVXhCDVzX0n3u4hJFL49
aIN8TxIthu1NSEFRp2coofoCfENebbAJORHY/JaMGvJZZzYv80Q+QqRwgjOOPtJsH3bK1B8bB+wc
Y4lzsmR0QozCeoisw4Yt/r712/egMMjDEcZDIrlE+1nbjC6T5HJR6QvRIZH2N82jmZhBq1sblNeO
zowzzY6OyqYIyrc8T8GBZk+wW/b889R7KwRO+qH39/C7A5Kc6LGiRaBx10IpHPXuMOc4nm6yW0MO
1towoSNIzh4Lg2FFsuxmXHZqJoD8jaAB09e0/rgR40Otp9+yASVoTlZJyPrxAcTw1ZsINoMq2+Hu
EaWH2rRLuZZG7UoeTY/EgUVT4eZPdu9UyHC+cNj5oQtBlNlwwu+FdojP1szruiOUfHRfgaB1bINY
LsWoeyrRvnasjNftxBh0G4gorwAsDaxg1Qim46jQHG72D1Utu1HpsfdP07u+5e736EvQu2dx267a
KWVzCxqImArqNN4APaq8K3WQJWM0t3sdSgQrRfQiQMV3dIFZ7wWMxlIMb4aG4TpiWWbDhWGpT8u4
b4iv6Y64XlDbDkyqt+Pkut+0EW2aTWrIZOIYun3gRk1qFbPa0sf4RbEQDFm6MtfDQDFKKMs00eGf
Spp1pvFFWvIEupMBAgrwZpCIJfwxYtEKDRfRGFQRyb2a6g72xCqjZsCAZRoMNTlyH4iVklUPTYek
oWfqHeqcNl7aJMfOA3zLDd6L4qOsuJoQ0iL2NjTiDBbbuT88xUb/OnNZ4VGCpPLnJah3NL0zPN+x
LZ+NcMgZsfKZ8bHadlV7zYOZ+dE/pAZJLSYL4WrEiAYVgmUJT6p7bzeXDlvfqIO7netfOgZ2qmV+
CFaSsfdaklO0Eu54oXQ9rz1wMOsU5acTIzJBHyBWS9kbouQmNspH9vFXLcYg6BEeexvJB5JpEEWg
2WckFzMbvpyn2x1LPgwilCrN7CMQ8+VWUsdGYq0Ax2GlsGtKcNkcarZ79pY6JUO72kbNQrnIy3tY
maRK8u5a+dEbssVGzLdpdFB7ENpbW+3LSCShQ/l8pS3n8Y8xUUI6N/JxG4zZB+RCwr0tzDIFMa7k
JpyKDAGFMwZQ+bnb/fmOPUlybelCkVwi57dhSFrcInUM/jye30o8h/roL+UM+ZVS0Nm3k6PfA6n9
mqanOKjNdwoVKJ4rpc6p7ZJSYamONCfPCjUKVLVOjn1NCFnqmBKK9HAoBzZ/gWGbl4E1TlkQljjU
c7QL3ID7JIKQUiHfRNvP5dyAPFi1XsELjkUIALWlv1t9OJUBwKPgflyukM6Qn30wv5hmdYEpcB1r
cCBRN5AZwrxLKMyB2jebHEnkBQXlEL5stnL0lkGKVaK+jARTkDPNMqhY5FpwS3HH2bH/roiJ9Qp8
zq6dvy3jIfcJqgNv0yTpR+JFz3XePlTK/tbPyc+C5MpkrBjVMiJ4qWqsEc0MnFLvqWV5bY1UCK10
qewXLHft5SZqQUxSYqewp5zFCgkHN26SNVZfLu+GZQe+236lZopvOiNyUHRpWHj724QdsbfVzROm
uQwctFOEGQ0PmZ2Gk9n5H43uH3I7wB1oHmClYs/qm89I+FyzXFy6dJ4nnz65Xa7xM1dBSRBYyxBN
zvxKVUy+/sClbdNIYfLLPlzM1KtYBfvl3oV0qrYlH2cifWHqGe46HfC2pvUkXbNWlMtygiSHrd3i
Vvbru6jhZtAr3NIEjXFP2VcCjsTq9skhz8Gpcee71tee5GBrtOOxv7GKaFRwNRdvMEEGKCA97Jt9
wCCX4LWavGubc/nfQFS32yXOghUGiYuGdpraIuc3xoQgZQbormFYImVmg2HjlURQiB5WPK2GziLk
nFmlxl8bwl1taxJs5tm+am3BUbC9jgFMj36ltqqggtpXAk2WoMHSJy0DqRCSoS5qOZM2HdP5Yo+R
DG/vtTxXMMCBR1rVcQMzZ9nuNKQyECnInSTTC46opUrPpJNUgkBSCzC2STmk0uiWuAy2jeSi8PE0
FS5Ie1ZLy8ar+DBL69jlPvaxhZOVpdW+8KgoRvEisHP52irI5s1cnhwfPlWy7O1LTV3y2vl0GnYq
Ucn8nFCC9pIm2BWa7m5Y+bwOQbTROjZ3XP2gkLEM3Ky5PiF1XEBLpXCqNlEer1rBVrwsWCJ4PiFw
wI9o7mDI0EbrqTWddIW8zWUW75ZyBQROja3AMm1ycdR40tUOi4a2US3usxzXRtW+15y5TZYHLwJj
jZFqD6kAoJSS+MMOhEB2dHcQ/219Z7QpX1SIJ3uUr/2yyyo679QP4KnJBlVbX6ddnoz3Gd7usFDp
x2hy0wOG3MmAiGnSHTGB4+LAgNTtYyT+aCwVkhIVUDJersfxxkeqB5tP++s2duOlo9BgoGCf6v3Q
V+Ra15yyybKe/LbJrt5sfxXlBxiz6RttUH0midypEOIXaHpxMh/INIdYb3Rkm0Y2sEQva9bIGvK7
jNoDsdgNRRjXA11Ukstp1P4T7Zx1NSZmyEvATV5EibjvDO6gg50VmzGYXnI5E4TZ5YhwZkGLX+/T
NcXDMUTSs9FHI7poihHL9OZn30ITxc2PW2OgtdIGaj8IcW/wGU+Zh5BtdshpS8d22813goqXQrcE
FBHavtEdGmw56HDc3RDjGlQNPA2YEQbIbKymQbftLckcG7MAwtxQr/2kUtup7e/BHmFqIRP40bBQ
3tQM3xhpBkR9pswugh382qKIV2l6dT+xW3xUCDglepI/kD7/8hdGgfj7v/LvzxpbWhon/W///Ptz
XfK/f13+5h/P+etf/P2SfrLXrX/1/+Ozdl/1gvYTvz/pL6/Mu//56RYi4F/+sbnRAR/kVzc/fgl2
/rdPAWtheeb/9Zd/Mgaf5wbG4A8SIdifiL6jM/LPodJAU2xoAv/yz+/wFzrh5Udaff0Xf/EnmdB1
/xZYrmO7lgnawSKQ+h9kQs/4mw5LAac52Qekf1nwx/4kE9re32yHMDnfC3ToiFAy/kEmtIEWOh6R
fnDJApAMQAv//bP9SZr447T9N+SJ3+BZsHg8WG+8EHCYwDXc3/ArvZfpWj8RSyDnlbNa1oUGPY0Q
pbP5aRy7d/msHeJQMQUcsBf904H6r7AXvwHWeHOojY7jG5BJYDMav715XTl1C69DURADJ4uFoz8V
BMLWW+q6mPsxpfvuF/r8/+fbLqycf6b84FUeupS37UhGpe5wJ7UdYLL1TFVdnBywJ+X/8pa/s49+
/6K/sY+wlpMaO/COiLKkgpGKbnQDSnZOwz57/Z+/HoKG//R2vgH8DfGOqXsI8n6nTYpCa9AttreR
OToijthBbVk0dyzJKr9lGZwnG6tmseEC4w9ndm6XoBzJMPCckhC6HMMLwoxMI+qWKzdYVzOd2bEl
VEJ1pQPDwsKtKXRJ3KP+FnmDsarxlBEhjieS2iUT+mrixCM48yqKo4vFxioJOadDTGkGhlM23kVU
S1gpoIZxjSWQThDmOokqdG+muAFmMvXGvtYPdm0+wla3cfhMq2masZ0oth+WW14j9HfHCHVgZXdv
ecDkr6XTi+WzT9Rm72nyiujpIlOTzUqT7sdR6ZvII5V5qT0ZlNH2bvdDzBNXnsX4jQW7ruYXRwcG
Wckes4ez6H5gduM28IhCNh3nWCXyQC/j06pZUUXkbQaV9eWU7C2a9p06xMs4gx8X4qI549tsjt7a
6zmyKqMtKKhs5AZ99ZHKu0uG2FohFS7cDwCo5KvOcOjUQKCML8eXSTB7NU33rsctJwYZe5Uuqbwa
NbQagIYLRiK06n2bf9Ic/7I0/g6jOHcvVkjX5KXMGNi875dro1IPNTlyzVjMm06O0YbDttfa+Vul
AZbPS/CKilZ0QwmBIIQqNSbQn+nGtut3j7JyRtibJ+cvkm9eEhcDb4xgqJte5pGsjALRx1AhLs09
9YWFmnC9n1UpfkgBx3r2l9VVJsju09ZznpUbb2zeI+yPmuduzYr2oOUOL05TfpHgt0l78MnL65TW
9KLPzt1c37stK+tc2OwoFbBShwIYqx/a6Y84xRpACTitK42nEOxrm+KslgA9/FpjKLWGnu/SaCss
Sjyl4KiBXA5HF9MVstfVYSLoaVXW9hd5TaRLMPfbpZ6vcg0YymjgkEx/iWV9WMIqp6TenyH64xqz
ADSYRfeN+iOq7lr8DGrEl1riTRuZ58cy59masr70IsWzEXPNmYpoXfLWDKOG6erzQVob2pKqyHHU
B1SvemZeCoxG6ANJdyEGkSJK9RAY3SPIIRY3hnGuswAXnka5y9JRuBZackBBsUHAS9G15fppcwJ6
koLNJZWIG9IxyduOS4Y/GFriHzjRgc+g00Y/YOjc81rAyHrG+IiDMQLYJFYTUSEiPCMZL6y1H+AI
/HH5VmZAfxz5iZG5AyrJ4gHyCflxsVCr3vYfc1yxmFv4dpEGJrtWOSg/R2FBcfPDct1Mc/Wcl+N1
NiG3W0X/brRkfUId2NQ1HXvbC8AbBDCdBxNb74R0HJjiV6Hhap8TfT9IdOajOnmmlx0kSVmrxnI3
Q97do1yDoCHFBaDDi1Z1eMklh+925ekkVTHuVkuHgY01t2GRtuUuy6JN2kXxxlnuuBph99rbUcTY
BoS10nrinm1tM9sP1GOkSZ52jAgcpAl3Zx4TJq3pX6XRP5ljds1NUtbAoqyN5cHCwLIWkjHe7rpt
4I4vg8cxJtv23Vus7l4gseS58SoLZjC5MQkxGrKQ4TUayMuWDjLuEuIdFe7JXjN+ro0Yw1Uky8Ny
Ofk1cKrZZDCL+xRxffpSWK9da9pb3W/ylVO6Dw6pO5nLDZkQnTrXM4U3tEWRzpmn2gHFhSH/Nhwh
J5jF4jJBSi4dSShlgUW+jPhSxKzpLm+SxfYXCl57NcycEWDENRGLACWjR5/i1yrjpNrK/OpAM6ys
INgry31MiJx3+WD9xA+roH5IbZAkw7gj2e5FM/NuSy0Y+0Da3f5+Uv2WnM+3wBxf2mF+6YKlkB3d
0aHD/52ilomz6WXpkaGeeJKq3TCoIg8fccTUfE7EsowxXfnepc5LW22GmESloLMAJVHAcLgaGcto
dVkPo108GHr5UAbtr0B54YChPzaX+9jmjKqJwyW0fGuD9F/p9DLXNAOotyMotrXyGClxkTqHopw4
O5JWTsJhRaLqrSeNMQgOF4c1QScHkmIVj4DeU+YfMpUJbS00Zs0ARRvl1y/6pYydWfpc9HdAbVpF
eS7H08r4qQV8tdgH9z5p80EEHW2w+WUGEc2HpHSAVWFVYvuD/KJuX9DQUPC2MjneLngYc++4l7CH
U68N1AbwJIUOg3k0rZ2dJ/rvzMjxujSTTZdxwoNojja6KB88W1yY2t8TK/7W5bjXU8/GE0pkM3jl
lfQgkQRk8AZTUoQ9od+yKz6U4RJEt4xq9ETr1WjkaBs61QJV7eFKjOkmWgQw45g/+CNRPnWDUqBv
IkSEnnjI5opCQQDrxu9cQn0cXJIVt1DSzWsCvh+6ipvCnMZ78o/B54hLWznaalHDF8vMl/TFhZ7s
g63VEs1q8sQcfeIURmE2kC6YI+z0x5cGu//Wdky1yjOSpPsp+NXH1a7EtRiigGlCowKa7/MVoHDh
AnDQYynKTBp37NFHs4vOen4JvGSd4RPfMMpqu6YpAUOlCcQh/FizOHXjs0KhpHv5XW9iRCvcVoX+
5H/rWhCn0iRHK8G/0HoDlg/ssx4br3Ufi2KjO7wUk+pP4ahNU9r3SDcMJsDpnPN/AgcL/Ov9vjEH
8w35Veg75a4YWNZEmTyNWS9PmYuspnW2A03ss9JAQdkSsEqawmgZne+ux6Xc1iNvNZnvI3GMosYS
lDRkNHSK+ANSjesxDu5UNz2g/MBmLZFdR6D4c5pA62EUoEj+jafz2JEbWaLoFxGgN9uiK++62m6I
Nmp67/n177AHeIsZSJqRVCaZGRlx77lZwaxG4U1FhcnHmek5AKP0MSx032WcBYyc4c2Wac+JvHBW
oIzfRL0gsmmDjahVYBBlrqBrDdXVWQGFY+x2SV0otsUomQHfDbL2lzpnAI064UMgTpqDdubTmIdt
bNglHSama6NJlpZ8FwZz11j07BOZORJKL1R4k2cAYWKthZWTN7hAxH4xt4LaHOWlviijXhzaJX0J
BTafAW2Iq5AQT0jOpA3i1rQk2FNS5SCDQ1wIYJiyLMAuJOVwWRlwbQdz/F6MigAmpaGPp8GR0kx7
7oYH1uk1833VBQ8kJkaiueGf/axwpjfqSGOm/WG3Gw/6QAKwwsS0mzA3mWOPWrAnlEYLPvGIT5v/
XkRcgxuYta06X2RhOVpT/IHqKV5t5/jhlQwWUBRRG5DdRePTkjHWhV4iiK9CSKZ63FVbHZDldqnw
1Vlitc7oIrSMHWJsLqGbNFIfsxLflcjIHaMbwn0jkwTcdJCxFCsoHKmk/EGy2/jTZJ5VGolE2uwb
zt6kpvkSJ0wfNGMHb+QrMFUwV0Iu+9C4pGX6GQweqiCSqlMMeJoNmKKAZFqUzZjdorASt51c3osM
2Z5Qt98tjyZdoh/Ubhhqh+hbxSNLZxI4YEKmCKrWxbGoeJ1k7gKXiXyqTT8LWb7uVGRY5NAK0N9L
eVrYcus1Vw3acPzfimKjiA0z5nkJTjHjAMeavMBoMGCxe4TzURor4nf6gua4KkM0peW13iSkTSQB
dktCHNqTEFwz7SfM+LJbvSQWryhOSKMzF9tLbBPs5U6lFruzGdSuEsdfaTdkBFLG3EAShIcW3CVL
I9SGyy2VjZkGm6DoIB7XcOVJB+KklxASCLL4HCtQtkM5dTNuX2Qg1rBPRu0zzweHYmuH+3e45vHM
NqCtgd+BH3CEe8k6xVDItpgaDuJxSr+4FaFNlWnKVbVKLZzDvVFoV1ZVyImO/ptlDGRUqYqVA+0V
ovyyKiLtjjAm54/CLJVnUFWCrUT0h+O/yUiU3isRa/XaqgexQZaXVPebBnEg6LAaD3zCftTJtkU4
AT64IXGIMCexDaFAwdyhJjDMkHO7X/v/k6qe9VL76bmwMhpkisncfJ3yc+irxk8eyr+k1EDa0Sht
wRLGm1rme9VVghLIX98hNUvtVqQBTavzNdOHu1HRw5ZKY5UiR7vQBKScyUF3a6LZGQxpdCMjYbDU
/2rNFLha1XKxnZNnRcwiQNnjuKNGPWv00eUMBE1sKmQOykN9aCktUMsIYk3W3EQoIjWljvyxxcve
9lw2FJa0TughNwVPn1HPhkbgKc2EOqE137pU0pxGFZ7iyriT9qJzm8hbP1NW0RuscUQrVM3M95CL
UcTOVesHydYatPikaMFTcEKnpN1bKIuoFbBf4MdLEhXBfKnRdh/4vQnUlxLOHN6iYsfPvoylixxJ
0L3RQvMS4rJw0ACw2wy+or4iZevQoFtPGIG6HZUVg8BJDxAzraBVy2ALH7UjhXDuDxPPtTVaFxD7
3MhpGUT9CHG1bQqmKKbp4fl9IHcAujB9qU2GaZNZd5+FpMhY466gMxtk+gjMcvpaQZ1sijxnEiIe
8jIL7u4m8zU+XZZ7N7oQ3HTHUENr1434qU21YSZBFiV2xe44ARB0STobtzq2VljJ5uZvpsltk+Vp
4QKawgaLtSb4w7iutEzFQKWRw1nLCIY1b4y4MTaSRSea3ZKGK8LVWFD2aP52i0CtDzJz9viqojJ0
6EBsC1PEo2YA5CEn8V6kLsmg7DWJAQRAXLaWmR7KsTp1GcZqSyfEjpmjEcMeitQFiFXkVdjfHL1Q
3skJchsJbNTAjIFE6Y8xQUD03YjLXqWq2VRa/VmqQFDbSUJipu5rEegezKfFnMBV1QB50vwmLvW/
dJ6hTfEZWg3u/ygRZ/Z/1i/9wq3eFu/iDBmgJLx6LqtbGQufFQ5AZtlcvnLs3cOs2sUgcaZR5jCQ
te4dUE3nIpU6ioOm+RHHFIYJ3CQCycDggLX2FuBB4Cgnyy7LOym3KkLTMrJX+U+ihEQRFepozyoS
ev6ap0Klc5iuEIDAHSDBOzqz62Ng4FoqCMTVXoTJKPxF1yIvkPKzbNICi5EsQ57M3LyINRdNP/Ev
i6dW/b+8re5DHj0ZRfDyN7XUs5ore0S8WpixqRrCQRE1wckjtWECWr7C7yQ+sNBLLzBdmX7Uph4Z
OzJXtZnrLIcKDmoW8gr4dI9To9zaWD0pegPESYQxnVSS12fKtFNVXk2mm1tVU4/WggiLQcpJCOik
JHxtVLXKtcLk6SG2XAdmOVwqQfWJMcRnk+ZentXPYkH/ZEIlFqyqUOxGhLZW+VVftRAS3SR3rrje
dTCdnJ7CHv4Jm2BQIZSth2unTA3doXXeJ+ovOkUS4DbBzpu+sQ211zFgiDssM4z0tzOqGciZ/a8e
Ed6a+H/z9aJiyCu3ITXSOrqG+4mOLwOj3eQMKGsp2GeoqshtdLI8LbY6ce423ednlJeWt97vUD81
7ly/ynQw0OHhEijY3sCy+cAjGfOvetO6OvcGj2M0ZxHpVJQ/syrsS1G+Z2P7ZhQduI0Zo9CQz+fU
aCw2FIgvSqz7s5ESZ4o7oZekwh7bdnbmmC1sRdamhQrgLEoZKk0DmTYTJrM4wmxAS3A75yvwVCqn
raA0NoJO7OtZpbz2iXHsEdl7GI8LX0U7fCjTCQE0829FrITdoCV3HL/5rpS1m1IryqGgCArWrT6F
WSwGpYd8t+WZAz7B8FlCaUDnVwnD3K4FjBiKiKpnXpSvqIVR2lYX2cBxpqyaB2uekdSPjScbhsrj
bJ3QHTW7fsx2gyxfsrrUDhPcBzWsR/8vsSaHhtMMEQ0nrC/YPP47q/XeyuyRa1oScWuyLA5srY0o
dQPDop1G/Pe41K/lkvt5D+rRRKkHJoYrvLTqLGTdpJIzgqullFhGCLf6E75UcoYhhE4mQJnLNI6v
QQIZTpdFPIFztP/Tc5WGQgrd+LcvJs8wy5udJSFC1Vu6rk0Z+rg+O3uQ88xtVFqttfYK1VlxZaA0
jd78VLnwnoFKwlY34cZNORUyjVDk9QOUmYJJeOgoKE2vYvAYprOKeC62/MJIGntg75WiQANnYb2Y
GvpeMId0mFGgu5qZernZQFVV99ncHHR465FA17C1ODHHqaRiSZ2EThufDJmCq7CKVbOR5pRJ5Cpo
VEVBJzBm9uahbx0C5Lhu9UrsExGFVDevmfqxcjKBUercfuuBSrtOk1+wT5zirHBb0n+dtAm5Gr3r
jTQeQ4cb9+RPTbMrc9gY3UjzETMcz4qU/f5NvNMo6T1NoyyHG4fcU2LNs7inAx3fH7JBaApmvLJG
UE+ZIlyGpPH0aToWhbSKBuX0qlbCV8FQM0wNRxarT6vBxDSiW2O+WEr78EMXfuWFCTNQJExLKE5R
y0YWbjUQL8rAUMHArgVBM0NndJIa0BCrhoq3QpXVjzfwnEdB5QJhLZJm11b6U0zs77NVJ37xDGrZ
ReIV2IMmNpvaqCEqrEKKFAvyxCDRVlYhUmvkR82KaM9prD/Q+fgY15m5XAiPP4VVrIyaDVIlcpcA
epVBwMSm0ekEWaDqxDoc6dIiRl3/ZLEzH60549WA0ZvK6fc4TuCR5/wWz58LkeU+XZSTLmBViBAR
rKdoDIbAJuFqQ8QvPrFeI5HYWJuAC73xcqwvo8yYlMteBwmgfB47YKlhwzgAUs8req61tpZ1kIb6
ZRRoQHfiDuONnQ/5Q/jRAvTpS2fYqGcMwvQ0AJ+x11UKWipB9bQh8mqCmXq1/qy13dykaFVrruSt
FnzpQewFyG0prjxLhUVkoVYxYokJtG6+KpNyIFKCgS2ZuUUnHWEYb1qYq3nL8z7yLsyy+UwbMg3A
AqPx1cJ+07plM/wQmoaKTMrOOrh7LQ0p3JN2dsv7pB8VfUarJ0+C22k5JaLBmddh36z09hhWAdPj
XnoIFVBsE5ohrCQ+SIHgHy26hRgWtaaU6AxAMBRT5TVAtafW9acpzwxteuFGhfpZISAEQPOahOaR
OcGtldjsyDCsYsbPi9x8Tulc2WNVbvWYt9ZM5SeNwdd4Uh6LoD5GEr5J+DsJzBw3qWIhd6lAR7Pi
P3FNPqlC8a42/EIqNAer7ckR0CDbCeCXdKG6ZxUw0pbDMl00rAooWOhjvf3JdKrYOuasBfRT5bci
oMrrGgQRf2LC+SWXpA/YrHwsqkyADOfdn+TFKNnJ+xyGXo0UA1TRf3oMRuA4gAw7434lYify1TpB
wpWDKwin6LSqOCSutUCWJidHvWVr6r3UVeuJoFW8nFwCkdvZRQBrcWpJWGwqam6NMYueNLo9dDLO
7t3MI2lbQTD4otiYm9HMDXS7yXgD1rzFnfwhJyiGYuXS0l9yE9UEa6dPVy6SBv1zBIrkGsayfkpb
XAxza7wumv4mEprpyDmlUxSVowtRMVoVGH+C8SHh5i6GPUUnkMU/nUa0Sln+LnlZSBdBHSjpRIKk
BbDu6TydW41tP8Zav8kJ+f7T+C0zwp7OMAhjt8onaVBMdKF09Ga8puh8ZhjyckXgQ9BZtzH3xfzf
OFhfhQmPBL8QZPj6fRrYLTo8nIP5EJqJvy9BypJZBHxoIdIfCiMSL8TMtLErM01MZnrK68W2U7Za
0EAI57HKFAk5aX4z10i7PmGDnKJyb66abaunLDEk4zFI4R3dMA3UYcSuXu3/CpYaAQ3wjCE74H1q
i6RBnG1cp6Qoj0hTqpsu7gZFfMlHMDBtI+p7bYpfk74OUfsRGpLOiieUYnQomdURCaU/a/WobvHp
0BaIfSDtwSGndlEZMdV1JW+bPL2jy6jPutnvSmSk/tKGiQ9EPYHehmZIeUTz9NMKqLRh+s8Hir3m
oGH5EqbcQr/BCCbgNt9PC6dJW3LohsgT5UBnp+IzM40SidFAjp72nAtxuEONEm6F1xoyCuaSHehm
MuzpX9Vrnfp3FgISR+Ur31EAcBpM+jnUOLJBFJ0V0mA3KEYFN9NOtWJiB9SAXwiV8fiTPxL5Ca4B
y2kctMxGJ8aIIl/e30aPYqHYtGNw6zSUbTXSvb+lC+mJK76YacCc1iBAIrkUIBi/GdJER1Wso5ib
VxG5u5Onwxl2KcYvZFgGOi9g48PHqkIzB9R0f88595VfpeF7Ry7XxBJ95br67cPINQP+WPCJ0Eyr
UnGCGVnvuhoGYsWs9TWWa0BgnS5OZ9K6qEuuFmxadp2UpVMWpb6JZhqhyKD0inEvwo3tFKN++lOA
RdhXMRUsWPNN3Y7Jt9rLifVpjYxJkRy5VWbO2ySlAkgM4lNEcsPZiBLShVX6HdkQ3Hr1SaGxCFBg
oUGXuSjukJJleAnpDkcocl1r4VRe2p7RNwAmj08oGcZ5L4EbcYpicWDC8wwq+UJ9wouUuW/I8GW3
HTAaa9UccfeCKykKrjmJv7EEDseKLGM/GHup039I0CMPvQ3FDaoAxYmMbjr//QjJs+SwUCUG+lPs
kUgAkJakRoSrqHNFjoguJClRJYxlM1IdE5VrFo4wV8+4M9OdlG6N6SYLPLNJl5N7ELUVyZIzgH+T
3TqUXslvPTCvzPbSIPAkk4G3WlakC1ZCZObjENr0GpwoIfEm4HzcNsJ0JRUFCK6Vx5dOzP5lKqfM
pDcQnCkf9UDO3upE8RvR8pVMfYdRPd0WbeYqGV8jOjNeuCQ/hWgwJpVNpjYS4Vp98IFJymDcr0AH
zD/mMexpZWdUjcapiBx8bdZG0LvkbK1+mnoZ8HzE9WtBzItrcpmC1QXSC+tH8jbzynkmUYFqDXe7
KrQcnK4gb01wABqdBblWEBLWVewbpf49MoDX5IxntoLMqWEpL0iHfzfK+jquBxoqTKVqRA48Aogj
JSFFI25gKsbzb9+RBdVhQEQXcR24RxDyDF2nqH1a/z9BFZ+ErpCcTBFpvUUIA3OSfhHqIQ0mkPg1
hOL8YQyeoXRI+JdHWaMYn4z2n8Vc3hGAf6r0e6sODSYDeiTpyUCBzGjVUZMYzaGhAaeSl72Ylgsv
iut+QetciutjVUQMkfKh3dVVes6rGtSfDAhfS1uvVBhgScHwCfaueEw9rVgrhdDRtM+wusvdGKPQ
pGJdrXsg6qw1WUMR90EL1Z/G2NlI51XeHM4+1c3aBZ+Go1qpEVA9SJFq8CxzPcPFpZE1Gj0ktQkc
Dj6TMnBWdwH/lE1xZjq+D3QRdrABGjkszBMG6e5Q5dJn1qGJnGDe+yOrEdQltRyqy8UtjaHxc4Hh
p1qkRyWdf2UGIk4P4XYv01vy1bR4KyKGnRYGWTYvQKzR5A1kChwQZ+/asAx8XeuojmTZnxKBxbcs
LXMiAnikcGC8K+A3HccYAHq4aick1KkGjdK5GJ8qkVg+XeMIpbBBUsmszzSW+m6oILVr9JWldR1l
Gp36MnEJNzHlCUrqdclwSdVR2ldLTqxCKrsFTOVtzH0orKHNkLYA7SCUuHZYUbv/+1fJKb5XJAiy
SNyX//9QFllgEn5ekf6wqnt10Z7/+63MD/lPf/9v3TWL8vb3J8TiIwnkTYZYgZsFQOROhejc8D3S
j+ePJdkt9pQkeBbDSgNYe3oUsdlcspE8VakIFZ+bTW4DhLJQoCzWzeIJsJVKmsFYVNZWsrxUKEI4
k+HFgl34edeXssEyawXkGLBYCvmr6Ix/6W0OBWkXd8SFVHNwqdrxkEbWcuU9xHuxwtCVaChp436D
5N+6iHJVYeQN3TmUid6LmR4Tz5IigPmnaexjuagaCNtS5vv8fU8SB/qCbDqAj5Rm1hHf1a7QutJL
quo9jdKOTsL4nuSSnU/BcBJx+PqjCXOQsAg88pZyChsVbnjGd6hgEpyqsfeY6xdI5eP0kOeTb8V8
Ijm4lY2ca8OpLuHmwdncViV3PZmSKU8KL7aUQxMHKZU1eLi8bDwhLZ8nGWFGEuQwTVQqSGXiG8z7
164E1pNWTzMcKleSu6vewC4edaIPg7Y50JOCzLdgi+myQdsLK5orklJ1R5geUm48oPy0ZEPoYIaX
v7QWKdK17NUqMb7HhjdqQcXXu4fiR6e0JgosOYj5+qQDcMFeO8V30BHnYTSMTUTn0JVI19ozxd/V
ItNlnG4eGneuPmPoJDle21DUkfSBQYxQQpOUM5qeYSjtuV+ooMK2OyuiDGJwsQClT+TBtYzV6D5o
/TMqnYSL90zokVztaADiyBSt7QienBvpvhTmfzNYzFcEFRu8g3tCRqZd0aL9iCOmzXWB623W6OUV
A35O3ZJ7Ly1Y7Ki1NnUGkaRvI0ZfVRq6YCvkTS/w/KdV9bNEiuFVkXmvqpHORMUUt54ZTSerDGmI
tOSgThrgh0bfz+RGoDEdf+VkJIUAe4PF7M5Yyt9E0V60cf4mlgZZUaweNUM7MHtzaAzRjIRes3aW
XpHlAXjuiweLWDurMymlXZNhp44W9Um/mkLc33qy3hM5pGEpSokD3akgCyfQ4X6Mxq6AECUYOcxV
plv7Bj0qj8pgnIBJj75mZDTNuJBvmy43D/iPYQm3grUfQK7saqjM+1HjbbD8811ogaMvxbLlDmLJ
R70PFn9KZeWUBJVJjsugncuACXsSndpaDc7oociqkRPxakhB4ZJ0WWwXpj0oXNDOdzjH7xJ9SEeT
tOFOB7Z3RkET7gp2kUGggDPDfHrqVEbrjdDFj1olbFdoavHRW/WMLdPIn5HswDo0SgpgYoJxsXbT
Tgq4UKk8YbZeBM3LyDUGi2navIDSYYVrcfUSggK0J7EvXrqaIVJFaNKLZOIYJ8QlfRGbKrNpXyYv
yO8zm0SQ6OXPCSpJafgSzMyXOorU56lARJAllvnMxkRDvq2MZ+RVpY3ntbli1nYxmst0uJFHmQ2K
xL+fJtEin+Fvi+4Uv/UZaULVyGw9sARGi7VwjRJN28V6O56DUB3OXRePYKUr5dhHzDHXX+/qkZAm
Kx+YUxnaqZW6A668rdTr5kuXms/diC6yWL6gI8YO9FF6ItiV3NwM35Olw0QXNYyPw9Zw9Anwo14k
k1eOUJPbHuy+OfBFCFNJahYWeeaVsxc3DeblQVfdumQ22ojSfJKpS2iMpIqbdvmnMC9HGCDlNdET
YCHVeRyV0s/q1LguvGIh0Y9FmOytpM7uucZ2zAQ4p/dqsZ8NBbooXn+QYjdIRzngIGIiqFYoJVQ8
56vIsYOc0tAAF9wmjnR0AcZw0tSB6ckYmHtEO1hNmv7ehcmha8rFr9uRaY2WXoFObftmTPbTqvkK
Fjb5YWCeTALbMSjN0e6WfVAbOuaLmMqOcopDoPsoxHLZMmRr3XxufswgoeGGjXXdtUPSx8H69A3h
DaBYqkZjNrrea5mS2JBaNTZ3NhGc9ce64WjQo5qpn+4vIUIshGAVAgGZLk+kYMsg1QdwAt5tKxtE
VpUJJUnT9VNCscmlCRSJMvcHCVDDpqAFfDHK5Mjk6wBIFMBdYJZeZcYYBrNm2rL81pCxizBMNSJW
/I5DTPPcAMJQzHAcVdhgtpZF2rbXde70U+FgqJBcXBDcHBIGi2ry3OpSfQ3nCcwQTTG2baJFyhqP
hYJ2NH5ZlmG5h7QRcNOhbSkUMTi10RjZCp7unsyCPZI4gHBEjwVRxlYSNnba17AoJ3oCvMkFciDB
csYiyXTqTqYopeeWXKl57NVjRjC7S+yJuVcHgpj7OMqhm8z4I4T1XiZfmAoiVFWUVyGp/s1Z8xwh
ZGZl4bGrGJZPmqSs5owcY85AXD271jYLNZqWJb1azK9HMWhpCiQz8GlrvCC0mAy2Ywt+1p6zP3Bn
PSpsPFav5cR8ZBYtvCZ9AX5lUscDaEnFl40LEN7SaSMGNn0l53shGkR2/f44IS/DqATGMDHL+khl
dg6XYPB61huj9RQKSFQ+uNZJqI0I7Jisad9NakPvfoCvooLknrve42aS7TVDaNxxRolXhu+CaCF7
p2Xsz319nac1jw2fz5Yz9E2WuQZFirk2f7aN0ZwtGbey2maJV9Rm5hMNVLtWsHo09XDfmzmHZ9Xc
WoUb8EBBAFN9pIdaEMKzTBOz2EA8UtkApjKGo2F0HsDvBrKffvm7OPJJbppcF/yoXrZGBsow01AQ
DJqPJlW/CXqD07nXshVQ0nvwqE+agRw3KwbdTUXu0bUoowwXwvOSy9WxXbheCMoMokJXaeuQN0C1
Q8t1zNGND0nyooRBtk8XOLuirB8svQMfoXVbNUmuWjnTJclCgoBrtd/h9+Uu1IWZdAjLXjosA/NB
GIo0Qtdf+/vXsP4oWCxkaVoz06zOW83JdcBkjd6SYGCQ/kHOmWDjsfLUoM53yjSLh3j9D38/kgvG
/IW1MoanDpTuycTDcxs6X5PtBRoS63QfLxtUouZteBuRuz9Cp97FjnQt3syP4ds6kp+qRniNPYHG
LzAtR33huqDeahaC6o43rG7Bp4IRbry1tW+hJRQ2a1sFVqDqRdZGeg8Hr/KTrbjN/MLVv/mFS/mk
81uR0UvcN8pN/iLj8zov70YCjMhGZKddSc0heLh5No6xt5wE0RO2Lw0GOpygFPgXopmsByNC8cvY
yedEsZWn9Es3PLV0FpAH/uTUqVP8VI+URlt9MqoLLGj9Fr6QUt3WX0N1YkNYUSGcI4wyi4PUurBZ
FNnpcbrinDyhjM6hQhY07BzL9OOKG0PmJdCPfKQw8r3+KkFSbPPsZBoPQfjmrSPO85TntLOR9tBj
Gn/qHcKSjlHkJ4zV6awi02rsal/5dfrIn6i6VVgFoDCQK7J33PCQ9LviJXkRPpAS0ErC9uCWfq+5
yov6lckHWdwo4N6jf91Jebb2CUt12+doj7chw8TNcAAgl8OA3yQfw2c+bJRb5JhX3txsq9+TP76S
RQ334NG/SB6xFEhtT0QqVEC5njjVkBD53DglF7nIcFaNDfTrDBXGpngmlQk1ifBIgNng5hzcoXOC
7rxc2tGBGVMwz2HgQ7tyA29/TGzQhU/jFvtL6THsERKX6dYBbBrfzbwvjvmLdNEexWir+q2XtxkK
35O6B0A39EDvPOtJvBkPeXZkFo6wI0mF8vKt3+MNWOgNJ7ZwzA/micYxF8lHssumdQWE3DjmbfjK
wG7win/NqX4XbhMRaJ7i57vFVQ/PCCdd8tp4M6+wXxHU0E3+bil5P0kSOYtn6Wei3b8BXY3N4QIk
vvvADvHKBpwru7JypdgfVR8lRseherZ2EeLr1jZ2c74RlV3ybIp2z0122hs0mXlUnf5Re8WZezha
ghlY8j56IdLM0h2+kZYRS+O0R3mT7MOn6Vnwk7PmxzvjuSmuWrwj5jkInVfpJl+DHbVpCiDytYO2
8a855DbbYEuzhN6qF0KDQgn6DsHlrTkEKDZfe4+w+PvKaUfHtum20Zodt4nO02e2b07GtfI/p8hu
j4pfuahyawfP82v6gSHkybihcSnf1sBimMyumnqEhkYkSfwmvxBsEE+09QYR4llUrt1WOtD0GT/Y
ypQv5nyroB4FuE/3O0OWd1b4YFBqbosn60tLbfydz4LNyARy0aM7mCNyh6301X6IK+fNtlzhVO/E
3kYFatmTbb7VO/NJghj1DZTPafz+kj+tjh6kuGSFbdOnbNwKD3pFScdXSjtIfAB6+W7fkk9wObVr
+NptMTbNawUK9ol74vILbLHLtvlRfFJu1i1KdrTBgt1CA/nMJ8RlHYy1uWm/BJL0fMqNwmVMpO+j
fXnR30bP+AiOzSH0i23123pRYCdfmLPnfmMRqs70hD98U6mbXtwE5ZY53aE37tkNTF7sDcIme6Zv
/yYqNpZP1dFWV7fTbnFbI0ZGWjf+huIJxEzScyRujB90nDPZKeZ5RFqDD50d6IFnoeasYdHAqpyh
myDNI4kMpDrJXDs++U31En0KBl4ju/3mxjq53UxI54ZhbLYhHG4rXYlYQTtChNShP8YNXzaLiZyE
9WhatQ8b81LdMJqbJSQhZjsHYfShuCKARl6nu+0+eCb6UoXK3NwRRE7LVXiSmTvek2f03AKt4E2W
+xhIpdO8xXinbpmZdja77nd4Nk8VyENHdLuj8DRdreNyERiiUjGcrGOonYJ/I7zBIxmHdICZiD44
EeFWFG/aw7ga7+ETR8K7sVN+hGO75flLuNTTMMjxo9nRtnlp9oiBYpSitnixXMwMdvSu/4YHZOIh
w9eNTDyxDcGXiQQsRRYw5MFN7DPItfZtiE6BNCAeZseyXPOpIffnVwxdYZ98ACAK7tJOutT9Z3LM
X+GM0bUjeG4NUre5tSGTgYsz8nIuGVvZHGxr9kNx9NVdWzvhLp+95NfqSNHYmI42cmSqxAHZDHoF
ywk1hyeLDGFoNu/5rq22jJTQVBis851wYgSLynp2FMQyDEC2yy0qfFHeFG4Iyd2OXANp9k2ZN7LX
vVgnSfSrAyZIzdjU/nTUfYvHRLoIb6nbbSnd5Wv8LzwlpWP+iMNOZ0+9ArxAu9A7Ru6jE6YIUr+L
bXdgxpnzFutn+HbzaMuFPR3WAFS3PBfv1hs1unSsBTDcwB0d4ZM+P3Lc4Ec7pxBhrynxnsGCnmXT
fVkiOj0ExqcmYFtw4Pk9hcNNn/bLIXNav7VDDEB+fSJc76t4lR/zW87Q6IvWT7Q3D1BaVLd9j16q
2W2/eeSgd3UH5Uu48+l6EsE4Dh+YMV74IJbaBvYSP9Joa1m3ZNz00k5mjEZaqcC3xDO9UV7FeK+b
7rTT0iM49K3kL4g03rpth3LX3MBI1X8CWG2TAyBQPJAYbJyG3w4IH70vmV6QX7y0CAbt4Vl4X/ik
B5fQa4KSQDQyb3KL+Q61sjgQN8vdf1Mfo636pVq3HmgmypbZBij0HewUwbZIAbgn2lYgoeGZcEj8
ix1MHzxbfHgHDIqzS6JKWG3Hi9Yf9cjHjQF495d8WcKnNIBvJ2by2g1kuyI8zdQbsa29NLcRmfwX
1Hqs/Dg9rsC0kdSgrDVQJgNodHkwAfz55jYHn0f2BASGa17tpMKJRJuBFfKH/pB1ILQ3c7GX7/z/
BklJuA0Gl4yI4UAy+aqtTEGXb5gj6ZGnFB6UeO7ssX6jUkjKZ109dZ3Tmg8ukkJ/omCr/jX3zoKi
uQ0oQz+SfCfd2KCQP8nxM03B4t5e4kuBp3I/1m741L+mtQ+ZkSeGcc2GqJwdqQNe9Q20N+LQf9Eu
k4JPxeNWjDJA34YlMIg9zTnKOVRI8Tn8ND/kE5tE9i+5DR8Gvbst8SYf5bHeRfv+0L2r9yrzZybC
aEqfIAMSUUdIix0tJOo6lVsbW+ujy30TRVF+KEklKC7kn2ABjACUXMLlqfypPlacDe5NNA8mpfk/
IkSwexS/eLty9R/esvkN7yI2rEwHhoR2HgujTc1IIPOlgamyp036KPy4P7RPTDuDVwGY4Gn5LY/6
U/mWmHawNR8h5de+eMGDaiudPeHNO1WaU/FlYR3R7ZqHlW+JxXarJbtBgWJnz9RxXfEZkoRLa/Q0
0dd75XViDsU8wPG1h3SCQce8M3ELqldtuAnX/AmnzARakceMWwdS0S/Enss/DrYaY8Thf6Sd127c
WLumb2Wjz/lvZnIBu/dB5aSSSirFE6Jsycw58+rnofqfGbtUUE0AGobdDkxrfesLb0BNlR6ls5Wf
wa08lFQdG4QiDGbte3uFRxSvD8Nu42DcgKMPnvqFQ476g4UvodKyIW+F8IMf8DR58/NZ8VHvUERm
y3A8gaoDkP+EYDdeVyvylll8QLy5mBmLdBMtkPS5sXcZXDCbLHiKXOQtmYP7xp6Jtk26yaDA6Ess
srIHc8CJfTHybUMQ7HOESrAOBU2nGBtjbyFAvaWvTp9CR1YTKP8CQRAmntkD41/3TSFgkVEFM4gl
yTa0l9GTo+CH+/4qvWXdm5weGuz0Xug6u+gZLsig/CUQBYDUpGc4gnc6RkT3dYZZC2l9BW+f3Eee
iHc+BqdqSBpPQbNGFOomPnaPtj9p3rA4LjYIhNFlf++NiXGE0MJ0UsFw5q5g5LfInzHbReD6Htcg
qna/3HokfioeRgsbP+lHNmgKcnyBpNzBXQKytYmfGyxud+mpsSfuNjq6+4wSSpAr1QB2PmgE3Os/
mM9QiJKw2nNoMmIHYhkFQMDiG/8uuee2lTv5DbmqI80MLgs7ihrhFa4PaqDk4vI2nfFxpW30Ru+O
QiH6KJ0tAJJxyn5034nG+AeBqKr29jOE3R/Br2IVMNJbZ3P9p7OzIWs61HzkyJP0RtzDZaSvl+3a
TVxOkUWce+9xwAyLemiFqyH7qNgEc84o1kuN/8B4XtcvtD6qfIr7M0XDzL3V76XXeCH/lPsFcoZI
A0t3IfEQ4CevvDphuqH/LBDXhxI+q4Ypykft2mtmSDT/dLbls1tsA8C8a3UnzaxNDM3Nm+Xofthr
xMVfBd4nHTuUl/0LCL2E7PkGHogFVmLmdAtjKQ7FoXoEzPlsoxEC/xHgJ3sVROii33koKc+DX0Q/
JZqZCPj86GnwuZOPJpuSIpA2gc/mlK+e64On7aJ344XVee+fnCX28M6s82dia+0V+IXvzBYAXYjh
CUXsdG5pQOEn+pu0k1c5RPm5QAtlRvQ3t4xOZh7WBAB95sG63HhQ4O+UhzHYjCAxajhrrdxlYxFr
M2FY0s9z9/2j8vKSK4zlZ7R9GNrCOedgzN8isOzTbqHvWTh8JO+gbr0P6K/2PRKg/q/g2PzkEJAe
lEXymhz7eImvpXlwlt3aeiBGsSmsd6ZuO23Xb5AKsl5xmUNkZsBQZ9q9Vu6sRh0Ez1GNLG3qrcmI
nQ+Q45TrYG+DD50Sg8xIBzk58W6gV8n3RHl30kG3uAngwBzTfXoCji6wopsCDMDUzrl3Hzz208R5
jj5Yw80LKXSPEtVUPvi3hCOVkAPlbMK4q3wun43X8pnw6N1jQznx7/JF+0ztqt8kO2VhbdfhQZ5b
LwW7LQdQmi4IngRL45Xc+rF5a1dMY56zRwBquLaCI900pNKL/oWCHb3LcpeBk8xn5UJm5Mew70ls
WE0/ikOOFa87RQ+SkNEe7Ze+24pZs3d+tt1zUC6keGnIyxR3GU79abWy9ri1U/qNDB+KuBYa40R+
HTdQh4LXNvuFIYK6GvRFTAZQ4+excpf8wXRpbPt9dksUBHMoNj03WyyLe2PTLXkD8k6blwwEH+EY
exOsiWlJ4PmX0hfioGS4tR/TZ7iEPxLSMm/ezeV3rAfCck4Af5YI5CNwYZKtrJvsVL5Ap1ApPJWD
9OgbU9eoGrZSrS8tQNCtiBCPZzSz+fwZ0rQNDNRMzEpsb2ZWwZYGvA+h6W20w06Za+ICzdRNQW17
jmp4uPU//38ICCsOq5ylIsJtqTQYdBWc43CeHKQqIUxpQ/QiRVq5sCqD5zZLSd3IRsJPXRtdXp3e
WR7ALvHJvUApgxBt67tQDvJlhOnjzMsaqM49m6EdfwiA3UxrJhtwvAcNGFy505WOdKlL//1DZxc3
tZ6Zy9D0ok2HH7Be6SSUURHlG/EhPtJSNDuBSDri9GlKExZ8wjzOJCqVzx/MAa90yV0yXKCJCcAY
Z8fCJ33w7GdAlsXKy0jMwT1CQaTxrMM9BclBi7bHGtEIjlJ459KxaDPXBjSgQH0u9q2uvqsh8uJJ
MOpe2weH5934KLiBZapnaU7NhdNTPRWwu3O3/9Ay5waFeZUU1q0hj70EplqyVWT4x3yIWldX4JVj
PN8GjsfuYJXYGAxQLejMMDhzsie9fO510Kvjz327Q6PQL9+lIDgKpNSLrryvpCEkRurTtItOrZnR
Qu2f+0zSlpWO+mljLpTeugt7d5VJ6l6j8ETb/z5R9AcL37mJpeISgHEoVjIaJkXOwWG4M28r+ymr
B2MRuqCBnG54bAf1ls9BAoPXK32i7N2WkFOymnqGyvNPW8VcUzgejD4PP8hiVyZdua5hWRFnomiN
5RtBq1u1cu/tCwnSCWSMfunk9bKRXX86ioKhmWHd2JHotk1Ckokr9EJDHYwx0KAvhVB/4jut4e1n
ORMfcAZq8A780eehNn7pbaEBEmHXhXW0MCLShdHJCwL7Psg9qmHFnv71vyV+LinXIAGUpVHvpsn6
/e+/DN22AS9Zhil02Jlc9EzQxewiNWkku1i1OvoQqUCmoOG8ULGhKmNsXeJ8WejBJtPQlcSM+vH7
y3/VdxmvLhRNtk0mRPqZbo7VGV1lpFaB7lf7y+n0mVy6tA4CuhjSCFDCHIhulwxX+vvrKsgOfXls
RdUsYRsMt3R1vLHflHPkElFXtVMKJi34fBQwxQpz6VvtXW/ChR9k0PRxcQMN78YU4DkZJ1PZptpa
F+3myq2Mz3j+BRQVgw2c7gR3dPYFlNCQe+ChxcqRkUUIcglZCOnDQwd7Jd16KP8xnxwFYVi+HdOz
5hEDiwFzvEXauP2V5WBduBcV/S1Ns3VDFef3YviOokqpz6wcaWDCAwf8KCsQ9dnJg4vmSLZ+5Uto
lxagCsXDgmIim7p59iVCJnZDlklYrCe0+6w2frQ0A5wkmVY9oLU5vn5Lqd6yDMfzOFmWMFHzjtQe
OAAsk2ijYUMAxDjAVpACBpl93pLBX3LCBbRbGFdF8WSDAcl6kKlVzOfNsD0BWklbN8EtKZ/7dnX4
/qNe+qaqpllQZO1R9epsXfeujtNB6JYrO+YgxI8NlZy8vbJ5Phfp+crRVPaOIaO/ZVnqn4u4g+nc
V0ItVk1hHNGmOTSxtW0tmt8VOyajBWu1yWHIGuQYBD9p7XUXGDfwP9A5bKOD6bGiojK7a3GhsDED
hgdt6x+iGjVLsrcoL26GHgGNzMyXcuncybX3Ky3iYvH9y1K/qGcRgzTVNFRZ2AoSn+MS+W0zCkNH
OFzVKAcEqalrpagVIHFYM2rpY77pUPjxCrHgdYfakzy2le1FUkRProKmqxeiMGJ2H5i+f9hhgWAg
mguai1rB0Lp3Toxe7/e3ezF2aDqDu1FzTDU/f/+329VKYaaWz+2ysqa1gqoNhKvpMMpOKXHzGDJS
Hzn9b52xDTR6ly4AOHoyk8iWq2v3cmn3aARuWQdRDzD0bAm4AEsUye6LVWgwPbHysJ+NaiO9R08o
V/Ola7CfqoYRu8sYo/Xi9+9fxsXtqwlD1WV03kwW4tm3g2/yzxrsABTNCkWlydz4gET7RxuZzYmq
pZNy3HnwskIEQcaP06gPgU1faZST6aDJQWPvPjCA4ksD9p9WgfJRWSENV/cmizK0eyKqbMxc8Ts/
Np7zA52ILTRKGqZBsxlVlqpRhur7B1Muv1nbtDiNVd3+EpfAoLKA5GJVplujpsVuarACQa0tOqRm
cH8J14Mi1hGN8wDll++vfulcZIWNimcygnva2Zmgd45e6zFnQj/q9Ei0JtpR+7xpg6XiWo+BkdAg
aasrz3wpaukyikk6+j4o2Z3JyYXYhTd91BaroeNbArh5M+307fsnu3aNsydDPlmFJ8qCBeR3M5jF
UrfjK8H34ppkMyiaYF8w5D5fkyJAq0Wt2BS5stBaRgA9UUR0LDAjTQ74adP40v25kdc38GUOkJoY
xoMfjqJd5ORbv2huGhl+qK0qeOJFTKksOgZe7735mbuoRk1SLOF6tMD6R3RI6IyOglGudZ/5zo9R
cMx2QGl8/+KUcSv/Ge01WTZsDXlOWQDZPztTdCOrNQmxoJULOH1ScYxPdEzJVUBQKJKzzawyeoTd
zcgBuRtXypmaZKS+GSry39+KuHQnKLmSrBqqYp0Hndy0ZLvPtHyVJ78kl2G7p9K/tiqFOW6P2WXl
bDUEKzxt+/11v2YnoCZtgHWWiba+/fmGfgu8wlWqoQijHFMXb2ap7MmSlz1NswY+GkF39J/8/orj
ij975zyfbVgQ5w1NP8+ORen7A1YFsMN0FHoDkNmksi9ZETz9P1xHV2WFD0w018cn/+3J8D2AXFZY
6cqmdzM4+C6hxI1M9ZVc09YuPc9v1zlLtiQtMvHe5DpIUlSS0GdgvqnyzYnUAQtQUp254n3kp2sM
7zridvaqB2srD448Pr2Gpm4WkhgxV1o818BjKZonLwIyocmAazTmm9g66LSgMN30V7mOwE3t0jPC
/xH6fSbjpaACb0EpHEQv6j61sAFVOO6Di9ayqjqU+YG2NvLSXQzNIo29GLtwJnTYYKVT4eoA4NNq
7qXDT3jm0rqloIQz2QKPZJaf1T8bWwZeEHp4OucJrJ0uPLXWjPKUUduohSwi+1WxQEog+5hBbmqr
WboGhqQc4TFubNd7bWNTBriKuo7R6QdUt3/JaOLNQocJtmXY9DAHxVoUhvGC8Wcw3FE050uHDmsq
GIA3JnSbIAQ8YHfekz8MR9e//X6lKBcOJhJKyyAYyCDDjPNsKYoGSaNMS/EzRhBA9dqHJkoOWqs+
2IX4QTeimch9eIDO8yzi4K4Uno5IUwvVf5f6xqZP9AfI6y+Gks8VL3scpOhNMfHKVLUKj/dIXQ69
R2MnN9Hxd5+KxsRe0XPqKaTEZYdxUFHCr7bCA7Q2plS695Q2jE4lBEE18SNq2wcD16uhqh9UlKHL
BsHvIGEgEot9kXtzHRphpfMXggg7jq6eeS1czuAQq/oOLslBrZoHKHNu8R70yVrTlPfeVZaOhLS3
TqNDK9RTnSjLrGP06PPaHdx8dd+PaDXNUZIGXAFnYTrep6q34ay06gfPVN4//15j7sq0PIC+nZUN
ChUqcL4qEhtUyVcGY8G6kE9l0Kycjpim6C+amqzhWWwiP7kZPPXONfRbN0QbwisepSG9ge2C5o7n
PXpt+FrgILurPDR5HFe6r5LyRq+tdzzM6ebbxXMKHfEubLC6SdA3Hur0nhqUNTUK219ZIRcOClWg
lkrzyQCVaZ0FEydGtVQtetDRyJClbtFvKpRLp6agDxkXxgIV7XcfADuQjAI4i8xnD8uOIaijtasr
9zIe52cBVFMtHbkJgZaHOC9R6LI0TZvF6Qo5EODp2ExL/khUwwwRvFxtKg1+3bhfSVl76qzqp5LK
D2UBssbzbH2eNhnTRFty123VXTnElK9Vh0aFJpumqtioYp7H9sLtG8mrTRyNoQzQ78psoLIMXgCX
u1unK16deECd0FKjVWmhs+VJ7brGZ+XKoTaKI5+/IvRtOc9sGx9AMpY/Y3/Vh1ho9DXysvYjigDx
Ev5fLM0/dUMgdUy6oOu3SQQ4UcPxd1TTqEbOud4IYMUReuiy+dOItxF0Atry3R16f8NN6kjAnyCW
qHo4VQXIWaeoZoMp3WlNxLP4lYriHNpaeoqzRG1OoGxEVw7PS5GK+gj/V9mgt6GqZ3lYGVZZFMKp
QqG13leqYPRenNCgmjRRcczb5BjVPdAfbUAsJj19v/K+ZtD6eJoqFpLQljCMszwzbDLYTUoAHcVm
3ARfadb1/ZFu3cI3812rxveDBHjo+4teWFNk7chdWxaJkSabZ0+clWlau00drdIQyCdYwiwsT4NZ
I/oR3BoOOOkEjlx3igPrAIr6/fvLf6aAf+42XdZ4bFXRFdM0zhMz14+yRI9yXO+MSme22LA6TBXo
HZ6+g34bROahgRzAeNtgJi0hbdHSncgbfdLJ9nNRa8d6/G2M3m/7Ei5/1tl0TNJT399r9Q0yfpsg
haJvFde+1tcwwY1TdJC0Gwa3P4a03/Kf3KBvbdYxNw7p3tNgAw/2ewAJHwnKK9XBpYWh0fQzeU1k
QsbZpTygwo5diXAVhugaWDA8XGsZG/WNBc4byhgVZSWev/8wXxNmHg/FdA2R8zHYnKddeoawpmRj
kkK8C0V2SnvliCTDTM6Ux89XHjrxXFetK+vxa/qqy5Tkmjwm61z4bBMYJU2MyrHClVTXmz5qMLIL
b31T3n3/eMqld2rItLs0/Ft4rWchjLSr833+7ZWbGAezoYbHkHtsuHFUpq+5pO1CXV0EsrGw0RbQ
S6JsocG0qvu1DygQkSpsLTRMqyTn2sq6EIR4B4pM/m6rsklF+OfS6iS1w8wP2m8BD2jwvQfN6IgB
zq7yq23dvCoYEk7MAI0o5dpSM8aT9nw/jqHPMhAJ46Q5uzYHCAY0XhWuhIG4hA7Rjw4IWguylRLX
03Zdoek2gaCJXANKJAkezDwBqOIYf8XR4q1tnAGTKP/mU/DWViAC2mxqTYF73MUhijWcBFjMs+1p
mClqMYMZBygkq5OFUyb3kQ6JvBsVZD5Fx6rRf9OFTQJPLBoZbcdPLQMpt+dGi3jR5x9HEE+gnYTo
EyRyWq3IwbXtW1Uam09XliGVR1I8PtO2lk/RPkaSw/9BXw/kW4e4n5Q2K4S4xFRV8hMCz4tsLAOu
LLhxk355sbYYWzOKLfTzBTcEaLh6OoGub6U3JwAv5xlzs9/EBWi0HEEUx6g3aYISCaSpd9g5cy0r
776/iYubC8sBxhdCRf//LJDEek7y4KbRCk4nkCoeWw6Vo21VV4q2C/1GVrAwqXsJ6ia9vj9XMGw3
LcnyJFq1GkMnsIl2jWQHcbrMmw0p1BHNA/DgyGVUmoFbm7ornGbX2sO1G/maqYwdeoUxkU3zk7f/
540MgQyNGGnWlVKie1Hzw6wrlqV7CuP+xRipnJ/+NrmxH4nwsf3j//6F8xZ0DnTdluXzjhzbwGxC
j2jWh877+L4L8GVx4VwJ1urXIpkmGJGROQPte/V813ZlmChDSsQwQ0YMAp3/SZRFoLOsQ9hjXWIS
swKtWvmNKSZtxSpHkBzL036hYmVELg3SHEXOQZDyjuM7XxfPMZo5qoPZQAc8sFQAOF0Pw5eiDTYU
usLY4UJbxjYLGwm/JgTZWW8kfL2lLDvxKqdYzu96+WrUv/ieVA2tO2Qv7C+Tm4iXZJl0v1Z9dysp
NZLIYXaqaZsiCWmDrIn8H3X0Q0f4pZWQq2rJSM184ycAYL5fGNa4A87DAR+KIa+uaJiTnJ1zolYR
eHLzcAXJGJYOQv82wg8oUGJeFfpgvyBJpVV555FNkBIchF0uZfvVsvVjDLYm/ehcqCt+3KxK0qWA
AxKpaTwaB35oBI5FbWfcGMK56Sv1aHc0MzIWg6xlJ70Kn4RWPcRZehKdvMsQqscLDC5T8VrYxjx3
cZ6CRnmiVU0LUhwHJb/XUGvC/GoUHv7wU4btnh1r81Q1d3CM7xsNCZjMKrZerSFvgeEPxpGOZSF4
aj4nPmUuy14GcdrJyFqqO4/lMMHDFK2dt8+fW2aMSS1vOcvpqHjpj0C+dqrqF7+9RYeV+Ae37zy1
L5xybCnEnGx5sUkQW7LDZtMy5JyNG6JoW/BBXr8yFFzAO5zCeNOBUI5BkZwCt/hZe+V6kPWj5JNl
Vi0BOy/yB7Q47ga9aElLxTQsvJ/BD0UgOVJ7gBLM/g6G1ypFiywcdaasyAQZLZnvDYvLzoxy2mjg
HsdYrFn8lowCPvJSGWydBiZB6t5XJfMsS7pyDFxKMBRZp4yE4C3GMu7PqBhZdRf4CIispEqZKF1y
73bOBtc/xc0f06I/yRlYHSc6iLS/UuOoF44ghWA4Js0Ma7XzfF9V2NU69O3V4CjvyLW9IPb/ZCne
PBfJQ5C91Yq20lb9hzkSywyAO96LnFq71NFOdlM9JDmCenbG1C8bO1XLsgNAoTrJgn4PlCpRPXhF
tP5+r16KrvS0FJN8n3zsS9ndoLbaFW6artoARJuVrPOa/k7cPhRhsh6ycCO31kLzYGiB0uwTbg4c
yaSV64eoAh1heVBnvFtMPX8Gnf4S2/L7gBZcYD8qcX8KS/lKTXXx8yoKY0lmMdR056evLonAL+wy
XUGn2+dmWwAaenKrbCvL/sEl2Uqibt4H7rK3jau+QhcSa649dp5VxRDE6j/XFiGvrUo9Z21hnjLF
D54Fpu/YNUsjnRlS8ACzfuMN8nsWye/0qRcoti2T1tkbav0ANX8SVjYwZsSnNTm5+f5LXip2uTnK
GY0cjMrtLOrG+K8hOM+XHKr0BbmxRT8YL4FBuHQ9a0J9upMTekuuYexNV2z0zn26cgcX6iq+jCw0
26TAss/TwMzS/SpO6C7lffMwfp/WFCu3RMS8etFF84C59VMam7sutPdY9wpwHmmgveBU+F5Z7gEj
ypcEkX0Jy1o4xVd254XjWNFA1QhN50z6Mp1v0LfEAzJPQELX1NXph2Hkx6hkAflufrDr5Now+NJi
0bDZUg1FVSn3zhYLK8NJ1XJIVnQHFgUGcQV6JhOUV2eZ6T0EXs//7K5s5/Ebn528zOtlQ9OYQOuq
GCPUb4V7NrRdITs0r2AsPw/gGDu44VZ1A/7oWuPbuvS1f7/W2XoTUhAGuj42ygT6WKXvQDBVUOqi
wlH8U96lCLDZwBp1benJ+X7IUgsSjr21e8GmNWdQ1o+jom+sWwuXeV6R9Ws51Z8Rqo+Z5ONOgtxS
NCyz0Ta3teR1KWVHKLEeEvpaRbMWFYmttc3q4vipfAxEM2b8iDZf9qEnygr75VVgNMiuBMO69JR1
nljzJG1ue//dVa25KBOQdNbGhoNNy0XFPbBK+6Wci21WNHsRI/oi9ctiKPF/zo8hAj61BNUUAmjU
3MRNv9ZqWGp5/SsIqmNTcpdusu8SFExiZ3gwIiYlqsDSKIWkPfUtJGwivH2zH/baG41nU12g+eLI
L1jZvIaliYlhPZF6rZ8ipC26WSNjkqOhSLPI4aN9KlwKHmWhg5KEjadvTDBBVuDmi7gDKS3Hpwxo
Fp3FEh+saju4fYQWasI5YuY4+aSsQOQFlrqGvactXH/DDoYJyqhlGbgtwM2qRZsOoai2DzCIqMP7
OiZJ1ISOMEgkR/wTo+o+sES0Eoy911neEmUhION0sCeYMLzgs9lh46AtE2yBbCk7IKMHR4dVP9jJ
AanzmZaRj1lyty4TjkID1bgQvnCDd5AIPwT0IMsvj7Zjj86YH42fHtwiOUhlBZbCAfOkQ2lPf5a2
8qxG8BaTMH0KujVahhPLRO6WwcGzhTiSk0HyRqRYeCvP4N8KnRsZU6sa4QDNMxaVtB6XRGfmB9Fb
W9vsIZFyk2McQCR9Cb51qYXoHjrervXrl9Ryu1lS98vvw+XF/aNYlkJw0ICtnBWsZl7mVW8SkNTS
mRUmERlfzD7D8QKUkN6b83oQWx7xShy8lKTQ/6B6BUwBVunssobXo6HiYrpcMf5RZLFPwph+fnIl
El08jgwyTI2JLWNEcXYdHXAQ4vUiWbW9WNVtDScKJfgYti7dlBQ43STzvYMo1BsfW5xcuZ4pXIr4
HKqWyTumC3teOIoszuOsNZgowOGIchCnNfj3VjJ3/O89QAGKPnviuMM9wX/uYa09QxJxJxcIJNs0
H/Gl3VVVcReqWGrZ5taJVSZYBmLJDkY0LcqZk1hJ2IKls3Kj5D11q/vaczfoim9F3yCmgNtUY+CU
Xid0812MQlwIxHFbz/rUPGo1MnAh4bLuxxlhJE3VArVSrx+ZTnJ/0pJhhV0zoG9rqmCYHHsyQP53
tQwB5jQQ8PH1wqTcv8+zQ2GnYNh1SANyNZzGr5miDAb/qwtndmA+UUqFMR7NWY98VnAo0FtCuZdM
5M3BFPafiZ1H3NDQ0Zsprk+jpglubJJUvAoC5BToQpWxVc3UoMGtvEDGUUFCOMLeGMsPXAgAqFdR
9gGRCmFSGW3urkGWH2BE6+pYGlT6MetwMO3B/FtZ5SLvIGBoK+hQMHu0GnNTypAoo8Kd1B0c2yZ4
GsIM9Y14BInD+fQdLjDKCn6/By+dl6ZGiS7Au7FUxz3623npy6URJ2GToH7IjEl9jM1o27fyMlSw
q/n/utR5idZk6A2nSD6uPAslxQR94YQeOzKJ07aSrjzWxSzZpK4ClwIcjXLuz+eSczVLc73gucJV
6eGm5yZzr0sXY94eKP2rgmP6AJMdueErj3kp66FLQ0uKVIs67CzrMQtgBUlEeOkY+6KAHsdQXqpq
b3liq2R8X379/Yu9fEWDTv5obPql24A4NegWdAxXRVBAACuOqMqcFKd/TqPio+IMQdVp/v0lP0PH
eZ414mPpdYJWts7BP0OZoeqPg8Iq6CJvqmNy2IBxhGwpMBqVi8lQmQ8l2kx4wbXRg20fMcIGENOT
IxTtOOpL4ZhXB4mDqoTsCs80rshI/WEpeqANhpSiOoHziBUb2xDQG40uB1LcsDYzy5wOWDS7TlZN
LZv91sJKw2uA3va2QUd3xl7Z+j76UgxvS1yJH4oIYlyFJlwstFUaq4+dyO8SKeknDp1YAM0zr/JQ
ExZSOFPxT6A328I6HtnneYloEgBATMLSKdVnMkXH/zWwUZ0wEMf7/q1eXLWsWY1REKNpMKh/rtq2
c/BK80S8avPsI+oxOKaT4gxr5Ov2qj6v6lkA33G41si8tIDQA6KRSUNX/1IZlI3Ue5lqxisUqj+C
gc8nhvLUR9UpHjEYXZEd0P05fv+wl05/Jk8g3uXxh8/s+rfII4siBJCM8mHIEZIiVzMV4LTGo79I
jU1gK7dRmh/H/OT7616KeL9d97x+DgY9alJDjiE2d0sbq3p0hsp9qyrPRdr84+38h7XzfyR1fJf6
SVX+/Ze40KHGhdgEJEZZSlQ4a5VXrY2hB6ZMKy0J7ruuaWc+sHWXbqxaRBU2LtkvAzM3pk/Dspc9
uOw2mhn0DRU+tOOU1sQoV5r7HqWoH5lmdxu42gGtyi52EDjVIkB+kvLumnCxSh2xPMd4DcBIzlUV
WF6H7V6JxqAXIJxjDI9VjaTJED4QG9HuRXlq4SVrclpo0bBNStjaOLc9f5JLTDuQsX2Cdif2YQob
KZeoNxTkrydUXjSMU3J9KTlis1FCCaHv7ChLtzHwuKtK3PQwhgRKNU+M9rUZ9BYTOMoepTKWwL32
jumi5NwifomnCUdwhcZEOHVVNIRDrTvokbcZ8+a80J5tMuKuZG1gqTB3ve5ZdwdssKpjkNZ77B6y
uRVK2y405i3ys77k/ZKGop8bXrXBY7baG4WHWxTkVxx6rxwxlzaNGA2oGTywW89BnVGUleAuM/rq
GdVVqj03yFFUsv5sZMaWge9zhUXZlUivXlq8AkwGbAiLUfH5eqK+dPEtJECYkbVXEbwHduuoM6Wc
5ijh+qM7lDKO4EpfrEwnwNIwdvadHwQrN4gfipqxZqYy9o1x7VCDX4mTvYC3x9yqGUZpiXCLFi96
CTWC6shmzaMGCrBioAbx/R68wBTQ4ViA81AJN/Qqz/aFK/URmMoIzSMnXoCfguEu0/HuCmWvxzwV
/luYs0Pqk3r010PJw2xPCIDZfUqH3IWIKIlq2dRE4Sp5wFUP/BZUpyWuBTBx0W/H0iN6arSFY2qI
x2coXlYSBhSRPFpDy/i++o23+v6hPvtLZ2ci2b6hjMmUTftnXDG/RTRh9nZcqVq06rC4z2mqI6Vm
H6vUbKaF2i0U4WSzNEY6PFaVo4e+AjV8Ar3XxRukSsKlH1IGoFppe/aVOHQJiAFom9HRmCVYXxqz
bmcMmdMQbDPb29V+dJKi/OClEKMNHSJyhcdJgY53aXRHxB9vva66MRh9TRqHyrMqrad2EXvJRxXy
oVCpB+YWf/S4FVgt/0Sd2FtMa0D76NKvK+9UvhBBwUYAFQDgxmDnfKopB45r0jaKwWcXGCmF8P3q
nrDhyBucn8GI8Ha7IfXXrbcRLdIDaRAON0JGu6H13uU+V28ZoDHdjlAM0pzRn7POQb0p/ckd2C59
9AN/yGTeJtUt6qjonuCsKDJ6HInJbjH8RpoF6Kri28lm61EdN2z/nmCFQGWSWqsoFDpuuwm1lK1t
UhWHHM2jLzxOvtBN8TYIqCHSF9GgaJpR19T5gKd4/1zmmgfWUEhzOc9AnkravW34zwkwpIlW68qk
zciVbMneheKn1RKCzaB+dw155hhkM0mzAsg2y803FEs/XMfddC7aT25gzFwtPYznSWM9YoP5NiaF
VaQ9l0VxVOr6XWXW1/DrxlcVpv/8w5pcHT1y/rZt1iKrGJB7W1Trm5nrt79uHFnbC04DVw/CJd1C
KOlFjmWKsA7YIVM+oghIiG3Q/Mqq1RCNuqO9/Jak/c8ra+HSUgCQpsmAVihqz6dqPcOEqKy0eNUF
aYQspDZB3vc+dstuST3H+/HFodElTDzH+AXPJoyVK8iSC0kLBEEbnLkxnujnDV7srvM8HhM0kfL5
2ih7Mi0khhuR826Ak65En88HeKQTH63la7v4QvSnVcJMhzYuGeJ59z1hxl63sZ+swhoTySwJVnqK
hpmF0P1My6FXpZCRdrbxYLAHFrHjIR5arpwsxffZq+ylmgR7p87VtdaPFoCNQIQQXy7ZWDd159yg
ljnDMOno2xiHklssyWrICYvin1PsP/9Ii8r//i9+/TPNMF51versl/99TGP++6/x7/yvP/Pn3/jv
G5zb0jL9VX37p5Yf6f4Uf5Tnf+iPf5mr//vuZqfq9Mcv5gm4mv5QfxT9/UdZR9XnXbgf6fgn/09/
8z8+Pv+VY599/P3X6Z1PgBoxtOef1V///q2R3ArtzqZF85+/X+Hfvz0+wt9/3ZyKPjolTIT++fd+
+0sfp7L6+y/JMv6FePYIEpXpPNNcZ4m0H//8lvgXCTw8GQBrI/qDtleSFpX391+a+BdtKI4lSlLN
hM/GxirT+vO3rH+RgtOhMqEUWLIla3/9z7u7++do++fD8T7+/evf013lvOEkRhTEyP1jBkJD4Xx7
JHIdFLEXDqtsqLGJbwYOB71kloHGUi/FcKlpIIVkqdM8FwYTY6yxotCyJ3aOblJvvgsQ9vpo6alh
1vDbq7x0c+fhg5uzNAuzQZXH/AoPAFjtQepGik8q682IEcbiCd0Go2pvGaODD4iLp16nPxw3SyW2
QBuaWnktgTtvPnITNqUd3FqDE+1LAlcBgWtyw+tWfZVjnkWkpCfVQpHJeCmWQyM/msSutodo/PED
e2WsYRsSI+lZDrnFCA11muYPqYVgWFD9D8LOa7lxJEvDT4QIeHNLgp6SKF/iDaKkKsEj4RPA0++X
rJno2e7Y2YuuligSAIE0x/zGxvciLde1Xlzxfbc1vKaCjmvWEv//w86qBY7w5T/DG5UdsupA9/FN
Rtrf65nDMPvpOHs91gIeAmzD++gV9YbFal9EeLtlE56sfpmevCTTQ4hqToj63uguH6nOt+y14kKw
MK5v93rJUXvVsxbEAa66nA++ILQGC7btaOgvk5m0xzRwsVeNPrhJFtyC/uRVnAZP6cc+wFCjxtlz
NbHuxvqA3Mdg4mzd+Ok+pUi2WvaG1ypX8cHcEFjOWLZnRLkFy6JfP5nAuNaRbeDDtyiJ3UxuZg91
5CAulO53g/H82q/yuwk150gvJZQQDUFQvB0638wQdYrYG53qYA/1cxxrF22KkSsUvKcoXZ5MheRE
jpmxl5r7vOXLF5HvE4HUVw+dm35ymtAbyx064fCmFicPHVjcLhLmoeWoO6ne3ZJvudkFgWrqfsuQ
IjgZk8fUCCV3NrwiRLRPtWdtDGRtEepFM8wqfsSVl6Kp2CCoHdmIiZjxdxCL7CDx41oNvpNgrjlc
Y2n/ED5NkEYN8Ej5YcEo0JF7s8Z1QJtepoJ7l59A03wVup2HVubn4azFAbC2Bz4O98x20H43G4kw
20wAllZr1yKtTLM3Gx/bEDt2JMmQurKFdfYyM191S31pqA8hdleg0pS5uyrAKCYKiLe6q6GcCv0H
29ZWTdPNu17W6BIhuefUKCPmfVyuutr87XqIvPYaghXw7RBvALx0m6XaqH/Tjlt1PidhOsS+o5TO
aZZ58r1zs6tTJfe1cuIJ8mtLcGc1lreOyuCFFJQWVuKsad52qxY9oDnW9zMHWc1tfJIIPaSKezRZ
2fvk5NfbX0qDxzRikjg59jPMlI6gEnmphXy8yxckMVHPGJORXrOrIQgku1dbR5F0zuw3Lc43jRsV
uItTkrYr0DhY7PUN986rmdbNknx7dXym6PwKDXTlag46rYNAEtfH7ku06Tb3AzShTKrEKPpJjcah
x+LRkv1iRt3cRwYDsZKEQAY2lr1N26uodDo+yJRJYbAs1354+wZxivagqOZnW4KqjANGatYiNKWP
gHfUc19G+1u6wHRbebYy+SKXslhrRkNRm0cncipxHRlnzbLUal3+JIH3RFMIqxbFfEmZP0I9srJQ
nfSt+tLRwttQhwoDLKTHlCPMPk7Zdt5sBmz3sJnyYmx8ELj1Ysw181YUoSOXj2xUCn+60vhLxocl
RQevm3h/TCawNGhJ444YNfS3Am1+GJfijZ4/LTppfQLshnY8z/k2LsVri/gTK8dvVEpqLIc0lFGl
fKtmoDq15hjoqiE0rCNOkkUKQGkxetMAoD4Yp1d4+uTXBR8sqxmLnR4GcBfwSP2m4H5x54ROutDR
IdnqCKqseynOoPm6VToylHjMXhLDYlIbTUNvBLt58yHW3kD+fQ0OnQigrue2GakxGmuvR2wjGN4G
g5XNz+BC3Z5NPTA+RFBc50UnSfd3WCSh0a5oFgOTBFeUACduTpC45HRGbdzphv3ZlmwReC3i3svc
GWaUfrOJ6Zw9jIA51hly6Ss7Z2rfnggUIp3cH7PBSfvtTMlTO7FGzOj1+TZXPRVZuU73AH8p3Md8
uwo8cGUiwjgVHB3e0a5E8y2peEaCAoOob8OULhO4bzhRAvFArw0n8bqQndmzYljnV8NqMPZVJyJK
YUZPR2ewTGTy23RX6Olb5zcPFto2CLjx2NkbzE0s46fFxEOrWpgaY4clWfAzIwcUTfzjNkQWyWpW
6PF3JxDhKRId+Fy89Y0RJbr0iczLX+E+fw2KFr1AI/82dTagumPzGDIo4IaJtcpoFA+OQ9NlRBev
ixFAmtQDtFy6eG2Yi+AB52jSPFrnCN6H8GRkqJVz2BvmVwxhbgW+W5H76osVIQ0FF0LwHfieANT5
Yz8gjWS/d4USgpiiw21gRjObN8Yu35jz6KGG0OtsUckTS/fZpxEFOUDVCBU930aRFbCsUBP7aSXo
Arf+xovYJXSTx9moAd5Bw6c6X55nE/fxoVFmsNBU/WFhwLaM7Rary7XmiqtZYJk6xfm2Hd0PVRsK
TBaVUi3Rol3CsqQ8qCO4WDUowd/+Vpf1MY+br4p+DoAnxKnR0EExqdn4JUvxQmPvxlXUenWgEfpv
lb656syYKkN4zh9Kq7rWbKuUGTCoxwx9RJABoUlgRaK2cNMLWJJhqPos8jx48KtQopdlFcfsO1mT
hUjYPBh2Va+pcP2iW80grpvXjnsb+bjaegMeNI3Dr70ZgzIbri4+LK2tXJOmTl+naNvddmwDrkA4
BMnvLOm2dMRkWEDmWzulhXy58zry7cPRL6+3OEDDbRt+Ctskz2SFADvrfXWPws2wjjyyX2t67xs2
lSynGzl3+XdeDx+17V1KR1s7Ah4Oxp30oBAEzfLvanqhltCspya6ahODa/ZqFTqfR4FjN1st26C7
K8HwrYaahcxcykOF6FhC1BKqe2bp8c8xRThGhR4anjuNNq8LjV1o0Qmkgb5+IbKUBsP6X9OCe5pi
r+Sx2qzqjpv7JwQxsCkcm1LJslMk7BgWPYaxc+0GJJgPtYUzk2ltk4RpHsvmeeyXt8ClEG2vEDO6
t/Jqk4KeW9lQRdfehMAZSfHedpOw68Db47RAtzXSNvSkAMPnd611PzfaL5IS6mEFU2WI+nxX+Oap
tgMl4TS9xwUGJ7VaViHjdMQ+3J1W1Fd41yyisInW5r3bAcazsMi53Ytu0POwLjFYFdAoMGyRq7gk
vrIcLiGbjkA2RmX2zidltKJYomxvmctazMFsb/4V+0CGXJuFlIIx1kpQ5LDB0X4HNojqfJiw5G6o
b0Qq1F3rSwxL1QBuF9vam5DFt+eztToB4wfPcLRkg2/yja1TB0nYsgXPlfkDFQDo/Wj0gvfqEmxT
iJTn3aLi+MnGv7QvXm6G2BY2uGwb8V6RUjqTVVmjJoJEI84/s73HUoKwKGEBHeeU4mcOpMBF2dDE
92ZVdeVXNwxPZkMNqqEqHFoe9zVz3hX4d7QWiIUfnVpvIaKcUh/LansC3jHINyoLdMnH76hg6oAW
Q4ke/TCmYLFOzP6hJ9DD3yP59tX5yzGnPwW0TpdyU7jlZWiLa5ZVl1rDNiUFIBgpgNttHxWXPk70
vQdt3Xbza6Gc6CrBPqS1/bHMEg05I93clIN9mjFV0O1J38YGY7WzMFuAJns1cnG9Db9gRE2/w61c
4De0ND/LBSXkyb8DVsMwUvGcmMrLLQxKzY9CIuN4W4wzA3tcFYPcFvGsY3M1Mv0xstDUHHKDuCdv
KacBzeZRDkP3GrTYJ1S0XVdW5b/UZXqZqu6a1WQ1JuW16X5KXq3aCOOFMCOI2Z1LXYlEdfnXLfb1
XFiNkcYebmmnciQGrxV2kvUAOcO0+AaJy+wm4C66/CMgvVkZIyGkq0fHdEjxIMyvSdSyXrolpgQ2
AvZoRdpHY24v/hJtxTCz//lk2lnWUeHM4dipEHVRy/+Sw35q3AptURVt+LTxPOMjGllg23bcJ51z
zUs2UnA2z0WQP1bYtBACFFevs1FmbNdw6MndjbUu/ZchDV6mymKN7N1TPzvX2+64aCSupjvclzI9
NoTgJBRpH2bOBdv3a9oR1Qhv+UWAEnoqii/K6IXaJ8Eg332SyTmIx8uo4oagRKQ6RknJF9k3T4g0
hH3PsfNkNfOFoFLxnlycqXwQBDTntnNhBxP8x6nz06x+DymLxCJcaKmIO+9qLf99G/ueK9NdGqUB
Lii8o0gRjPQwZB6IYqqhey5RFPIqtb/ga5lU6Q8VL0Adfil8ku4xJR623BzxWu6NL5e7FPLWypnG
T9Ff84YN8/aYl+QxHygRB1m8QMVPLrHh70GXnGXC2tMM1dXsuFY8nHYpeLsdzRlYSN0XvQhlY8Ji
nX2rFIkGjFrQnuXCancbx2ofbmx7r89cVjkQtuflZZT+WRqPMxw3gkNCpNkcfhNqXumzDNuOpkfp
FN+9BahsHOfN3Ko8VyYUqGOU5Uj5jqk2PUl0ikA9nWu9TO/qOj9pNQ/Cxlq8cRdtr2nNh5U6r73u
/0yC4N4rxKVwmV/CoDdeuMWvyvHGHQXZfPuQ6ywxzfiSLm7NoiRHpMU1lfyBDWWzEVisRXK9yNB0
8KZeqD2aHma2QQS7LMjDW1CpagBGR7ouHIATNtLqt6RTxFuXgithHgGhUadYSEU/PDGfB6vGD0oj
tACc9OqyQa4CT5vIv9gkF7qjohTIp9vWWjTmvKtT4zzUAUr8EWS/xtCCfRJbD1URfI+Rh0aQLMIs
d/Jt8GmKpt9FI7NmiKPtNOrgOYfqzGZ9jn0isW4pDqbCCwbtwmR3XLRFMezkzoCtb3lIapx73nho
xgzVShcpfPpCz0xGcXSCtD72Xo2N/FSIKBTUb1d6VaIZOy2eCDMfkdUA5ifyx1l7lJeqSIS+GUvf
2AYw8ty0Fse//qkJPI96BflsJU38u+tYpCFLAy9iyGOXnrOnc43HQjO+WurUt4uITIKVPS0pcby9
OETQF4RnpBuTVv+xGNMHisnuVp+H8TgSiB09B7eG2PKGMF9mpOUHramOt390w8SG1U/2f7305y3g
r4Mc+Kr/rzdqXcIHdTMlA45QnG2m/zzM7dN/vfmvg2EdWWG9wT+3126/3n7667XgduS/XvzrPf/n
a387aloiGDtSqfnX1ytvX3J0MgTg/jrP7fI6D8nvvsfa+/aH2z94LR+TbBZUDbW2A4PC1dJwtsv/
vCnBLxGk0+FmA2Xo4IIsvLCQiC1tmBktULd1O8Y8kFFGHcrOVgW7kd9jz30car/ZRkZZoQTZmTtZ
TLumr4ajnlyHHm8h7qU8RgM69VMXTRiTFe5xQJ6TJrzfu0eu2zneXrz9g1d3EloxOuhObCGATCGJ
LC4HZtdN3jEuMv94+4nl1Dumyut86g2IM92lryN7KzB9PGptbR4xqjWP0Tw+4m+ODItLhkkL5Ctn
/60jEo5DrOztp4Hsyys3rlGi71Fgkir1bMe85QvqpCKlJnGIQPVABAhdJPSt3CrPEa6sARYG9muh
ucGvYd5ks3VEPwLDAuAa6xh9ZcNEYsNxS3eD2erdKEjlD4GDvYSvR/muMUEGRfCNTJQUtsoErU/u
nQ7NvgTbT/ZoXPwG32LSpwQQHVnniGZdPj7WIzBto6vuNb/o1lUb3Ec6Gsbpa6zHR1kAVaOLCMRW
+mXYGUu0Rw9iiz/SXe7Kc9qlYCg996uL8ktt2e4KeMiANP1CSlNQ7sSRdT04i79aovhhgrFhDfFl
0YBiagL7hMF8Hvw8P8kijdno/GqLMuJvc7a//Ao3N63BQGOU5S+83cEGNv1XA6R0GqfN1BTYXzv1
TqT9xcmG+642iILL6QyynHTFZeFtHIkoje0faBPcVb0Mxw4J18qSUyiHX4Uxj09d11kby0asoS69
DZgCgOoMCL/w9iIyisPkSEDUuLe0hSUephKzNgaQR83M25f4Sa/6Gp5iqdrtLurW9NByajuoRptt
8jSVrkvQktsn3Wl9NKrAscf2gI1dBzZL+s+O6i8HcDfNhOZ5BX+KPgEuGIjXrReg32uwlNR8y/l+
LDVj72UzzUgktRqE3dZ2D1gGc76mQYjC7sZTEPRijdPefAATF3Y10FCqt7iRjFcDz1sqMGMog2cz
pQwNU+xkytGgbivPdW/5YAZ8FMarZl9bYPhLlySzjvpfXAH5ihEFu9yqAVbjADLCfG1S7CQoafjg
13e2nkCqh5Uc47bHZWSbMkWcLU6BrQSmuM8X74xPEeALInzgzdTj9HWGGPyo984hwOfNGpH7Hbr6
i9RwH9fm1WZr3OVEYvSH9c0Q5TVpDDXErOVU2MVSTk224CJOie779yO1awYQENVWhxLdpFsTkXLH
XUJPCnvrdD1EUMe4+k4R419vP+gy2ladhn56Z2DzYMk3t08ulBFe3cjfDRaLBQZ8F+EGd6XhvUQR
JZHWh5NlpA+dJucXrdM/SVwpqbjZadDEu5EMAOq84VJ3KI+jtbcu7BojknT0D1XQoMuT7WHV4bw0
Q0KlhHrv9Tjt5BJuXN9KutjTgUzlk9LQZ7Jkd6NhnbQCcnda3bv3dpINkEfokxgyZTOmVdlFZ61A
xsWFXllNONOX+U9jgJ/edTHDNqJoY9xXE/jc3qVcFbsSPXEdmB9x+b5tvPd58ooHE8NfVZ2r3AVn
ZtH8LoMSQWcio8Wcz3lFFaHERSNSZMlsmdpwidxLa9XtvoEcOZvJS1+Xd0GGGdU8qNpjYDzIcbyb
MzkcYT9gYJu3awrfTNQiWjmZf/C7eLNENcaockk3Q4390YjzJLWFQ+J0OM9BlK0K3EBNOR+ySUsP
fZlfZJ/XrJ3GsBGo/5werdF2nrWU7Cxzx22UII6JHykRDDot/ey+ObaD0ya2EGQvohs32oCuoSnf
5jm4EMmFwYiFJti0eVX5uyXtfkbLnVNmLwjm7FjqXlIp1+BH1qmAYUBzb43gyHs/Uu9tnH3vWscA
m4PSnBBT1IKVQ0CSixjOvtU816h817SConkPGHVL85QOBzmiUtNKlJV1PSLn5YaL6V30iBQnZxPz
nemx6JIvC1+UNBL3M6hZf5hXOlF8M5XA5YswNzCkx5xPIpWn28NXlkzUJhphrvsywHfM+bRVLUOj
wkhpnU6JFvb4WdbR/dKZd7WoX3rXuCLe+EBvy8W26hCN5Scwnj2Osi+aEWfb8+hrybkX1kaDoyBj
RNXH8tzXgt0SpYZiM8HfTOv2AQnDu6TJX2aNZSMQ4i4bQ3s0PxOTMNhs2n2lG28yNh89t9nGPY8e
CgJlLadZ2QZhORjl+6lrTnkW0wcYEJhGAJt7XrYQ/RbzhzHVF6OIz2YqH0yX+oHjUWhfhHkUdh+m
BTZCenFuY2I13HNxOoszaOKLUeHllFCmsrMl7ArvySLnWo3My2LBjiiZ0CNv3zTdOpXUIyrbflOP
Rh0K7eF9o7RXqIyZ7V3m/7ARqCVjB5fVjh+R735NjfeCIkMATmWavNeCxzFM9cfMHJLA9n0DZeDk
04HYg1l0GBUOHa8EPFnhHeLFPdZaeQyMITTywqTmIu+owa9sqGI+JfBh6g/adJ1mFOotSqeF32zQ
UQsh7f2knvI0P80xjvCxjl8VFU87Qny/AIifLMGTVtKhYFnqd0XRkKqeFq1aQsmNR0zyzU29x84v
f1ZLfOzFxaeoU3QtEOTmqmWQe61E+9mxkvUZlSXEIPG5MECX0Lm/szS4MXf9ZJ6lhnNVmwHKNJr8
aXLm39TE3glVwqauv9r05GcMw4rtak394ADqH+nx8jSVgFcAvOtBd1qWJtq6Rj6S2fqPMwUOTzoJ
GbbEahVB7irPmnVheBd7rrBvI5WkKFqeI9TvqI44J5fymhG0R43JLO1Tn/mQu4p74uo4nN1uCRFP
vqIG97ue0FTvOxzRjdgNdWPTlJpzwpBxn9UVq0HVqy5THfb+9NnlzafbsetXNoNQz2mxOhSV6zMS
vRuDKrcPeiiBsjthxpyMAPTA7q07B7vZqKpJo5z4Q2qMNSW8HiWEBziEbqQGZ6L0nSXUhx6JWi/p
sNJuDpqXvVoz+VFTmrtyskkvkqrGNpeUqkRP15aWd8JKtcYg6YkK96OrWdY6K9joXUykCxNLbnuW
RyMznmaCJFV5yUPwDxSUSQehjYh5kPtMwyxhyu0dq9+XYURvTqylu74ePwYUTrbUl6ZVOw1XQQM1
AUFmpBchlg99qsC+VezpSDvjQ4rJgcaObds4HYn30WSMyKx8HwIKpzlA0W2VSlA1lNvYXO/MGUvy
SA4fMx53g475lyeaZL0AfFBWvK9xYXNPiuZVG+c7N01eS71HQ9LDWm0BcdPL4ZSZzk66Ju4b5kMe
UTfx8IGnhZduaIOkKwBm36jsFKvQode1En7y0jjBRZa+8tZxrfzTXoivifVcj6rUXJIL52X6mKEQ
KCN7b5v1xzg8GP3a8Y3PZqHzyn8zuAji9fUgTTpwcus60FbpvsPLllsQvCt6vFTFsLZfgR2iDGuv
dFyC1cd89m7zX39LJ3NtE963CIKxy9F8xhaKAaJzCpfDq6Ol8Hya2tiNyc8WlN2/P2omNasRYBH1
loDe1QT8mNMJJ9irQwwVfc4oWs/esJk5HJG8+tW0qtBKXxc0EDlu3KAZr3hEvDniHEOC8H9k5KyE
XNVkVdBrhnWav2B70woKc9TOgirfGmxIdeKGNT9bYKtuP6u/8V8NbTNg5KBmg7AZ7yFINZph0ypf
PP1T7luhrSwLtzf+X9PeJasAjrNrNQYjDloBn7/9CcVG9bOajgHHyargDu/avSXAayOQ9sA6tDao
2I29/q0urEKTjRYlZd5UPtaZSW1u3PZ8AhZTwK9jGVDCqZg4u9p2YKGaYLeVJ0p9TEQVqmt1uqbA
UTG6WiCD1cnrdtjcvgCNayvHAaV/mJoqVIdT16VOq6mvA8Xy9t05RuPsYrIt9enE1x9aOtlGScWE
t7YyWqvbo76euoX//qoBV2VORHPUzZqFZALGV0pjTUz2hvV722SMNl7r6IDhCB6qn9V7BP1+3f3U
SVtsQTWDt3b5n7ejFLjTU5x5OFweRPhA92uDOhYViibxtuqlmD+Lzt+rt8BrDJeBDAVWg20UX+pQ
Om5YiBkzV8v13LafUlQXdUj1nkDcF8uDeoe6pkr8Tu7/fVHKP1ldcCycgzoVp7iTIx6iJM9ZZ9xO
pw7nygF84L2FnRUpylOw7NG5JnrJNm4lzmWL5gFNLF/pLpoUFlsUHXuLrh6yUKtqaJtwNOl0xFb6
DQz+xWJWZRKX20Vz610S6xrb/Xy5NfDrPvtmu33RJoZr6TQIJZQvcYaynV7q+4GOuSlN2sEZjko9
tWi9YigCjcZrPpp2wBG+66DbTxPdbGSU0m2VRytXOs3eaYFkN9m5iX9iaS3ZbMxHsoXPcpxKGu7e
ww0GYTcM1LG8Z5OkWKaaInbzYgvMoWH+dVAKZkEi31UHiHyJWSYHK66exQhtYPFB6yBP0RDjUG4o
jp0YH9V/ZdCYm1rBxBQUrAM0ZMKO345bw+voYLGJIBqOCGo0im3qfYECx13Jmd/7qMXL0aFEradU
vhciNjhB5sZqvVdryT6syvPXbtOiHaWgwuwQ9XV2+uc8Jh5aHIrsrkm3yZrZM+yRNE4/eFPlHGa1
YbWZ0hBoKBrj0sDaFesvt3I3jBreKVIv1MK2LM8I2NKrUh0YCnbFurXpx6ToXWh2ug9akaypsTK8
KQrP5XzpB6SRs0LcxcgOrlzVMtN7EBRdlX/ZbYqpcUz2aEquv/otfEGz1io+wE9sdK0nYqK5f5Ct
sddLGkhmqudrPdo0ff1e1UaFTm2ehZEyB7bs7WLQaOn9QaztQX+GukWXzCyukRiUK2EFiJcmhYgj
NHItcp1bc5LYeV951A6qhEK3Ca5v1UfWbol6OrEF2zBCA3Cv5p3limprYryn14V9qFv91AYUI2aJ
46BUzUzHFOdbCb84lILLvCGvBFCxlV5L8H/jNp1guugRtWxDtaGlAe6tEM9xRJB6G+i+hzHJULmb
1gicDXLkw7Ykk5m9Md1VHU2/qqw7Iiz6zoMa8rWG08kinWzrNGd3dqzDrPFUh9FHFIi4UfP9feXM
8g5AeUhbxXnQvWMgtLclmr5SfzE2aZBtb6duMLlfubmWbiazwmLSjqsD9mLgvxR33AZEMlni/hep
oMorPXCMTFZgbgoOVlV32ZLKsIth+aeMC6m7bwW00HUtKZwOhbMdA+KWJX2IBNT7dOaTXuas0SRk
Jg7Ji6WQGZI1OoMuMGnw5UEy7CqUG8qKUnMiPQ1SRHS0bLMIwW8XA882fXci4WO8FDy7MCm2lYEr
p5y+iDgF0iAzah2VOPVoQ0H5/KEbNCcSWZzJA531PC3YbcrqYiXii353sgJ5E2wSuz4OUXMZuuRs
uNm3X9wFAaFRU7Q2hAuqzmouRANjWyunV7Auw7p2WQMM9BfMkSTC0PtzgE9pTJ1wSkBvlSg4I1gG
yuLWTlUNxRtKqhRcD0Eemv3p1ZXWnUG87xVARHpJeNRnRIMdQ4myTRIkOgxiQiPblbS6RgK9Ij0O
PhB+2kW3pkFb0Jcj/LjmCpEP4Y8OEr/ptrg4i/NUgiCk2UPjhgmME/19P1hvTkYCV2k7nZZjPorz
6DYbtoOtnrn0fOSQbyOPjoAYsDEW2zy6TPpAARfI/LKAi6ssojJ1EkknuoqM96IW165wnvMEHJBC
ebF1ED3SLFv6iuoQE7hUkseFX+BJqP9W/bMbMGcZWYc56cmxwE1QK76L54g+LTmancBsxoLKIcG8
9eynmPqbNfqnJsuvplFerJqxUAXJhyaxFu1oaptD5m0L6TGfJyQSBj10Ijb8fgnwOuzJQPXpPYmx
M1VlIGcEyZMmTruCJUc0NOUvxkKNqOIbtlM9kZNY+TpLcDhzY4CVKCr8AiBm0VSF0RdTItNiyBlE
4H7otnIvhwI/qKYIzqXmb2vHPNv5+ASbMaV0yABxR5J1DIuU7kBFGFG2G9GIbuML67nuguZIky1M
BWJUrgHSQ2ROcUAT7sES2HW65lc9dJ86knAbayEGqPC2SEceQWCTX8RrdAj+tBnB7x+TyGwB1QGb
B9ODWWIOLRfRSG6kajMNLdmDjWE2tNd9SXOujbs3RLR3GdJ369ajp+3135jRvPwBT8nuZ1V/a/IR
nfLKHk453LDNreVXpO7dYho4ejHMO4X0RC8OI1SDukk9AqjpWkAjcXVVHTucW0Dg0LzZzHP6rZqC
rl+/daZ8zo2AYg35xjgzeikEQ9mr3UfGzVPVaitdg9py652B4l/VIvjRyuWHnFiAREbvswkSFmGj
juF9ZP+PhsONdPF3VLCB0hnQaoR3wJ3/b9JTazLRwMD20AzAUMzDrSlK59f3MyzqK+d5ARy6LzvK
iLYWUTQL1jfsQjZwkyqNrruCR+k9C9/Exq6wSk3KaBCtuGgKyejFhEVR4B1uvznRpIZ7ceWeNMck
dhEc79272SLD0etjVgzkbyPtyEA18JqhOZKAPi0x9+2/w8mdf8LJ/3xty0P13PuHTRIwLlHWWdPv
SdP2BQvHtBh3gQd4VGNrxiPmLq+/xTz5IVJKzqrxDaxIDYW5EBkTgkwOVADhigB/NyuYTwISYENn
6Zsg5GfTqQBsCT79ZgRw4m8Hh7t320UpsK1xKTqNBduamZTPYxsxEYAgR1r6rcKmRI1T5A6o+1s8
jz9YewVwqCpKQVEzX4iyPmTLiq1WuNLFJAVo5cHXm3SfJ6f6d5MuD62GMPN/v2nW3/kzCkPOFzUt
10fL8B9+TlBqcm/UrG6vpRYAuDp6WehRoujGWqZ6uVP73JvKEVOhfm7wCLouB2FTjlNbCwnL2RMB
PpeO9jpW2n3cmNsbOGZBLnS1LCwenjsL0rjilPcdd85lCCV68kiZ9OMPms22XkeTPu5CiqTADbFM
90vePkJhYlNNDso2MaEorWbgf//63j/HjIUiiA0LwwfJ+A9tgHhocjNIsWHS9c7cpkWoRX689hK2
iVKL6W/hVHMD0+smIrCdn55uID3N4lGmpQKBKzR5NEcPDuLuVuNtWPz2i8tSV46HrgZieQsYpgbb
C5AGQm0qsV1eZ587UyH3VxUlJ8RYqQQDwfqjIeoh6REFyx/okJMlQOZIK4paR6pAdhvpCbhlPkiq
bALhUUx7T4f2v8w3HFIm7ebodPXB9RF0gJxPgp2gBuuk9kEoIJYf4x9qFLSBLMpH+Hnlu6AF/Zlf
9QjsUTy/5kATFq9D/l3trrSragJyjNdvgbKZBSE4bgpg9qEBiRX+9yeCUcHfSVWod1ompBVsq6Dz
IgjzvxcwB+ZdXcyYzGQCZciRYHXX+xhimjDJykreu4uLkCn+P2HVDEfXbcywHZNv9uQa9fWV2cev
sxp8tcJZYVN2gh52h/Sai8YfH9LS6r3FxDOo6F/9WZQ642AjCNiNTbbRDPOnLpdfXhpfwZ5tZZe+
mEHx7ecsHKX2TOGDDbU16aGAKstbV193wrvL7OG6lNgKz03E83A/GoXjRG8r3WAfmG6SudiUnvYa
9QkaLfUgHwJv2vRLf9KaXt/mo4kIZOWcKkM6Jwe4a57Dq2tpkyQc+jyW0zEKxpZXKuMQSTNMy+ah
o1a3R1U1J/DqkGMQnQ6aHOxsWEvKjYVebljaIG+Iq8Lge41LsZMFTyHDbnA2qweB7li/1IrfFsRI
Kkhz2+K7CHCx8VmbHJso8Iakuv3dJJCzWu1RH+PvqizwV4L3Zna/bgFlXNYXV6OD2VYDOjJqZijg
Vus5L0vUnlVeHNfpDy9rD4GIXlkpryo1JYvGKVvVhpKi/yED50ek12Hu4IrcjhHUkaDdUYY8NwsR
V6ARIyxiVPIPHwoYRMS/tqEjb8Ewftvj9NiU5cnUE5ckEQx9ahGFLxglV/Fb3Bb7G1K1T36KePjU
THWshBwCxqhXQYlwyhJxLFvbjDkjZUno2OmD2Gg5mWjaVOfW9V5yDQSvQnWpiLMrOlOBQYo1oPKz
XyQHP3agwv7Btw0q76hGJp1eDuSRbbNPwZD6FBG8hFKHAtDZCW2nHIUuu+Jyza5Ebb82wd7b9ctg
gOdvunHtq1SYSHbTAYzcdoP1iHzpj0itQt7Cyf+HvPNYjhxJu+wTeRuEQ21DKwaDOskNjJkkobXG
089xZC36rzGbsVnPprsyi0WCEQHHJ+49V2ur16gyfi03eFiX4cbKSaSOexQAZYABpjJuZQx1En+a
zl5FybUt/LH1mxsMN8sUHDb0PSuL+CiLntwVYB3BjdE8e7RFMPQfx6p4LKPiNinfBAFHq5b22Gt4
+Gt+CkVB+s+C4fnG1wkUN8kXWtruVjA46XVGATPlva7kj4XgP4SRFUbDpQs+mfQLsXxsw/Cs6zVP
D3ZGqemeSxuFf9ya0bnmRZZziUgiz38N2bytXIxsycDims34S5cU+rlDngakZD0MSXSLjeFIKs9w
KAyPQY8DaGiYCRrBkMbIAo5Ykfc8TzTP2ss5vFn0lkeR2Omm9DUWgO5wGab5t5VMxlMCrxf01gVq
9nM5Y2JpnRcX5Bg7mEzDGMDEKULvqREAX8MRYryVM5BtI7nLw8ZYD4bZb+nQSYjBWNF16d5uyYEe
YdlvCm9UU9KWTlWyuGuVsAeRZn5wGmu7CINabD0TPAzeCTJxQv+EquxkJmW1S0R+mufI3tSjZuIa
nu8Mpub7sBcIWfL8mLWTcZq9+S7MZbLFAnMTnV7y7cqZhBqyV+WsIej6VU4V+ZlWFewGq/kZDf7W
EswYCkiXJyRp5slxmn/+ibWhDob+JAztYdbh4CJfO5SaaWxC23y2vWI+ee3rAH2W+RJSFBJwLTIi
1T+2LIO6NtoXYTKiV6zE2YBfi+RhPFT+LM6REzunev5Z/tCov1n+CUcdS9BaIrPNJ7jwrmkhAHTv
ZsTrBykd7+x3c7x3c/MtqrzkMgYjbJ8523h6ZrGamrQzsMe7jv7nUAzzNXCc+JDGqY5zpENunlbE
YggCM4o+gtxRWNY57I0bIjprv1zlchWmA0EjN5ufwkfD4hd5jfghYqXiTvrapw1dF4NpQd3u90Yw
hUc7TdnvVAlRYbG3tiJ+nFYQRKxpQOxSBuc6y8OtqXKAGxSCZzd7rTrkdYYVHBOnts+lKkJ8HZew
O+Klxmz2IIO2PQyWu3d0RioJdSeLlvEVH/hujqbNaBhf5hAn27gz6rOs2vo8hvqfCnH6LlNZw2E5
kh/sZsEOTu42GXv96MicZQ5TwvNgSMJLA9aGnMVPfuC+JlFPerivIWfxMR1l9homBD54Mz4P04PV
Tte84XYJPf1mEOdNeuWMflA08WF8CvJZP7nRaeYCujnIGQzBIkHk1O8bPT0F3dTutcymS66quTlZ
wmmYZJirfmaJso4n/ZajcDohsI+PceGjPca5wIxQT9oTbWGCyeTkclLz4ImdzfI9AqS8UN3McW04
YPPSKLxGKMRhgzECpRmL4AaxjGv006IAThqcKEXRoswS+bpuMOqbTnhYLFxF2zIBTvqfANC60tVd
llMrV94M5NVfaWi/yGx+WaoLkIvFhj3ZfjBY5wVt84vE1WTnsu5DyZ1+uABHknlsN5ryM1hQwJGV
gL/2t4s0Oh3HaB9iqJosQFh18nsKgvMiz86N1F47FNKs68hcMjCtDba4oo/aLVe5CKbViGj2s9sY
bhA1nvRQv+qSPHeWKuu581h/Nc9LnVRPPD6GINuHMXKr1PfqtYB/rMTOMG2btZXPD+rxuWjIMb+g
6q85+/ktoGjGj8SNIbltko9BSYM1ZOeU6fXzXGUfSg+r1Oe2iQIdYxOrxHHTYAmIMEH6BdHPamo+
BNOGpz6ltM13KgekOfACGp/qssWEaCbs4cpqnRD/EzNXXHUdP6dF+pxUiM5EV9Fa8TeLSWYOSm31
sWj7+5DO3Yl24O/RqSfDXu+G57mN+mOeQaSLzPCuTodipzW7xbO1CIQhxWXrWqMX7dHZb50KZxlC
yh+T/OsV5jn8ZCb9bTXOLsiA7KS3OF/jQnlQPeMwiupaa95zYM3sKo0b3S3eEHt4tlDuZmn0M1cp
9yorqE48Jwrlbtspo6zpA3BLtWq1amtM1a1y5CGfbIwm1mFpoB2lNu4a5x61xP2QNeaub1BxtU59
TJdpmvIDeuJIMtVNU0SHLJiwRJBr3xWnxis3c2o+pWqgWSp3jYiZx2hgQ4ewo2gxL5aBbopOv29w
vvD/0cCscnJyH8rfuI61KiGfnimaMZ5M30xYyGDJCPzvPgSTuHwi5tBkFkkZuYqN8koRPayWYcvo
0584ffrmwH8BhPwLa9oxYL+CrzgZNlo84CTioptj1iFXkSPVUx5QF8EM3ZjdPGPRzT4aIXZNKt6W
HxBYPoIezgczH9tVbDXPyrQjOR84bas3VXsu8wMfjlFbWcFG1edNVT8lrK4xyVD7Zgxt4pi2PhTF
JaoFqRiD85hO5rUS7V3koIL2a5TODQkXxHIjqlX8BfjsK08rMc7E8JFtyE9cmtZZz4MFUy0Y3zQQ
2lvD4QZpB94e2IkGOgS+UGf6TIgkcV5q6loPygSWFeodsr/d3iu2vR15l1ZZUSNlRYLhwaVJ9nRL
iyj4Fp4T3rl98CWCuwLPOdPqF830f0oxkx6JfpIQtWozOgU1+TDfhpxr9aFKsz1y2rXsi3tCIDac
PlhdxnQbieC3nvMaqiqVBzbZF87HPFQfh2Ly3rUs+9ENzALqvm318MGGK9G35XfiJ0ddDUAyJr/4
erVjMtVfPZNTU13jSP1bOh1UCm9uuUQP5VBO95HNhX+a6/KYmQZyMVjMNBqHQXDreL60NkJAnOpN
zI1dJfdWiFrXHOOfZSIClXUTEGm+dhgEbiRL9+WvyYFd+b3+5Cbupzt6V2ZQW1UvhX231XrXV1or
XgFlHSqCj5yYue3cgUht5nOi3O9/z7KAN3oo4g+PoD/S+74BHFZMo0uc1F0OMx+U+ajvppBOHpE4
x2GDb4JMtNEcKKrNfVl0NDjKc9fAEFn3lbNTphXVj6uWxJpor6nJ+CFJuK7Qz0wFAYeLvz42P+EH
YRhUDo+lPypDntpBWGKeaVOIkt7zYpxaHBi6+lBVk3jJSWvOsVMvA7hlbm2oqtkhLjhtB9w3ABXQ
lQZYfin8MqWnkkOerE1u1IRB5KEbdWz2RDAuC4DFn0OUIh8E1F+60yOlVV0HgefrqIG+eKxti7qX
yr7XyRty0XR4125u91lhQDRDe3KMGh0xlu2yxYnSUzSFOY+Wl07avBnWOZbBUZeGtTYbBxYxPLs1
eTcCk6649rP92Ja5vwaexY6n7Zl6m38mdcom9KBDW/srUSM8p1/DT2aX3ET5QY67MkTSqkW2s5Xm
xmh5FxdHrBZNPIlyb4uddkyBbOk5jX420O0tlyBjTtzBr95lqOFP5+YWo7xvxpynKydSnNEsVhLX
vsOAVmsoDpJBbit/uumTjgAD1wWIW1IFS81ZEcHE/VTrp8UgOgQHaXW0Ru0Gq6fI75cF59LkGj2+
PdO5EHzCnp3pe50V72YrdkExX5uBG3Vx3foO+0qrGrud+bvzxmdPNOOmlRjUojGXx1gDw0jiV4EN
YtdmzqUkNoaFGoP8ctKI4YMBU4TMHjQDp69/WDAdUyemO0O+AtfW1tnQYyxREx8rkHj+Gje/MJs+
OR7eA5hLP/U0/BSJQP/pwG+GQ7BO01scoRIiOoXpAbfN4llenCfhXB050Z49Wb0vK7dp4lnnttP7
7OmXWJsJE5/jFVJ4BmNeolQK+aby4vfF8YZTlOdq2P12/Pl+RLc9FM5zW42vICpBxNnPg9/f1YW1
d1X/2jGqQDWGZ0txHYhHLLaZcnmpdbNdYZbl4pd+UmjwGgYRxKuwSBj5RAWC82qF48D7++SLy/rW
ENOIjDTaKTfmcncl5rSTVXN2cwPpUvIiA36VIq6OXoeGzm9XqSrvqpbjebnlMrWRWZYaalHU9b9h
RBZMwLVqDwQylfTuLR8uM75FlvaVd9yXQoS73ubk9DJoB2py7DpoXTVgsssj2U2C3yImX1GRCv6u
pPV6WCGJspUnqpvFxReWQqFyKqv3EKkFu/qYoXPNMr8u62PnsJtonGcWTTxZVI1UaJxMnYtdDv31
cRyzGMYWyD1NfPey/9X6A3GZ7CurJCBt9xDZ3B4lA4zl0yDqqNwu98UyQxAsWFj58A2ZT8I+dB5V
zYxoM9ksm4tlgdVan2SjPS1eIg9r80ogarTmGECcG0wMEufXcBRIGvxwl1MPM3vkWuFEYYRPrTWr
Rr59wgiqSiFaaKGPe4D7g0EiGAM1zhjnS6A+kGVH76xq6c6Ep0APehR1fvPAvKI6zC96yuHbUDNF
gUDxgNqbQmg8mOqJ5yL5xMqd3lQ9ZkIhzkDXKL8gbAg1+1KVlk7pubzKcSjfBupOd2Tgs1i89Bdn
tmOuUmMv2QieYgkUdVpfvztPMvhRu74oRJ8yV9eyj/fL97LUVncu2aTGdfVM4/+TCyzR0LxOLu/8
ejEWK9KcOvUZ24GBivbLDGhEdbLMm8dAR3DKTkJtXdCf2WuNao8NbrmL8R5WQzvv1AoTqRk7L5e3
Jatv2Jt/NTS3c+W9YH1gccEsA0W9cZek4a/lHqp0fdg5Y41hxSm2QTFt3RaHiWLUKEucPUJjTN3g
thhpXWXAV25eR3ylDClwMXl7vCWUGerOdPv0g8GRNtMHLydFx0Jbn8ZtQqE0xoZ6MV6XFcecASUo
7acpfOm+LeDSq1Hy7PGdK76cj5yWeuUxuoDPwHopT3/I2fuIsuEWeRN2y0Bf9t9g+CsT7fHinyTE
nuFuyZMza/LLpGACmZPku3LcS/wAhaRvUB/WKaK2b9V0SpUt7MiiDZC43eIqVPVcpFAIZob9VTkQ
F9mIZWa7VMaMjCuW2sincGuKg0mksI0raJtHPmPjmE+turFY+5wson/BvJUIP6ZhJzE7D6UEC1r8
LIIBJPbsTPN2M5hBu/moa6GjKM9u0dxRoAT2B14Y6NfZByfdL82bdqqdiZS3VjbZLXSojtXyW516
cdltUfvnNEeBuRrG9EvNIIeOGnJxcPP8eA1g6UBy4HPtJliDNbw+qk4vGf12+ERn3zoONjFvy68Q
9sAjvZwIpoIoWovYBzWnzdVnc3T954VrkWCz5hmJ+rcNDgVMgKTUunViGR/QX1mKc19FBfN0F1D5
KFicVdCL+PfwGmhDSgO/atAIGzEwnhaJ25wWoloFevU4pXZFx0vz1/G2eCX+2M5a9QIjMR+LpVjB
CXXLczKp3PBHvaLqp4VmTUemHB2Nof2dSWfS2LA9K1eWlVxyJsizlae7Zcyv0Zjqm7zOvro0ulOV
05xQolHb7tI4wlWc89lhrfKq6YxhoK2jKwH5asxvVYcB12HQYatCwjKkDr9jPi9nRqN86XGMoCnB
P7nCx3L263HHWHzL5dLosUz/a4unshk7h9bZZZarQ1iqbcakxThPa6qNBEsF3W6QbRT5gjER6x3l
cMjq9ltj4SHAmKyNnoMk+0E6ynDXd46d7jFPoQOTynBrtf0GLRmEPdBeqDH6P3Yc79XHfTkTkzji
x3XxbtmH2Bqu/9RhpUQJtpSZWugi5bf+uAUWiC67xBLWsuvm/omd5nqohL1RM/AFWeBG1o4+6rqg
CnRlig8npryFhVkqo4Zc7p/QdDBwMOZdZSk5VfUcXFTtJR32oWUwX8ch8ddNVKPic16mqimRcb8s
w4RljiGaCch6bzwtcIw6nVDbJg1qT/xAfcIx6nohPbTpnEK40WbIJ4coiT2Q32DXPM+SRzdRncyZ
iL3ryp9JAkAiRnhcV5b1FLIBX+ViPowtn4E858Gueb2+K5JDpzAvmVPciU7CILGnT3f4XlzqfpUg
L/F4zTtmNS5NqlVGpE83nOY9j4IZX5c3GNVaCQNaOiLG8OWaeFCaEZ8xZMg5ZPoVj+sIIGp2CvWO
PVq+Udt3zWH62KtH3VC+thzJarKSFcxj9PJQ0Rk5HqI/xMM/SwPdzs2TaXav/TDKtcH7kwDo3y+M
JZ91iWBrO3TmZhzGkPYc8e1Ag0F+x3dSFscp1SgBbZIlHSX1VYN61GXvU5R9GiFHBNu5fj3MGmcd
ki3DQZwhMOlE1VaWCLmG1D5HvjYhqZMPmVJ8pEN/rWpjZl8TXaWLBque0cFlSjxVBhTvFnclw9lt
z6MlmGy5gm8crSqmpBsNkO0iuWgBza5sK7jYFCnryuM89udvh8IWbQ6ul9whAfjv1nXOfmUVbgyr
hgJUO3y/EaAmdyjCrsTeLuKh0EZLNwW0pw1oUhCf6a/RMhcVQ6P3n3ELEDnikp36wzRYyFpIctfq
Sa52Ygt5J7JZgFQW31QATBVS2y4DFN7qiqrkbYGrREl1R3Llk3puVmjQGdx3ZwhV2MhVCx+zHXJ0
bvMmSP8U3dtyhC7nWR5/RDZNgVmipZRvqRft/Yj5gN2PRBnU9Z3D7nVHm/8hiKjUs/IhrL57t/ss
K/bqbsx7lhqUbBGquvXoYMA0k0sDDnJZ4y2oEIrxkvz0NfPXD9Xd5YF3cKNh1SPUMXObIU+wr+aL
0YcKD9Awr0G/vJOldxbC32d68nuBcmSCEy5To2k8BKtaiT4C3332Wiow36QCcznO1fTLAQqwaDqG
OTwNbvQLxSHDvXG1jDlLVj1r/IR7r3eiwwKGWpReQ7UyA54Di3BALf8SGxGtGyTfSJ6ojPzOX8kq
+V7AQsBuWS8VJvmw5lsXy++4SV8UwEg9NrUixqRR1F9u0dwhovxa1nWo/fZTU77NpLXQ7bYlbBfF
bWDKqTRDfYvasmGzG6qbr26LZyyax2UBrDts7BjQrKTn3WAB3vvI/baYMjhqAzTvrf+k2qdxpLwH
44g+VdnNekcRrKgOMyXx62R2ZyeesZ5z8b0Mhw1b2YlHUjdAvbAhQchq8b7rDUr4vCZthOYABRHh
rBr7OUxF3a5H/LZePqQsRvu11dvrDLS3WsST44F6Vr36fLjR9bCAzNrywpjworRKuBcOS+239G6F
uEaZv51ddpqpHYHjR2yfFATnNQizTQBNSHSj/SiTfRvbb7rBkYza9HeoJLWhXm+9xmBFSh1i1u4j
0TzBKerLt1Z3qw3rnbVnt1e0ZgjhFUpMdWmjQiLh95Mkd7yrmS/ZEqADBMNPNV4nWIlM3+yvkLVV
pLFljdp1xpcl83zTWV+pNeIoVDgJ1dmo6WjEEzBv4DGYo4MtkZYt5V87yj6rpCASaUjcu/dTp92F
xYxUwKQ/k1Z1gtbJMZo7n+qGiDOkaQa+GlVFLwI48jfV3jR6r+7jmoYiU79oqCqAtrsXB7vO8q0/
ulBC9OZh4XclM4/ryN2hm3fpAA3YfaxbtzbScEDjIfeyL3b5hHHaYGW1LsFg64b9rKbjRGB+5aL+
VEQr1TOy+HjB03Ko0uqmmCJFZF1mhh4MkakZR8n21HsCW/oLFyE+TE5yjjvOlVs2a88L+zBVl++J
y6gJbVsleIgbRaODJJLtfROZbnNmiPm5TFn0kZMjbGYa0fqlYM6P8TRCBhiZG/USTnNScsn9o6vE
PAWxfyxQEMHQaplp/ppqy1Z9kVCqxnO5c2dF11M92DJ7YkZxMqleUpn9MdX8VL3KbjnfZaV7ckrW
dbP9JxsqbDJIdLXsZ1K0OEd+GdH4oN4esiOTXch6k7aYZYDN55B3g/yDnJ1N5VAf8p7K6hELHw90
1njqX8OH5kFAFkOlKiv1Mi8VsRqnL/31CB2eJTJbD/XVE3Q41OKUzEsH2IJXwHmcnCd1UKgnOJ6j
hLi3FTmNiCRKkmsnoXybTLZNsbUy+mG6hg98ye9Ww8ErapuCG04Nr8SsSm1Xje9hXd7bxGktKs+5
Q3FdV+7j8iTpUfmAO9Io5dnvxyWVCB/RdxtgYTZnJ+kHMNs4orq7JO/e1VmzPPvJg7+aCI+26ETl
tFMotk7lkhlB9OPDwYDRHhFhAtswystfbfE0mdbzQpBSRa9tzh9p7p1x4Cn8oEnmVRC8tVetCd9L
YX6VD3KXyMLa1CVvqKoqloeNcHGDTtMOSaTrq1JVLRSMawMsYSX7/hjnwxGb1D0S/ddmAAGPu/45
Hx7DjE0ylojnyjBMFokxR1fysdS3xOgJcsVWUWMReFkNf6dxus4wwLJwNhqB+VcF+Q8z+B+47L8Q
xv/64/+fRGNd99BT/R+IxtGfMAo+8/9BNP77H/1DNHaN/8DBhehNjIJKRDfRzP1DNPa0/0jNRdCP
1QByvbRRE/6DNJbuf8h4RHhuo9kiyl6x+P9BGkv9P7ZnaZB+JSB+yPHW/xPSWP2Q/8beGqRJwtsm
SgjmtpTav6njFfOltkob/Sx8/amtq+LOn3vrVJgWfbT3e9TH+oRqJ9w4aasRmquUk9UUnr1Zvy5/
6vTCPWWp9zChlX/A9fyLmNPhvPzJYqy8EnqY7ZDn/pFIv5E3PRRCyEuY13SZeonPOfejkzGQhzaF
2TlIbAv0Q0Flk3U4MKxMP5hVXql4kXcItzbLBkAOrJnvIeabL348c3+MWnMiNHw8FkN2z2t9a1og
QLljRzvb9tnyeFodruou83GSjgcrNJp7abQ28It9ZgTBg251/Waacm5++AHU2UP4iergkI39sDPD
XttMo54/0VGE7I9cFk9qytyGvs+qyZQPs9ZFFF32rfcN8ZTF1qcJC/lh7GV9jizBRVd/7CIYnpxM
DvsZIe8mBhai4D0fMKPKNTZj5aeyekDNUEWlgbLDIL0pTYFBTYQSPmVBCfLK9S54esNVGiYZhm5a
Md4+Nmim6VzdCe6C7jc0tnocXlzZ36vqvMZgd9Rb0V9Rl+9KHB7f5GozYR8a78mdUSMYqAJ7yr5V
k8TafWH4NhR8RvxRnyTk3Tf9xW7tJ5sJ497AhYL1Qc/v8wIVLmKgy9hOh6KJwDY14ylXfXVnIekt
+PIrmoJeBPUtYoY36yICwMsGy0Aju+a3O2puYN/we/vn0Aoe3EFL7jIH1bzPwJQl8H6yjfYKpm3c
ChOimhgs68FL8VRacXwXtuIjnWYCMFqvOgOWpDyrXgOSls56T5cZaiXIVm9gX8JUbuoTlygVah5j
dIxj7wbNwTV02BJGskagrN8abxzWON6QhUCMWU3mPSKf4f8WgmT++4aT3GcuRwI4DnKE/33DuU03
pH491+cB2u8WSZ7NfrW/IB4sVjSLd43WhUfLjJ5agBdHVAfvEmrAJmQbw2KUOvS/Dqx/jvb/hpob
lEr/2xVJDXy6tCw4BB4nwf+UiIooNUvRFcHZC8LhmCYZtiKrFOu0HB67JJNHrQcP2FTQ/NzO/sh0
TRD2aJ1rJP6VZ9ZvzP7ttV/p2zbN3BsWiBnBrh98DHK42GzFeeQP7w7vG/uqOHj2/pSeNW0kc+/z
wipDf0Oli5Vmj+vAx2xoregLxLpX8rqiCO/sFHtmwWiv7fgPAxs2VqA8mCwkB9ZLVkdLTvfTWt18
70zgNDqiQKbJgVGFvDwv7/VU2oiRzGir6RC5Y5JZr1I7tnBLf4t+ZgjrC2dvg7mp5Rw/Bx0YSz10
zg4BpgB3+pZBk24epW7fJUIP7myd9tFQrSpEi/Yuq/MnYxI0/MH06NaY83icJ0YsL9BQT7Yh5G2u
/X3o6yF24QEIh9dv2rg0njUCwwEkS8oZvEPD41ga8SGEzogeGbuZDMejLghY6oefDJLfHkvii17b
3NyRSsUxBeEqXnjFQ89t7BCYGgTxhfmVtzWz9yxrg2005FjKUq/dtJn+SRQ7crR8tvdJ1705+Kc2
FEfJMR4qyJJeemStSGCfivAjNAyzUzPjQs7O2BwFE8oCzWxi9g855uTGyI9cUnFg2Fhv3QSIUdxg
qK+G8TKC+tmyLI9g91bdIXb0laH3X+zOsEzGhYBzPq91PZBbI3OmNZMsVP1xce4RlbpO05zDxN00
vcX+3KKJwqVIeryu7fEe0KkHtr2XYQf9uZ1hjgq29GXHN43VPVJb4jBrFKsNEXGIhWncpxg7sRTR
qp284lxJLyN1ycAQiyIn9Upv2zasvWQo5dmYp2d+p/vZ8Z+kDWonllF/x8oW2yxozJR98HXZWKkm
QYV/HdqwRWflSSg0i8PPeO2rCawmdwcaBt/ZOTXtcN3Ga6PwWgg22qFwTe9i+c4D1tVkFw9mggcJ
EHrle+4FGcQ9NkBBHOJLZfEZILMyZv7if1oeXWZADmpd6uEeNAyBUv6T6ISP9Mqp7oh2IRHSSx5R
T4R2W2COKry9N/blJjcVdKJDUzfKaluUNJCtPj66zFUdQgNYhLH5nALMvnLMj0Lpt8fSejJHXd7T
SZf6bB4b0/gjKgMM14yTMYlgs0rnlTYoWwkzxwYuo20VF8VlIgEZGR+t+XiD+9ysJwCyZVyLjW9o
3taHk0vLYa57GxoMj2LgpjFbDwfM6aqZehPzdrkrWh1bXpMRmdtH+V5SBU/sUxCkMHgm0xGODE+p
aqytJ5TIAGpEg/AwfaAmabY5CfIbpgoBXqPR2xIn/hL002+gD/VBmsEtrj2guRXNG960xzEiRLfC
k+YJZfRVJw9m7g9YQyhNQmGsLat+7XPvpWGiC3h6zvZjznZ/UK9DUVtnLRYjc2xsA+mM+RA8Xver
9nrQAPqt1QDGCJ2eO+ggeYwmqFYa/i2WrkM3aNGlCNGnhCnsDbYef9AEQJv9k80G2cd2tumo76Wl
/wxk8HIwsvtvwi8wXPjU1c2Y+/4ttOsDIBRCk3u1+iQMcjnjyoTFQY1uBpGDeSnHvj1PbXRIx4ru
Qaevl0ON8muID8y67JINWq21H2VWVJvahRM/K+Msmud9MsVi7SmTaazuXENOpwlGy7Yc0Mv4Q76z
skfLNx0wENhc59G6tkPuMC7nizMzYsQdFlfHqU8lYKZD3Tj1oa+JN5uL8gFvD8k7c30pJ0aqFSrR
LQ8Om/1E+81AvLlmXYc3uoO2j07Kr3X35mmBd3PdCZNpMCi5BhOd3uwuU7epuDaGn5l5siv7g80V
QA/0V4/2JM6ynJpzGlDCFlF4bL1yWjsqu5KRO8t223v2CTk95GW2M9PZuVQFWsjIQGgn4k0e5MYd
8iAJ5T8UmyEUIQy7+Ji5s0aC72Dtps75GQbuvxBV0ka6kXbuc/ObSWV8wOrABJi4cHCQgbOzBr6C
qsSnMYQSB2YcsUcXfJE/nT+Q70X2U1G8w3GMT7XZPWCyaM85h8m1Ti3jHLHaBoPc6he6h2OKAOzY
atDBm9bbsiIud2Kwr0V+RQMfHxuIuWaG+zwlBxLWMqZYKeUO18ynmDuW+LYJKWt2gpsTeHcEh1GQ
pXZzYZMygN5teRjd5+EIEgUZ+WbCPrWvOgkjQ/H88mwqtoVeXgctrO4INiInKhg+u5ZVUtVyEy6W
fLQTEwjeFh+E7u2YAcckbCXIgYDe7xq/bQCnhDwgJG1xZeL2FYKbUYrKOjp1zRo7rpAM0Z5fSK5+
WMzoy5+GhGQ+5vCM3Wa0Ry2P2KfUCA8WtoZDZSnfNNDJXnEz+YzhQ+s5y3WoW0h6/YcAlaam7ck4
89+wj2CYAA29a0ftXtOAZs0gBraz5X6moCy3hG6iQJxoS/qm5fcO5MtUf5S+124LdcBG6qjtAjQK
9oxuxONWOurd9MvM5vBiuH7PbFjH+WIYPNMbjKDw3A5hHSrI9WPbut84fItzYgj9uenRx3hUTSkl
LXVL/aXHiO1cR7+Wpv7M5cSHPIm+R3aBt962jiaJCAxa7GyPFeMFKJ69j2SrRl9+ux8qMDm9etuj
gQXDPIyvydBBq10FWjRsmVJ717YSx2Kq7qWZ/ESaWR7CcNprfFal0OoHludXZqI8DGb9T6B8uolL
dnZobAU3GTfhhgsdt5N6cac43qVOLh55dEl7gkZWazeNY/cg54aIYFT1qzoEjoTV5x2/c31m9vkw
h1X+WJKVuXLHTm4L5exISyBMljc+RprRbPWYw8JM2TslgqgxN6h3hheYL41jgCjFK+EV7S1j9A+2
GBd5WCiPkvqfLte+ijjmy0VIA1YH0zlsccT22TnuiOeZ+A5rY+6PXYtJA2mTzznMb3IYiUDfY8pg
8W1bOHiWBrKOnPmRnWgUWZBjmEcdywhOFTaabhNRDW603EfkC45g64fZeAhnX0VvGsGBkLn7tEbm
VQ4tDJxSDQlL1sbZZBMolqXfvm97mLsJfelR4OE2DuUxchA2j2iDvagr35dPZRYE062HK4yW4t4r
q/IWsvcEQUk+hGGNv0M6JBwe+PuQ1hi7waPyLuVU7kqnejPo7pQcCSV1Y5UIygt93ee2/OTKuLyW
cTCJsxbq24Tkln4yyEKYwt1sDidHHf2s+/Jt0JXYG4zkSM6xTRtabkIijnhumcW5yE34e3kJWzYs
1Cd9Pngi++3DgrrGfEbR/FxrUFEacRhmQmne9PajKaJ464r0HAjvD2E22gkyxLeMit+0uPIMMcw5
MNcCZ+G627jEgjfWMRakZLB3HiPzj2FGdYUVinhNDY3XyK3M39v7ukVKbvudzkxdYU2sjnxNgsH6
Xr/0nfFbn6hyAumtzYmRdVfihUKDCzIv8syNE/lASkLSSVAo8MR12ZEW6IrYUhsp1Ej3wZfMN+XA
iLhpev9ifahF5nXI9UeTQYRgsM/GLQ92ZC4cU8KAX60iGtd+DoBlrh3zfhw/liDeh4Lt3WFCy7sn
O+qKkpwQdXFAOlivJj2rdohtoc0Mvnn6w9xau8IAQ9XpVfYmtznbjW4+RqxAIYxChsxcRLut8dS6
sM67Sq0MB+di8mJtafAN9PsB4ps4rwkgifV9I+UP7wps6zLRN5mavAf1Uc4IXHD+myujaYqjFWYP
XRW/+lFhs0dvMRvZ6i5Q4UVS5wDwsuq3jwXgYnVsmhvpnPUknq7toWePf5cO7PHR2JgHjQQVMBnG
XQHekQxu59MHCfxg+UaGXAtiXGZY2p1GzQ3wldo6kLe2QO0UNXW4tSpubzOL5CtV7hMM4d4x6uOY
t1dqgIRIuMHkC+8n3QQTidHopjHI0R2USGXEmCnMY1JH8pL+PwX7V5fnwUKunHnj2aqkdacnFqRN
Vc3lhu+syUi/S31H21k2ncP/ouzMduNWsi79Ln3dBEgGx4u+Uc6TlJo86IawLTsYnIfg+PT/xzxA
9ym5YKNRQEJ2VTmpTDJix95rfctoaB5oavdNbgpkRlMbns2UyT4ZvmTx8QLXsMGR8BDFlgktyZ43
HWjOwC/NPbBXb4d/6j21eZKGnrewqa1wHxlPQ9GVp6FpMXIsbTcs7zS+6C5TK9C8CRsftmtjHYxy
6k9N6QTg+tOSdcqLT2pM1On2U23l6wiu+TF0NFijEgJLHJQ1fFpuLGFZD0qZyRP9yeLB7XJOaCwE
wPOARCG8Ltb+2H0TUZJeeVZSMA9xg4qcwyMpqltf2tVDnQ7ROYJlY9/11kgtijnwRKmfnoqAza4J
ABpa5hwdUW6E+LMwJVOiJz8QfTlMUYv8iQaotbemztrY2pCYe1aqzv2tU0Rfo05DG4yXJ6uALed0
sFiREahN79fjymls42VIi89Uut2SHhohTKoJvqcxlWF53NSVmh6sfG5gLUUKfiP+o5Teg2R69gTE
jJwIsWRhII1CdWydAiA9D8PS9DJGcd+PdNthrsid6qR6kZj5j4XmWgxlxi+s0jNJFvId0ozyn83a
95/jGqyrYRXeIZ5csDm+tnds48ljCb9KYU07mWXGSaVhbZwSUhms+q2cRbyAJ+n8e325M1RuX7sg
eu45sW+FG2KgijsDLElpHJBdHG6/NLKYbSmRg0+NfRHwAi+3e0VbFhy//HGgFr5WVTbf3ZqQFaPR
00wrY+1E9nvk9UBxrCDDCtY/zNFmgl6OXZFmyZy2sOTG5k7htaJe9pM1zUDK4JaRX/06+818bugG
XBrDe4p8qrQa0RIZjCbji9A51xetfyZzjAdgYFligKJp7tlsvE2e7BpKL6B8yj+VbtSspvDQuaG8
MEZE/JSnZ99OxlUaoF0ZwSgy+tOgyCS/kqUw6IYl31QbtC8FBcUeEbPet8187/kElOPpHC753EUk
0dTq3mjnlsgnMVyEmVRrk/icdTEPuXOnFFadPnrCSk6uqOOQGsKCzm67ePlm62eRh9WpHTKsVopj
UoZGexch9yiSEOfaqCParlN8BwXZB1HMi1PaejcPw7Pb2/6pXzTieIe7/a0AwdZ5nGUDJrkdraOw
UEbMs3UoMZ4BOTJJUGKOv6NKEXli4TcdflZh8TT69WkA0YyYpfwmRVtSPVRyY7NDgRoLEIbJfUvT
g+mQCA6EYuR7MxnBIs+92joCeFWU3Hdt2n4Koes1lXnpAM2+FvnF9giDdq1E3ueFZV1cQ21NJJN7
tgwbbi8raJ22wRUtZ0K9Gzx2fjivQ39Oz+GMJiRQgkzq6qGJ3fI01u0XUTE9DcIBfB8yn2iUzgH/
8tFxy5coR/y1HCTLNufc2OVfdEBD5xaFYuTlPnB0AXaEX79deOqlV35T7fyzjINmG7afDeZ6s+f5
ByHUJZIm5MqAcifPxnmVJN68m0v0blPW4SIrjwAFwg1fMmTqsT9U0DzPpdE/gi5UF1cWX2JlDFSe
IeBMjng5KXVLKT0WvctnjH2ZrkbjRWukn/OxOLXuQE8h4azu1Db9poibNl/Udw7t7I5RzZaFpkXa
ZvN4OVqeHIWaFhxsveMcZ28DkrVIRjU2HZXya0I4bGJ55A6UwsTHhJK+rYqWDg1Y+9v3T+k2rSMD
l5DnVJ+NXhe7wJ45CmV9srW8hrpZfAL/qh+mPLvv6YKeQxhYiATs85wxXmCk6myqrBWXqQi2mLIA
NIaFw6GCRmaTws1srbY6o7NZpeyVD/G0GVKUCnyOyNwbc7y2BQ+60VQ7Uhf1mpH5r8H26kvLytR2
ATQJOp27XhpyHZuDe8zHAm9onuzpJaFzHlgIGwhzlAQ4+JqiWRuk59IjQE7RRzQqKyVeCGAgJo+A
nHViIH+THWhMGQB5suMdx4QB2XVOpy5Nmr2auLiJCByEY8c2KvgUJF1MKh11xMYJD2PoxZcgNed7
rKpPmM8a+nnykxsjIMlQf9wJg+6eLlFTOm30niY9OD+aRZWZN3scv6REuvUIsJM2F9ThDJFX4rPv
erSXYDjmv/zCqqEpS+MZRM7Ww8LzTzMFANQXxh5P1Zj2m7nP+n0OyC4hRmQ1eUVyzD95Md1wpH/D
nWgorRyvfBeNOk6T3SOt5nRRGGiU3VojR4yrfTibnAb8wiSMIUoosazrBK1m7eUY/6lmdtkIpMr3
aNt4Dv0d+u/dJq8BRmCEKzaG95YO2IXbknVnIFPiEQnVVlbukcrL2eKH7THv5APBjrSCEpKiNtiF
Ubt9i3U/vIXafSlZOWYIYo9JdEFYUDwS6rPG94gbDP8ex0yr+hrYA6llYTHAV7XUuu+Rxir7RVdW
eJCOVqexa8EbDzBtuU+/jLSzFF3QW+decF/7Tl3fC62eWo+Ddjjn11JzzA1LGxi9isJPWHbum3Tm
7BBVLKDNYJy6EhXFrSPRCdZw/MomrsIZ0UgGqmJg/sVwPVGtt/fNZKH0jnS8SaInVyhU+94RmLd7
Cj+WL3pcXvyMCQ4dcg2UlLDoCidWFz+3E9KpYcAv5loVJqXlxVX+hRQUvbsVLbE9PuIBM7Zh5suT
za2DKGfu6RrpnHieNuG6g/qUVGqz9ARKJE1eenD5oxHa+ZlAkxxBoPHJK4Hq6yaGwxQO5n1Zh1uI
tvVea+sxtXAPteJXYGgBca5/E7IJ6GY4nJ5qf94MGjxN1kr/RJv0Gg0OgRB40s+tDTJkqiQ54N6b
ach6V5ZVQvdgjB7bQX1m//9OlEf4jOoA24Ku/bVDRUmEEx5UujbZC+FBuIQSaAFJsbSPQntXMTfF
XcOFNn4vPsez/pEClSUSDzevnXiSBJl83I1pN+APK8CrdrjXtNWyj3v5xmlIKEhGwo9nMz/WdpAf
tLE4MceO+W/EiBWdpPtKCbTvEU1shr5HN0Uq/SXpGvoztoJyBWK/C4P5pV1sZ0nI2CD0e9zYfnDV
Sf7WwEWNA9N+qZ33NjC9tS998zon9TkcVLatbZVvU+hEK2egCyZm/eq5RbQVTUWzwxrEybLLVzPg
dg7FzESzQ5Yix/lLhtJmI9wvglxHttShYlybIxEcQLnmEwVK2Oe7nGHg0YTHn9DXFLa59krNOJIp
7XkOnav0+KixkI6fhzr6RaoEx0G6buegB57GUvqlqOwnmdC7SYsKC93AxsJXZOxUpdor+kxKFPfM
02FdEmWQHxlp5DoFVe2s0J1k2DQkasinUYZLlqMpt2itcSyME7bPJP5i6Enu/L6WayvLYKa2JFz0
mQ9yfVklQ02F6RUoq8aorr5WZFCdwohcmtt/y57JXNRc0cYszp5RolBi+LiqZs4TzuJmF9NDl3NI
S7pyV7vTNepgJkkjti89iaaJNw1XnkP4sMw7GIuZKydwu9co/obHTyMiipxDFNA04UzUrBlhVRfH
nehTh9TycGoRiUVt8tkt36dYJszaSprgmE5ZI+r4JImHZe/Px9OI7qs06uCR4xtNWEaAczN1Gy+f
nUvhafhuUQIlNyH9lHQ1fz02aPtRUTOymVi45oSCpG7ahyHPxdm0fmFn/WesnSZU+GHavURaNc/B
8Nn07KvXKUabLCM4HYIffabpfivMymTc6+fRw/RLM+dqTPP70BX6SRIfoYNw7To18OT5huNIfo0s
VOumFt8K23zxpBciJQrT7Xp04LxOoYGyWU5ypUfx4LSKkD8YhyqRD4nbPTs2IiAOH5u+w58Scpt7
nvEeydZZx4aVMhLmKFG7nMmN9qI52/JZtlvL2JsmASZjy+MTm9aJ8w2eMwP+ZokZLyjydgfhvIn6
Rz9NNBIAcEhTn79bpiWZPayWUYpnzTCPi2BcW7n5pg1Kc4bvwWpMJh561TM+MLKcnnhH7NG2VAT8
GpUCYMKMfOvAxqvc8M4b6rOZp8Srx154uf0EL+2cImY6aG+EwScy0e/Rd3wZJDp1PIDA4ReFaB1L
Rvu83H66vRgklRx729gXYyPvZZHHCM3j91qIFGFkVsf3ZLEeAKlOCFSWv+uWvxtatKraYZ9g2prg
APOsDQY5nO2Lkvb+9mLayNI69Dj//F00T9a20UxIfGdM7k0ZJPeU/vNByvyajgTJ/7+/v/1Epo1H
TdCgIfa3pjJop5BbkxyJRzpjUuaERpoCGzlLbO1PSw2ZrjQsDHL7SHrj3/dXsu+yvaAhvK4J6aDH
kprHMHTeyJfh6bFAQplmtu+NdEFzkKhqz3WzsUKKX4ya88YISmsDN3N4TmlNnkFswJwMnzxvluiv
VbK3WREiTb+PXvw155NdGSyCbZDdq4IOmYi8t4GTFwQ99Vqa1a9iUJ/EEO85+R/pJ2uGEhOH55pW
jp7ErhGK9nvjnKyR0UouQGSX+uiXOePp4b0ovnpe/81i+NfJxtoPBNVaRK9m/ufMchmrkTTZSO8c
TjSLOdtRtXkdYKVCPrXMUVMXlb8MYb3PdM7ukLO3PilmpYdOwwj7u5hU4DI1vxVj2N7Fb5313Wde
xEnKOZbDCHyixrdp9TLfhEmKqg+Hi9N7OG+6DGBo4uboTGziTMn2dcrxwWlwNzve19nKSGsPcpID
ciQVgf9I1Bcj3qq5d2dyJYC3EyvWmPTWnChnHA0kIIqqmGKVTnTsdo8RLXFcq+TzxFl3b2DMHuPP
wq18dCvUBwlFo6Ed+ng6O2NEaxYNw9cCeTLhoi3LLpj/maBYRRZv0PJvmtlyKmz3qYHXrii/Z70L
CsAV5bqfsTwZkbdK/A3X4a6FlUJZn65j+B1aYw6nmbjTqcQMFlqetSKPirbNlqkV9XCO7tTuQBUx
z+OQI97nAUTU4CxkIvc5rPy1mtU73mbPX56LxowhsBJe4FT+j1nVDkSJNNvFwfCUVek9IKRHZseE
DWm8OmY61luviU628HkKJIczJ5hWyG+mTV27LwFjotDXtHhiclH82P0Zpu9p5zM1bXFPqlYUwCcq
BcHD2xMGP61FVOxwK+vVNLTlBoj+kf/189DXLWSN+mQn0Bnaom04dznPsQ0mACe1uanQrbNHL6mA
zWe7THejOyiISPVP1zeBbtpbO8W4TJbIgRWeZny8tYuCbwD4yiaf6ye7gSmdz+42gCS8E4b/GPoD
EwXpV/R/FxMO1EHOme/WKK5dQ/cRdOdaFLHemK5GeKV++piaglZ1a4aVEDXHhJzVVq51BJ8z8pud
7RYPLQ0e4Y0eU/o82OrUfGMo+ZXPVVUPYjS4wT1uqlIHlPOaAX1nbJhas8eUtFGqFteHJM6zNPh+
IiQR5OOg1wUjeIh1u+fMCatJugxhKpr2oM+Ax4BqMspsO0zJtV3CkrECWbikwnBNB40Nxy4HYkXb
5tmzKZvbfks8ot70ivAe02nXBRLo9ZwjTMrYDgfZMKBHA16NbBXSr8+yUaR8Y1dObZpNZrbKa89a
o6nbKORNmyQAiWekj2WQOIShZvNqNkhZVYx1ps5wWAhxrHsF/a3QEveMQ/GxWzMWfA+e8xCa33UG
bwRQDOSYBtBbZMK+rd6npBSrvKJpP4OdRwH7WsIQyXJ6KY3VSJCYyXNn1QRXbPEv/shlxnRl+oay
6VvKinbnw2W6ixHUZG3jbYfIfKsnWj50MHDDiU/dAAXbf8k7S2/nYktuPChAX1/KnFFt5NGIcyZS
m3AuE5lMp2hw9UF5PUY3ingzIBoa5naD5GU16Djg42mfYUTjVClQUsLeO7qKL9Uzva3TpgcOdp+T
JP1uxUN557IYF820CdUQ7+D4vUzjCavmV5uVaK0ZR22D0XkyadfHAc1lJ+Dkq9IvYFTijaxAw5by
U8dTR/wSEnECBaDKz29k+/z0+7YCu3CKyCWSVfM190AjzaJn1DCfy0bQOo1tmhEN+Olcg2s2+qvV
Qo5IjEhdTL6LPEr0OsPEw+GjPNMvfUcd8CbLfjh4OvjVz+FPMgJJ3cgMhMiBefdnedqidP1Pfarj
+4L/WKEPcTsMPvAL6zIXCKkr3HRkX6gp+Fx5lV6hGYV7OaB0tgXadoyGuCe6aJNmI4wg45Jy0F93
uBI2ToqsHMxQvJNUR3+5OP+/XJzrouv1EPn6TviBDutEc+zHzBKOSRuIQ9Oi7fBChT02dja06Onn
Z+ElFPAw6GhBtYMuAmBqBbp0XhsWddkwRxxRcuuMjN7c2dPTXy7wA5HTDvj0oNd69K1slkLzg7Sv
j0uva0MZHR2OeeQONFQTBCamszJ2NReOm2EY76DOIPJbQDhwkqCblvd/vozfNMZchW+aFt+jJYLQ
+fAdWg7Ob4n08IiahiHFnBKUhSsyd99Kj6IzW77MKkZMUhLn9Oe3Xv7pf/F7+QACfD98M4EwLcTS
y+3149uTKmT7f/6X9b9rGfoV6mDvKJaRdMu4MFEq2LgDKv55+Y0ltgEUMpht//zG9vLdf3hny2X9
5M41PccNzP98Z4us1xKjgssIStUPyL6OejCggJGkoKXaTQPgJKsdX4o5+EWObANh5Drdqr0lCXVh
3eZjhhUv7Om/FSNO9rk7ZUnTX1y3/JZ7FPFoHf4mTxXu75ctzMAMfFs43DIf5alTTssnpDI+iq6h
v2LMx2FREJQMHdapcPqrsFZMCpo9Aj1nFjXI8Tk7I8Al97ruMTq0nJ0h4suUmbtBakXTtdM+tZvH
Slf61JkVAGr0e74wdsyNEZHP7/kQdLuhTRg4MJq4yxFcnCs7Rivneyta0QnqCezwjKYxDdrWy5+/
qd/vzgD/G3eJ6fs2Q8YPX1RZOLXJJ02oJH1jyCywi0xRb+q++9IKKkHV0AC2/ORz46Xm9s/v/fvq
xnv7FrBgj9nnb3TWLLIH1O+td7RMnPHz2G4RaZJcQgqnv7RN//xuvy9XcHlDK3BdLwxZtj48h54W
do1a0jsq2/g5lNUrGm9SQujup1b+a6yin39+P3tZXj48A27oCFMESIuxLHz4aNM6r+l8lO6SYOND
UUpWlMQ7qyU5osSt9s+IQOHlXknjqaqaApmXYLctA5qAy3i0bnyHWI3q6SYazSsy9ArBqWqICJR0
cdywYM1aug+yBaBu0Mn9y2/w+wIaeO6yiHISE/z04SMrVB9NGHcdElDJpqRnUeyStrlaXSCPox+O
e8syvggGYV7I5SKo6kCWjPTYFjniEKAQqYpdGwEDzJwpZJzhXUA0fbJVJV/m4jVy6/kvyPL/cjuH
dshol4+d/f7jZ06ihsLA6tpHWg00+MlVZraD1QsF4MGKSqz8i9GBVrjMzdOfP60bDf3D982d7HuC
BrTvkJryn2ueT/OW987t440LVxfzdGcFKHf6Jj1Zgmk+MSbTxdIBnvVEM+taNLWAK8Y7NH79X+52
a7m7frsaNgDLMV3Pc8WHqyHZuBBx6FlHMAmsV4t6aF40P1fuv3g3V6+cynngqA8N3yj/8mR/BC+z
84S4dFwEdT4Dm9+XFWZdgVnE5rEyza/0BAETxGL64ga7XGRPs2IELVxsXDmsQMyrCRSeTDIkib03
X9n7KDOs743l7+eudB96caRzv1JWU62bGTWD9BJyRRhcPoyOdZ0X5BbxtUcZdtYp7ev+6LozWSG9
udNu4d3pmJFbhab2XiqJDW9u7zCMuFsSwtn9Ji/cqDIL14mTP/VC77s6LE4MJZalwZ2g/ESsYACd
UM1ak4wBedhIv1rK9LCx2Mus4i0x5ZM9B+02CRkUEkq/l3oVcKOslS+JaU1sbzeMOBdlZZwt0U9v
4yD2RoIqycjTJ0KkBsyueLH7YWYuFjLsbDlRJZ2J3z7oA9hL2bOW6bVrY4vTWWH95Xb5Lxt2aGKE
skO2PQ4Qt8XsX6VCoTg9TlDaj3JwgtOcuqDV8u9J3AaPJFWdIH2fmnRCM5BYHGRal6iIpHghk8A9
mHPDcJkWrKzRFdtdtiMSlD4BWkaGJQtsqHZfXbzMdzgU7L9cuPv7Ew/km1WW8jgko+B2J/7rwgma
QrZCDXi8yURdNCazMf3qpHS/53nzFhjTEVyQf0ln4nzJrmQmXXRXEpzh8lRsp0hocuov1ixlnqNM
reg+C9SDzbhi2CkOqST2yks+SaZVm54p386JGixHFbOGlrGWFX4RRDgRfWjkzklkTPI9ZOpHuKzX
W2WlOfefwXgUpBhW4WhvMlvRQ2a2fHJy8ThCZ15nzY8mQvRMXLpiUsiSua/p4DXDFG6Nt0BUmFJy
jLY3vtNMdS/4hB/yaMzvGtxg+1Kj83Lt4etflrTf7TpE2bq441hQeYjtD1uYWbfx3AdsYVmwD2n2
3Le+rjfI2fAXhZm4kzqfaMQxEkxLpzxmNUCKMUYUkYaV3DXpX1Z367ct1RN8+o6FhcgLAMt9uJ5a
tQwum2k+8vUOB5840cD3N2NpNvfKoZOgH1NNfK1foXsczWobzyjVC5/Bm4rL9twpK/5Lpfv7qs8l
BVgHMYKH7JYfC6hgttFk0zw82rESyEy9O3r0DAyZN6SxRXsGDjJTTnMil8uZAPrqVW729klYvvhL
AoP1W72/XAtaY8sUS/Hqfljzc9w5VQtk4+hKC18g7oRDq+udYgwI2YMvLbJtpK/MPdfaM6y133Ft
xlA9yDQr7qY6vzLXj/j/dM665rTLYVIlJ0I+3v5yX/2+O3kUFMuhBHMTB4SPR7NMxGr0Kn84Gg2A
cryT5iGX5hl1LA57xo57GrADS0wbPURRuDfCXV3yaIcqj8+GehIz9JjBd19j2TQHkhU6EEZBfob1
f4m3I0Lfp6oe8xXL3b0ONSBi28tJa7YxHA3kt3Qsw2XaVuvJSZvNXIZfowJkzoz8s5xEtDVMnaOz
qopwHRcIwt3Eobm4CKvjOsq3feCiLPTanUCp77S+e3BrQc7kRK62tmvgT5iFTm5Maxtl2tbpAn/X
tSSh9pZfYNdnWemoUrdzWah1R9zCA890QVdyONIbjZA34pwuHbc4jYKx8O2l0pPewgh2drcDSMlA
D/Wr0OcZtyTukMJ7mKGwrvtN3vn2qzVRziepfM3t6ithu0zuVbYxHG0dcHD+akz0IL2YYSMVzUXG
rl55XRc+3BbRhKbhyQz656nuvpJnhzfC2Aworc7KMp5aG/i2BESc+468yOozA/8EzwGIG6+Z9reT
tIqaX2OBgj0Jez4NdoIVkawwhTPFHpdH+9Zxx7/UHL/f/K7FSR+/cegK0EXLaeNfG4EqcMig5mqP
KgUjnjarWw1dDTDyhdgaNQOEYfr/f/pdi8fe8R2GFL74WG9qadq6H2GTEuyut7BtLlnXhycoWxlA
CY94wkDstCa6eVFl5Zh5/tEruJ0XnP/8UNkfDjgOZbof2OyEmMFc87dnqsD6YdWN6zCaNl5qH2Ij
DxFbsEvDFtnvDvuGc/Di6AKeb4IyltzNPneiW/rhpyQ1tnEzMCoLhgtJ098pRGgc22TFI3QcSd29
lyGj/Dl+FIz/4M0rEvvKZuumZNmNo/23lZ6ggv8sYB1+F094nuB3sSE3uMve9K/v08mYVDqIto/x
WBNBZsTWcc5d85i3CX3t25+xLIIHX17SIlsiSNVhABJ5TDRO6Lvbj0GE5AkoXZ5tJ2F8Gsd0Pt5e
FFU8EnfCvLPGXd/+CuY/zUNaFxAe9Hy0wZDUNax0gRCOIUgtYENhoHjopkNTzwxTErKxlZsY+V1c
jf/3RxNlCiQzph7QPo9JHEwb12t/5eFkHFU5j+zvxB02eUsmDkB1KPNRj2wpEzlY0HSfgF059okT
HTPk2lFQ8WuPASEJy48TZiEGEsdiebn9FLaKA6VZmLziTqZYFeZj4WrMMk3yrCMHt3RUyz1n0Ww/
es7ODkxkNmP8XHdsWqxiKObql1znCI1BVTCymsEJvsa5dHd+jZ2NWQJ6ccNTd3YTk0CJ+v8f+xV6
QSx3slu5I36gbmIsQ0pgfTXUN0s3x0jk9f3sgIbTjRq3YsmrNttS7nPi7VcjWhKb4cZTYvXWSxF3
6xYty2aMUkYFGQNWa3KaU4gnCEoKf5zyIDj7uVjTe462FVHSt/JsGqqrk0gQdTINIO/peK8xit2u
khn4pWD2fugUwHDTB5mlUxsYfcrdwPGFyTwSobWXGfpsiLI7J4ifOFxUSO5th8w3Ta9JF/01imrz
JZFmuIN5iOQmjJ7x/K9AivMbGbVgX2orYx37N7Wfc5GFzB7qBMFsmaLA8gbPO9zsOmxbxh1E6xTu
R4+YQpN6OE3Y5XFrEdVJk3IsYsSrwih28dhwXmg5ToeuLLdt+wPv7F6LwXoh/1HcQfEj81zTkp9K
F/JaYS1qJ/fspijPJD6KnUbkusO5Zd0pzfkprMlMSiPvBcEYcEnUNbsyxw+ZdiV2S2Uw/5Gf6BE9
YLWiDQXENshi62Dnzl5y2EejDtMUVO1xUuTFq7u0qK0vRe5+cor8SwCsah138RLdm3sHu2u2Rk/8
k5AWVj5ZHjyyO0mtxdXX9PZnhLPUzkXmbIYG0HAbbwbeNOma8cpl3mkPe/w/HUozRXYYNE9ljUod
I9nTzZg6LbLcsQ5fbPRdDGHoZbqUfudi7B5Ka+5WhZEUm2BAXtVn6jNK2BqoHbfRzV0cobC9wrnG
+KI89aOJv5ly9nYhmQI74vQWt1dGwncSl9haOa7jMuB+ne3HGWXMy4BG/C5VWYw4iT9mdXfByGOx
2poeuhG6C343IGqJxXglcIIhSJ+021wFyb6tzXPoGsVe9Piekwzz4ojhb+MAqcGFHYkn9AK8/dw8
gzf116ZrbhID9pOzcM4Sdt5VQOZiWB6cyaueITPIVdXUHcMTh3iomQlrkS36I6y3a82Tb2I5RUCQ
7R1ZhoiGgP22ziQR25pIIJv4TLMkPjgJq1Br8kAAYTK2jUjbNWFl5rpngHXxbJC7BJ+cwiFgw/eZ
UEPTQqGHs+A07Kb0Z5UiFUXbV51NpRZlCoaTDGHlOSweOanoM63ebEMDMlzVfiK2QUlIRGaU8hD0
ZEOlnqxfqGtXZVA4j1RMWFbC9lLozroPhZHgiXjCuAPyqelYY9p2zta9DmmoOONw4vePj15hr5QZ
jNfELaYrCqqYO2C+6we/3sLzDq6GbK2Hioep5ji7kogxjwof/NLAHY59bZwTMJWRZEjWmV9KAhAl
+oEXEr0idsppWutKPiAgDp7T9AcbAxPWVgRHnXPq4SRZSxvbJmJeZ6cxWfRRjxDqGo5W+0Jb3tqa
9UQ+d1xkxzGTJwKYppSk+q7W37KpaHaKFOKVrNKOuOo+OpVl8NSao8tH+i3u5CHEJ3NMQ0RwE+L3
rWKsDSKSMFK36fPXPH3tWgFx05YnhZp83/fVkSljcjJctrgmdCGdFxW6Rt+hrCTDZ3wyUgkmDv2H
VRJ4qE1/OzZms4vS5NEpaPXpige/rApnbZh40joU5geVF+ZBTvkrWz4LFRpVPm2TRl/YdhiS0Let
qIlJAIzhlGUMg3eyA9UqYfot09SkQkXkBO2pQjqt7joSJOuKp9l078NE/ErJpZ5EzDzWZkoTuaO7
UaimCsm8G+FseZpyyuU6WnuF80bKnQ212LW3OnCpm7P0AdU9X0NSmesW0gMT4AHnl7GTGUYB3GLz
PSNJGm3mHK4t3MTbGNvyBlcMnKu5xisRWumpMS92Z4p7ji1o1eDTPAwNcRARsla0SbbYBPTsdyMh
O6VvB2cEdN2mdMsYqmVu7vhc4d5nEFhrIrddUeM5X/5phsJqZS20FqQ7RK344/PAKrQh3hZFbtk8
17YkCUt2I+KJq+MK97lmqcz9trjOU0m4a6+H1bykgzV9isUn6mBlRqa14ZNMNuS64qWc2sUyos5a
Dajy5jH5ZoafvPTeUZ3/1YO30bp1hl8LqFoyDv0zKrXVTftbpooxS+x+y30PVWFC7FRoaDjmhnPJ
C2ciN6u5cqQEslXvgz6cD5a5diilOBiN78g5cB/m7aPvg8QyS8vdO51/n6Xy3qbH/WC309fJqaJ1
JrOz3Zrh3m6IOpoFUluY4cmqk4O1o0TbdGr29i3mCWD2pqIXx6kjJguTbBcS2to+5tTsHfK0ttZl
7TzfxjKdFunBg6DFdRdvYgm+0r131kV9chax9SjR7WTpuUyc5mCnHePkSGK07jX8/5C8IMG7QEkk
Arsod0rG1tntvRMU8fdaJ+F9hCxI0ODZ6bm51iO4VmDpEP2juTsqK1rH86kAPHuPvgxJsVMZBybP
QF7MJtwQRm8qIA20giAITMlTGQbxxcU+AR4+ONeNtw5mATArGr7dnOUavGdAbAEUzPZcB4Bu3RCC
TKj16jYMIdLJuOt62GBQmKFB62QzKnpEJY3oDfN8NK3mcEgTAruC3Hqs6I4k3Q/T3daIEZwmCg8K
TcldHFVkk5kY7p0C671XYX0fFgsjDlF8wo1gUBd/R1o87istrihai/WUNBUigC46cshDJ481emXV
QXOOsGfulO1+U5EQF3duF6NScrDN7Es0Ds6WeSj05Rzzgo/XR5mFPgHefA6zapU6iXGMFs4XCdNL
nObwTCySeeocCaPVmVZ6cgqaxe3ewvYLrLR8orf3kk+2ecpm9CoD8RKZylzG232/mXwR3yMn2Q4z
9mYAJf7Z6jTGk6EnMhgnzwZTRnakLZhzYHbJllOfWMab40Dz6GFmMxbIWw8iiFlAdEpqgRs+0Drx
FAJKxUQQgSVjv7rt/4e98+pxHGu3818xfM8Byc0I2L6QqBxKFbqqu26I6sQcN8lN8tf7oXrmm54P
B8c+gC+NHmiUpZKoHd53rWe9U/2rH53HO+Akytzxdl+HIpre5r6Iz6z3BcM4km7S+NqNxi8fCN4M
Ut+N0BT2HJyzFVhW1x8QecggEt7wqPnqoONrvoBilyjhbShDwOx2Zew+pLrV7rSCVO5wRngHswCh
iky+ukM2H0bio1E+FE+tkTGhESqoR1a9AzDtM9yniE9shRk8CQ/+2NRP5QwowdCcZeaMSHXltcYh
exuEfG6K8dUxVPhEtQg9VJ2ZDwMma8pDAGamlISVNPOKvczYteBtwpo3zCdAovPDApRbtYXS3ieR
P+BE6h3N/RnGKX9tq3+wHyZB3ezITqE72sxUQbvMOLRZyfrG4tjIF1MVDjBZYzoCqKnOAn/o3mm8
r9ABTJxjp6ajSzaHU3HMKoiwlu0LjBvQnX6JgCVwAsSjtFMxF62cZlJHOD6fGtvcxH5dPqLGrg5J
7BEwHfePnijcD8UPzJ+xBfW5LAmSsvSnGrhty2hySCIP+/HYpxjUyWVdDH71SLJwan12Go31YCmR
JNeyNoIOydpR1k1yiIvpFjVztbWsOfzsxKhtRqLiwIveosHiN5dKcXVnZuUW6feUxOYtFNaDb494
QJTIzxNeaj/J/RdP4HFE3nfpG+tUq6l9tGUtH4cBReQAEXW97B/ux61CE75WLQwX2aP87V0xPo3E
xl/TXvivzD7+xp7Qw2P02U41UX0D+liy5fo28NV0mDX2eeywXy1fWSet0DFY6ma545t5G9uSqMWS
0TZM9XUNNfkABTt6XJAydYs4fspGC0CTGJ+LDmiByoa9k2PspmzoPefel3C2AaAY/rMCv/KLK8LP
ul2Cv5nWl3ZBb2J74mjDvFiFtBFLwC3SAoy9xMBQOENzVY6HQifLwWstEDXDMIIDGDZVz3ogbwSA
izybd36uoBvACz0z1UzwIUwESHX5k1KGv6GrYq5lW/RrzRyng27gigjBnm5TRHoXUYktYp7sVNBs
OnRudzbHuDmSdxZ4dnvj6RD/phMS5iyrd52PVGPUO23XTgSPVaH+TOZuepooSN/LW7OMv5UDPVwf
5+uq6MP0jMWaoRmAJy34F1VO11bD1WWxgptKmeJ4tDGKyrjdEwb75hs7LdflultYRjK1X5MED05D
MuQmXFxNWPXlQ90McgeWF5+V4Z0YSIYd/mpva1L8CpJefoAeFSDJhpluAsodsLDLGFYSCAOJlnQh
dgYOYTK5Z15plo1fcijI6bQt8txhaTtunFAhb4/qkv1WKa+q67Kj0YXHosurk9dA+O0abZdHI44O
iy5YJeiH3RFJHfrZDbKtGOg2wVCUoK4wcbalLdtHkbKQDNP26xT7hDKE6LK8ZICzTNpEZtJ3cZIx
DwCkdKch6sSxSGwKZpXdH1kOJ2e7IMpuji5jExNBMBAK2dIqQQIO5sShyWrHfIYlKqo1dQvsZqM6
9G7r7JNwvEYILvejaf5028m+FLp3vuM6pYUnpZlStY+RZQa6Jt4tFMcbhx0Fm6ZhXg98fnu3fVUe
Q4MpmNZ7pZ7uICjWRjo/fLIpIbPdMRNIzY1rSMTi0MTtRbP7lwbV4lp2bbGpPcjJWZP0myEy8gsl
5FBV41nZ49FjD3GsQYD1KOs2KH4zqFpOeyLG68FQnnxif87huRhki+QKmP3oZb71gC/3VPVwkinH
RDfq98GQ+s3GjSI96FxklZMWN+e2qft13jYPRt1Pb/0WTfmK7N/2QSJEt3CtucMsr25vn8hf5JsH
DwGmtXpXLXe8Ww8JiCLquy8fMqxCgRGhviTIkH6P1702vXgZsCFjMyKtwib4NA3BhMEgWjPyfy20
GA9abjYXxWsefGW/apX/zlpl1VhevsNWyzKXosaOyBQMNHl6aUhHvO8y23L6VSjNa0ccStfYSoPW
62wzd+lL1dIf8mtjxix4+/w5FD8MYFzYw5uJZZW915vKfPPCDyiKX6MRz4zlqnATm6Qp5gbb/tEU
3gabpRGEsou2ONv2Ee6YbBZyYw2wY2I/vuAc/G71LORcCgMrx2hIY+1wBCGYxq1mvmSCkphh9M73
ee2U79osiNuCzD4XnvHi5+QcRc4XMdjDg5nkh1Z381PaFE9Ry8bLEhbcl3B8VJMFaN3VMtLBHQ+y
fe0dks48yT6aNlIJ+2MwEnujTfbByUrxwF70zCFfOXI8oAcwg3vY9n0FVzG6GgndiwTVMX+Sj6AN
CKM7lGhKumg36+7P2KAehSsTo3ePLEBN/FYlitXYZf9aKYYdX4rPkmN9FUdTdxDzMOKs0sqNr08b
holkm3TqZE60QAejuf4CQS4CMuBPY5ASRobBgarEmFp5ALRfbMOJY3Po0RmXFXaWjGJlkT77zmKv
lAgHUfvuvMbSAvRv9RpSP5GASehgmEkvuMbIfwjnEvQOFqF5Hn+4DnC+WU99KoKkFeIVXAZ0+b0m
MG4PSwTr+TB/1XZweXD8+Fdl9uroKFOtRxEPwR3fBVUAdtKIbD8yu/qoTIq1d9EkjeLs6FC8XGU2
QBc7IhDEbanCsq3zylruLMWy28/ZTjEFOQN63hJj+aobso0ZVeVx6LKPvnOSC0v5ZtU6kHI91k2H
uOoeVeeLg5AuU8pEBgZFUyp5y3V6O50NYMOBsMthG6nhi7Labqu6nKyOzKH26bpwtD3FRm9cLCqd
QmgTS31/n/H7DpJEVQ3blt1WI/CFcUxiQwVqN+aF+uxI85BYuJ5d/YqJVrfH+lCOtMwmgENAV9bA
TccbEk935bZ0SvV2M/amOIQMsr3nyNOs64+zlxlXUuVF0Lcajm2l+O2wEfWWzU7ehV9bBTXBI6tw
JRsgG54tYY37Kj0SYUhojefs8qWZqOPNYxsFDd+smh39kyXWgcyGGWLGPpwxVhlh885tmF/MftMl
iXGWqrmaanQO2oQBnFr6zT9WD2uILQ7VoprqFE6XQ5rpMpAGGVhw6Z/r3JRPeZtah8LqKCVqxa29
Osq2Hu0sOrde9U33cm9TD1az8xAnUKjw+i0VX+OlYao6lHQ9qra6gRJfA5vDzRcyIWAwPyBpnp6S
HLxFNnmLfiO5pE9549kEoOZGwPBxI/8BXIBqorWZMkTP8eScWYkO0wM15EAQS7FKoZ0+olmlSdc4
pCU7SvJrzKYHgcsN43AN1rxuxKO2xBNbpvT2hMUKcOA4Gtkr27QiliO3gQqD1bffAT8F0GWXEY1w
aS14eBgNtYqB8JvuNjN65jXNpFztJ84XNX33YtxZWh2yxTTH/Kq3xUfol++9TdFkyl9kYZqfzGHG
bYr+EaxHfTLt4Tt7/jjANFXQs5jjB2arwHJMsqsBlWwFru0VZW2YCpH11Nr2ZmbgfK4YjKbYO9os
mrbxaH2tmyl5RW/w2SMzBcxv+8Om3hlln7zSE+e+1+OLxYBsoCk7mz3tA49yyx7g+A+VVDHWhpzO
lRis1zD8wo7opaBi9FQRBRUkcfbQEQBGJyOZtnMcYzBVSbZnQX9WJeV0DRz1c1vr/Hy6ycbj3RDK
ESob5B01qdiJ5CMer1eTJdBF1IQdJvqO6MOyP05x1tMNal4zu5dBk7XNF2+xIoSqHh+aptIflVF+
xk9X36ZK/ix7aGSmSvNdpjT3bSbjgjLwrF2rCe9HpmZra7L12sveT1lAafIajbceClK1c/MwEG6K
KJgS2xoCCWOVs4AKbADYJHDK+RgmMwXAJZUZiwx+HmSyB5ScFLr8XF/FZvms0vEtrIhni0HonkmO
OYmlNOJMZBwOeH6DomqnKzq66WoylAXaOFLV7adPWR9Zt2HiiVcWb61pFKtd0gIXePrwHGPZ3DuD
zo9juTjVYf+s+yTe5/pDXsW7yq2MT1GsNq6pF19auiu7HEzFtq2M7pPbFEuaajA4uN1XmxCvMscj
hBpQkUSF1NMXBfTkNfaxgXu+RxY6ufMdmQQzMjK/sA9uB32KXbzndKcqJuLB57VxgGSrpSWd4ncA
X9c7m90T/378uA2rYYX/nX/M1xtwhzu4VSf7at68l/zN+U412CRBUa2UwOAPyYW2UdCxgkiCZG1h
0SG/aaugA0x78MbtWXkPiXpGx04qStoGqGZ3VrDZXDfXL1ecZasPwjvX4WrcjBtzax+bQ3JLbsOr
91n8BHvDqhckPa7kBarKBowx4KnpNr1N64PQq633daRdtdcP+Wm6qZv5Ir8QUUwzMsMTBby+XVO4
DiWJ9Rut2/ZqRy0f9ypKEBwk+jWeiKqx6/gl7uutBIiGW4pGZV979R4Q4rAL097Cit/661RM2sFT
5RXbXXX1+viLqoqRH6qzoW8tvmYsBMhEoUCKWdfdR2V1zrNBfVQ1MIB+1KrLknJ565X+umQyS0Vk
K2fS3TxUEWvMJH+jkry2WyQImR03eMst600MDhWzlOVmWp4Eho+SN/H81m6cFR6baXsjEQRH5vGW
Aa4Kn2/uI77KplZOYMupOd5PGqtujg24z18X3Tiljljj+knNtD26UNuOYSMJ2V0u3s9lkkOjJwHL
oJ12pPNF+vq5oHK7bcyxOvq1U9Ev59y/XWzpjuxnewhST5THqnAhecRRw6lBv2w75t7T/ZY5JPkx
sVsqxEZRHsNUnF0ahNv7jWE1lMdmiKrj8g6UMrXfrq9LlyIcHpxSGcXxfhKlRKKHCSd/X3c/B9Zm
GfaZs3Ncy8bymrJkvg7nsJnX97duJzX7Snq668ioseH09TGUUbWburyVJ702+x2xr/xJZAjdn1PK
pPx17t+uSxsATkabt2v6pJ/msom3rWtiZJJx0gVMaBChtKY8svMpjxJbZ16m8w4do8nQY8Y4hGhU
m7n++8n9ushtc0p61UlbPvX7Cf1YaqeJn3E6OiO4G+KA10Jn1B/sBMoW4SrHbHkhRXv/l3bw/5P9
X6b6x//87x/fi4TmBxvM5Fv3T0g/2/7fxCXBR/fx336UVJin60fBIy9JWf6QVffxHzzqL7S//wei
dlSytoXcGgUXcpu/0P7uH2yf8H14jg7mCRvI32h//w/hwekBt20u+mwXEc9faH/xB5E4QJ+QbnvU
7/5raH9e5p/yEd03UNxDvaepCDfFvCvQfpOPCMIii84qQZTqWhWTn1W7VLdPlQU/YzNJXKwnvFTi
B57WGUKM5+aeWLXY/t2XJjWL6KdrCGV/50istE9WSDXyVdVtJ39Gk5VXH7MrBu37ALG7JZeEIWcW
MziTkayrbNV4HtvFFdMf/NSqdnL53NruZNLPlfI1MUu2C6ms4x7aIpP6Miob1daHihN+s+N+jNbE
xEXmqY6H/CHTPFEHIQnI7naotK5YWTqAwHMPW4DKaMkKmQiSeELF1+Ot3jm5Z5s7Ey8vrY6UfI9A
7/PyXfc8LGBEk2S49XOc2yTvYF9YgXCwWOWggTB+mNNIr1mCQx6RcUZFvYqbsVtIN5iYKND00jkD
JsqG+KEvkZ2hCutyX0peLZ2I5Y6JrgZTluZ2Yny4cZtFBzBARKDrMtchPKssSw/keStajbH1ZCkM
JqmYG/azlWt0C4+wpv1M7tlX2OYEIGiWn8eXLhoKQAW5G9La1i0rB1Uxx3CzkA354Rfs/nAF9FDO
TOa2KACaJsZ0pMEj0oAkG3txP7uTf+sxrKlPQnmNeOaOfv3dicf4U+Sr/JuOylHuZNYAb0nbtgZU
YNOLIxxJdO9k42GvE6AIr4XP4GiaoXgpDWzaicGSG/AzZjsqnxAP4RWO5jGzTOuxdHKBBYBaRLOu
jYpgZdmE7qfexca/LYe6Gx/9Hr4jYx754oFpguE/ti1/Kk1ogdQoMKRJPdSaO6e+YY+xk03iTEz3
bSPrpV1q9lBlJDy7LcqLWU6rRBtINs0pUv+0XSXkSvNJBKtXI/U4eCYV7oyVm7Qua/8hiRLtBPwJ
C3JhOmzZrbqePWjZzkAKOEZe5SKDcS1vl3qK2kedg2nehLosgBNQTjL3IGoKc+uw3dKvdU3ANl5y
M6UUbKvmkqN7ji7aGI3ua2lDjNlD//G8Y8iIIiwaf04/Z5tEr/lW1Ioyi2J71rNymmhqOlhrjyQl
aZ9rq5ieB1eIJwN6ywZjJlMfcOeb7k7RmV8AnZLOtilw6ZSsxi5PvueWmb1orVQ7VUJgQhadfG0G
UHejZtonyn811VErZENdlDuzHruNiwabhCunqlezXrabOO/EyWqN5pKgaUdVQ+FFy2YMbIk2vuSt
Y+5U4lWnwm1cEvr0bOeHitRhw3VYdVjFoSXr69lpojBgRzmtQaCl+6gX5kEPI/tVn5owXsV+YuPJ
Ez+sQk0fyEPbq6UN1mPVq/BRDTNLXcMoH+tyiPg8ZEzZf5CPXhX1X4fcqA+9nojnmE0vSpzejS9e
PnJHQC87OSrjc0HcFdkhKR3SiZ8KOLFsK/wERI6XFgRdk9G4l0mUoa1lLQb0LjpHVZh4K4SS7GcZ
IR/wWpTv5Wilm6b3o5vjtMhY2zTcuLbb4b/ASjhPYwurzpT0fWm0+CgAsDx07UVwKO4GaHVLpKl9
G6xQ+zATQOdNX9Wv8Bu6m9en7LhLbYJflkLrQ8V1cFI9Z2wgr9i2E+uG0dyEzhZbxTXDTxDEaar/
LPS0fG77Ql6N0SOs2cEC4yDbKMyDJWftDWkrsJDBXZKipwmTsh5n4GJFjsN9oPQKFT0KTJpA9N58
5LID/ZO0QvBFNYT6nyDwAIoCP3PM0OPT7DT91gkx/jlsxTA4wOrehxF5lSZ9h11WeOgCpA0avaBw
sKLfjqmDgsK33jBTjhBMzC2hFs90+p1rO9oSQFJcbUK+nz1GKPsATm48mDUZ3zStNeLKhTg2iTHu
s5x8XK8wx4uWmjmz1QQ9rQPHHBa+G5Sh7X5rFeGa+IiSsy6WEn5bI2owRb1THskaIvEJXqKyd/Xa
js7hVMefQplPl7hHk2iaerpFKjCS26alGx+v8dH2io5oc35jDvv6AB0eObyxBTWqmLxXlAwpHLjU
PuGoocCRYbBBPjM+hgUCfD4DlyG5JD40U1W18/Wljw+UmboGwjGf3Jjd1FJTqsy53lIDTMhVteKt
FhnloTErjARO2F3dqcazlU/9kYyXEDY89JeOcXMzRi5F+mow9jMZaYD/ogFJJ44mJgQPuoKFLT2a
w11T11QELcJUOgiS36k1wbdIJU0sF7pE6VXFDnlQsq6zFHlLAU7R89R40DJIc+nc08FKMUAKt+cb
n6bhENMB3ZdFDxJJCLYPuotWHQnYm4vQ7VPWeuaDFrp9wITp7pSf5tuiw0Eaali2+XkziHZTSImM
2QKt1bRtLOH9jC09OhmJTtDdrLVPUOKoa9tgQlMF+wZFJMqBYkZwOnvRwkqmmwSP7tjPWGXToVcP
cIPrjdYXw9Vg5NjNYEw3pGeF63kcol1KpiNZwy6kB50EA1uD6kqZIRkphZD4h0E4PWKOl5fazxM8
LKJfoJB5MPqhCERFqozfY1tbIcGbT1HlsGyfY5h+yABB6A0LU8yZD31KUd2ZSTtwwSoG9PipHBr8
MgqrnLag44jyLn2O4aRtt12aAt0pFeCmVO93sSqWCUQh7GG+o7FARPZYGxylRRoF+Uh8XJaSjbiC
NJBu0kFnDm11Ar6mvn/SNKD8djETVm1UzqGbcJ1r9sjX3sxoP1uGGSl8bU/h3t4goxg3Sen0uzlz
BoIZp0x+VG0Ny0sfrF1ZjQLIxNgrHI5NHT8OTl4fcs+LcXF4sn0D5T9vhZrrq5WnKt+C1jTdII3Y
zm1lJmV4GRNk9YGeRHm/jQ3Hs/cER6n57PEh0TBsZqd7Ga25Zh8V9m0XWBTmLkzqebUWxlKmdqyJ
kiBwip6gecs3GtJL8QraYb1qo16b9HNPItbXaB4sk3bMfWn//3oXtPtRLZsD+T+WJ/5W1VOLIKb7
X/+8SG7an6+77Cn+cWFz31889j/a6ekHu0IeyhNFP6rlnv+3N/65S/k/7m+QjP/n+xtWhPxX18k/
dzj3x/21w/H+ICjDMLDpuYZD2hjOs792OMSQWaz+DJNdx5+pZcL+g76JwCxr8yyYUNGz/7m1Efof
lDFdA38JXnzHtb3/SmqZCYXkn3sbXA627y/vzBHCRyHHH/u7ND5xE9LJa0Aa+VAle191773lXNnv
IPEsx/Do8Tvy0WfsihErTZqUh2iE0mt3sb5vTVPQwmJRDk0nA/SFLWZ+8MMOia5Wf+RjhQTa6H+M
RchQHdGszgoCkFSkfg7VUuplo8F8jckqygjkLFNAUyBVCVGe3LbfxNpwFelnfaq2GdztgGWrF+it
uwhriUjuxM+WUsJ2tKOTpQqY+jcaXSBEavleNAhkqCu62wn9AtKdVdx/i2IRrzvPenbKkfTrJUhW
RHEWhDOEFz2c9wX4q7GvWYItIWe0ikndXFSNaYZaYNbKcpuCTPa1ML9mmp3dmIH7tTXTQ0/QTzHC
YZcyiuib1pKLbRWdeOk6keyZcr7EIk2ufjXEVzdkG9UZTGjuGE5nlvsKYRypiSzWD7j4oDaXsiZT
NdW0jfTxm6Gl1gm/kEg6E5c3h5NuY4t47wGcWiVT3l1MDP2TDzfXzobLxCC+r9AYFGGibnk8P3sO
eRBmmmXPnv51HKoDrs/hR4tmbpYhDaIeRZGPmUAzQqr/iF8C0q0bBANbVZFEgiKgCDLHfC1DzwpM
Y3ox6nLa+bLliaqG5I+JENlwCANS106eUuNtdvlCaxFPu2rMqsOiXbRnLT8zHuHJ4omFpwmssu2H
iCswCNx76uKrXc3+aUyeijA/eaHVUNghdFXnCdOisWkQARtX2PyBOaTVStSav5/a7Bj6ZrvDNq/B
GzCOhLnHJ9eLIrpeybeBOCTWGJzosfrzhOITpqR/Xbzfer/f/br/6OL9htBKddBI1vl+ScMpvS4G
Zoo27RfZ+z9f4/589f2W+9m5oJLXRM7T3697fxtW6nVkxPRvjZAFXI9/vNH7c9oc1XSLsYz852/v
/tj7I5D0E8em41q/P+LvG+4XozSi63s/+9v7+3VPbX61Hfx7UZRNEO7/dcffzt7veH+ZGTAlNl9y
jMyiWkNL18/3E2mYkG5mDx+YYr5RJEUguKGHPExZd7R9m91DBK+jOCMSyH470TBngLdGZgnfq1oT
HrzUtrkOAaCxFeHObdSX+2Pu1/YetngBBBglhHW0AQExq1ebxjQpAou0kftpOMcaO6+xKumZcSgZ
eqGdQ/gh5/s5AUdqQ0Yeye7m2J1QGh+Vr+YDTSq1IdZoVWZVsdKNPdBEcWbLKc7acuLbiXmmXxux
Pg6YoN7gZOHcWG4yOxPWKkF/oatNp1Kz+agpwGyHWlnnKHKs8/0c/dgQv/j0tCjgJXv7UOPAmiGu
naNSG9YhZjDYJX9d58KzJdO4PY7LPaY2/Nb6MY3yTOxRPTmnuiiJZVN0+ow4Qze2fO7zGEM/S2vE
lTHRL366RTJDkoW00b/lnn6+3+t+oiMB/3UR1WK6q1X2GUNVxeCZf6iwKXaCNKxV6E/lcXahdnu+
fZJsgCVRNvuC5JTOiOjOW+U3+BQAschr3pa6UcNyy16JsiBHolHFVuKGB7RWmKDJkA2IGd0K1J3x
PKF03PlF9VKU03iulpMxNXH7GXSE4X6MZ7O9sY8VJ0Ifi6Oy42t8S5TlwHWDa6kPlX0YkwqcfIlq
cjkZxhTeL+FW+ohgM0dj7ElB5obLEw4Jy1EnyaqLKN9xluZnlvq6wl3R0ovfovubz9pkzGedeMGz
TIvsMMNNimeuul8PjrRZ6ZZHpsFyt3Q58u/nvjbgXnyP5K78oDQwaez5GacWfWvpK+KXs5ogIEuH
vt0VzlqH4m0k6JEH4trOoc87iWYt3dOEwHX1TOTlKmPcOE8jOPSpUHuLmIs6IHJBbErUfACcMVbV
wn69H1itoEnnxARFIAvML41VFZdZYprEptGyV+CipUm5nXCdrwZ9Ki4AaqpAuRXZYAgqHYLqV+A0
CZemw82ya1O5QBarbBhWWQQ/HsJwfugzZIDA1hbKYGQ8uDY+V1whbwn9nj0RCA/g0429udTZR/xs
tDrsrDqO01we2VyVxykETxO1atjOaHk2TUf6+ipd7qMkBfr7uV9X/n35/sBUr+I/7/lvd79fNPl6
tiCiHu4v7ZqdC1CbUPD7jX8/4Len/nW2pDEhQzMmKO1f7+T+eveXnwvwZ5jnw3odOQlk1b/fxG/3
b0tprE2sWmRJE4u40hqquPcTb+kj/X2RFkWLy/Af191v7QcrJlCaFqu3g55jrtsQwFkZuVfRN0h2
8nGDepIfnPOVKutXxOdNoJMY4szuO+2o4dKn4MUyAixoXn62wYyN/DWHfIRIYVtgCRawVYCSZof7
dIBnmrlBPTo8wkSp2Vn5ZpwTmn15Ph2K2nijknNwqJdAm4dOBNvOjI2I/M/6aXDKfVxOT50B8Apv
On+zFj9otN/7zIJHKRLSMwwwlQOiAKBQGycqjDVWSFIDjZmsrxxfWRJ2e8JWpRtWgWEc/ZQE+pli
6gFhB0pe2nuy4+krRMOOi0rXjszPqkxpLsepu8UaXaD9v7hmgwuoky944wGZvcVDPxLxTBoQFHls
qVYzUtHwrinm0iyLIeQW2ntRFwMOWoR90ejtmzgzsXkYRQBIG2so9u9zjzMQEg+zpw7H2ajI6k71
A1rbflUO0qc9Psg1pNtkbVfhIQNSxxKFgmrYjAeM+yg1khhqZMMOWoDrYCEpDrE9TBTb9XFjNJLg
+bkBxi27cdUgpqbxoqB9sgILF41IJtxHje+hTWS6h3qerIosIsLclmh145gPQeUf9SAP2WTvSN4m
Jlt8TxbzSKE/OwboRHTbl0kTlFQK+RklAlaX0Bo2yZShF8JcHeZFeyAsKg8STVsik7KX2sSyNc40
2LvZeWd7GEGNauVWcXiyFnNuE7EnZ+S07+Wr2xMjOueUhrRKYqaA73Qnlo/uV+Ui+TGJpchoJe1q
hyqOTy+DDrEKTKWxqBgBL5NdxF9fv1M2igP/4nrqVlPK3oQ9wZkGmUlUmvdoaet1nqIF9Lo3iBs/
4t7foxxsApcdPY4I5+DPYs8nJi5tGY0r/WQAm790HI5d4uvI2302DZQy2XtUq5y0Jqsibx6gauxT
F++qny6FWWhpvX7CM6dU+VEBkQqkXu1bgkZog3dnP3XOFJbjC0EUO8qbzG7OuMZsCbIFQOiAkvMk
kgGpIrrOxhDv4zxNjw718jbO2kuiOJZQbFI/IF7P7jhAvVp/aLXhueiP+HYMLJkOy+fZBucbYhFz
rGVM9j/5sdZvGnLpoDmHgNRFvktQqwjBHXXbq1ZxWmhLol4UZNF4zpQrYEv7u9jm/z4BB2b0yWjc
Vytt+UmF0X5odbHvlbmPeyeBP0vZo3Qv0VQ2ga8fUdXnm8qoiH3lPdrISUo7AjpEzF0Rpf2+F2pv
gMwUIatswigDoe8HJDCvvt19Qpv2MTpwQ8B/RVR1TLED6toIy1lpHcOKjY+eclkcQR0h9QGbqrsh
zvHTKAV2cUn6SZ2TK9U22Q5Fm5Py2c4lEFxT7exS4FYgIm9LD8A6pdmDQ77tqoljD5ce8Xk1eaoj
Bkw2R0To+NHnENXOQcnxs6Jbgm+zu8bIh88Qe794Hek9QNvI1yWT1YAYv3dGX/sY4zbflrhmQuj0
QTHxvlPsAGu7KZJNQfBxARt6a0fZq52TNWzGVbI265gMR5/Pp5+mzSRSDfV4S/NIj+sg8SJzQ47Z
ZVniUDZcO3ae7yDvdCuY/nDDENVVUbRIwKcZ4aF2QYaVhAz7mTZsja7CjquiJzSIHtLcgdgKl+NR
Q9VJKQeYuuFW+NmwIrKSL0c3W48fXlSWK2AP/t5mDKHMSyJmSaoEkWrTqjQRLIStf/D0nyQzhfvE
LRBKRBFG76zhb+/TBwPHGZtwPlrT2JUyp7rtItzW+DZSW0VrkdTfI/ucdl89Ab3dwnUdlMn4zo6V
TtBgQBSbGau8GGkmS7twP9c+2pew4ggWw6V1CW6lXRBolsOzSl1cjL5YERw/kCI56yuVqad4dr9g
MUAGYXnw65YRTy6ah65JPxtl223yEM0O66c5arIlQTBeOBQFAzvBKjB9NnYLVhot5feoP3pzGD6j
bSAD61YQn0yydeStpsj6SRTjXejT79Hn0QxxjoxUKl75X8TCAMlJ66OP825qbXqc8PugI2Nobr60
JZOS1XU/6wSresEHjftlMIN42Y7GJsAQDV3onCcvZBqxsyiKm1iSGhO9+BYazIA+IT5GS6ZWY5ML
ooC8VwSyLfq9CEKyQHdmgf5CgdcH1QIiJwqsXBcS/4JR0hjLSSHzyGVPvCeqn5dIf4pUf9HRZkJr
1fCJRC0ZlznDiW59icz8FX87JW4jXfkjBfSc8I95IBzaUTRUiAtk59nYxOuVdl0FkPXhyEGKwg0D
ECVMN1PpvFtF360XtUdqyEUp+s0kmTboLdVhAk9OoduUa136xF1U6yYTiEWcG1lu614jFaVNPZci
qVFvb7VX0dxonOfS0x+zcolEjmMF3l9+z8toj/sEv+tof3MoDj9Z2g+vGP43dWe23LaSZdFf6R9A
BYBMTK8kwZmaLcl6QdiWjXmeEvj6XqCr29eqiuvojn7ph3JZti8FkUDmyXP2Xnvfgzt6ULUVr2ZO
QzZhgqI29pU1vDYJhYWLtskMqfzz8EuBP32tpfWwyqOQEnkGA7zEA2IcK7EGTCbxQnMVfx9r+dnu
6JuwiCisSUFKIAX/PAhO2ZI+lYUmHyJhP56LbI2NsdjYA8tutdj3c1et4YCCRk6iz06M1x431Eoo
GlumKJ6igqZN+KnK5/dorlI/lVO/Bc7xOoMB2JfRkr0635YlnyuJ5MS6lDpyH/XWoWRjiDbh6UYO
E6mHuO7WRlh8s4t50yQomiteVdsTQPWGXSLdWN0SezSQ6JM0yPiTGJE5Fo08lQzG5TTfDEEDezEt
32A9Iz9NH6YRUbmF+y3uANUMU7NjoGHRiQs/McIjN3opuUxMWSvZsEEbCafTbDn7zpZHeJ7nHp06
3IG5QGFkXRh1MeWvQb151rCtbbveemG89VIgwETzrcmgiv2mnV/Ix65Wg80RSGFFIRzRu53cCZir
JU6Dg5iSGR9Oci9Y1Y037xQxOKAbAsbO6nYaf1iia7Yq1wpIwKncujPjXKJmX3qEhXS+5WPR689T
1IidG3GET/oL1h1xCsUR3fh4eEvTGWGfTWx03GDwAkZmqhEQjon/e5L1q+ewqeaW813ryu8h0Y8L
nthbVVHMIL0tEz/KzZJ4mJuSKFFihWh1aF6A2VVy+ozc+CDdg6xcd++GuJgDcleAJYzdublP2lnf
xDFxVZlbzqgFJAGhhOw6NUl/JVERJ8YDn/ZCL98q2w/nTBy0MbmLZQianji9dY56uvBQdRHWLrH/
LDbHtguor4M9g/TwdhRMdKph3eaN/Rj38ocJCmql4tBCwQhcjaV4gN2ut2fqujI1vkYUTT20ApiY
jbVNasddZRxKt4QzqfnS4+muefqPSH7pO/CjT4najb3zkgYoO1IzHzY9tmc/FWcDmmoOG/NYzo3y
i3yMD3BxLroWfirKGtH+7DarBrXFxrHzz5o1PXYDA2Rb1ahpveYzzXD7AHIoAWeUmt96OjMby5zj
QyfM53GqTw0q1I3RCJdw2dvMgAwOGI9dtz95Sc+mqIXoOCoCVQdcJzC8VkRpSV9UNSmxKHGToCSj
zdtMyg5xzU3MAPGyrob6bjCjB92T+cZF1bcuVPekh2fbKAYYj4AeWjX7uckMKjc1C58pmQthDiFb
qoUjC7aCVulLGxCl2sHNTC1OOEjIb5yWTiAMnFs7R5kyMytOQ+sOsdPJyruLEXE5FFUX3ifigYJb
MwIAZXfuy4QMY6PK9rnyxoe0ks+16Kl4O2/YFFr6kBnERUTVZPmZb8SAwKK3jLk9Xqhs2KQJMTYo
Vmht7CY1gvUM3H2lRRfdrZ3T3Cf2ZoXeITm2LlQFc6uLtsDFZI5bAUhyZTfWoTYGAtD64iZrcWot
q0VVEa4RikDsW7r80XYczFdQAckaRULkV8K8UQWIySFKBaV06PqeZr5XODRPHIIA/dP8r5DlebNV
whc/NIqXc6LqxPjShdSCZBU/1fNA7/rFjrrqqIQ7I0Vc4Qkp3kX22NcpDPswdHedmz7EJvFAU0OG
FypQuanC7yQMj+c67Bm99oxWK7XRHZJn3Mrl8IWHy0c3XfApFvkWGtZe5WyKRNlSFS0trG7v0if3
OfXY65SaWOYkMNc26cO9KvdBS3PBZukAvpuuh8gk+ze4DR15SRN32HInM15X45OJCbNxW3cdTFBY
M097crywBUfOkDxtDyVyGG/uqY66w5jke/T6J7cEgY9qIWdrXbLIbAebnuzJzW1Qp46mRZlPixSn
qLPjWHkgLO1HoA/ZPsbWykqO3LsAfwCniuJj9o51P+O4Qjq9G9gLGa+mal17GCD7sntK2tY8thGH
HiJ4jFM+NLjsASxJHf1YiN0J2MEWp9qTYQsAUnX3oBxIluGw0Jt7m14cLvbVAibDcrdpA7b33jkO
fVtsnXiiCF4yGDJuKIOMY/iHNekTFnaeWOY+AB22wCrB4wgoAoM/El92y5qgnxWcqe+Obsa4UMPP
cbJ3kRGx2ckEvZH1hh2Q9YPMByMNMHI6zpcprLK1m/XUweSv9CjMPfrN6xB/7npCqaNLqDm8Yxxt
hL2a5nE/KPupCWDaGj20zaojutdi6UfM8znEuHUKCvc5DJqe97igW7OkyYiew7NeILIikBfqQnRf
GTMOD4ypSmdMPNdvgpa10T43GfZylGvlZY61iY/oNZ0iTrON9rWhSWHoSpxbo4aZMoMMDLduXjsP
WgaRlO77sStURRtwCmhDyO/eHD5PLdFmeQQjiGcIGpJYJNFtvrAknuf6BsxpeCHquLwDSFFvZ2pz
v2ieC/LG2E9o5Dhatu0kQJIM3jGpN6ij88Td1LMe7IYxfxJh0Puqoyw19eKlFfSAZ3iRczoTiYNy
19T9gqFRNWX3EZ8YPe6Eff5OjJTQnU4PQinCOjz7XtbJD+y5t0M+POE2c3zHZuRhdIRE8VQmHLgG
X3xpwUcC4bBxTCMI2MzCbtZyip8yTmYHUGsP0DqPhaN2sWteGj1Idsz/SE/G4pXE+CBEvmU4+UxX
FOSL7B665SGlH7mZOC+i05fHEdb3CRlZ+pXwmOVWkxjmxokxnQi8bYwbL+k1hHORRJs1710EbUiL
SZDxOu5Mj5HqTnfG7ZjI59EOCa22Wk5l0fxjRtvmdxoqixrHUP0tCIediMbHJU6lD9W7NfdqF8Hb
atwaFAGaGUwy8N7FEocUeD9A5KltVVtvs8iMPdsmEvqsndYMT265LTo/n7BToPyG/ZPjO2yX3dGd
NARJYGe8+iuRZZiIqicBrGIbB6BFeqhRTZve67p8GjO1pNK3OT1756U2U4aQSCJWueE7pOGs4/mr
IeHRqbo5RY2HK87iqBg20lwR9+Bn0k7OSOzBsyhOOmN5S0RzwHPtQc0ZATtVIntthKj8qDIEjkbZ
rgyTri09Fm1dF563z3vQEDqMsNCZDqJxKK11NAvyHZHOU5P1txlaOOhU6ktBGNLKmNzatwUGzq69
0J7cgMvJ9lr+OLRfExy3BDKIN3zeIEeYvRpxD7RMb/WDrd6pMZNHx2baaPUD7IzygHKELmDlcSgf
/SFK/NSyOLTFCGpCumArPPPtMhX9Pg9L/p/EkOFQkddtS+eluAO5460iiEgbgHRcGit2BQIXElBp
7K2EHz/TxXsaIshBpP7eEbS5R98LMxxn2GbqAwZXlJcrh8VzpTTIyhkL2kbrNPqSYQFBuCRDDSux
bk8NGZHUh/hsd5Ub7niAVkYy9kdUMfEBvtHWjaFTpRke16SePk0daDHm9bDkSPPu4hp325CQAi2Z
QZVuvYt6rri0Zms1FEZ8ltqlhVRMeZ3fyqQ9TwXNw8ZJMfnQOj6iIOZ2FC8lDiSfBF7mD2i1YspX
C0qQ7HEXdtoITs1w9jwxdA26FMlowp45Ng1e5A5oWq5t68RYHKUelnTDu+sy/bNt6cPaAF81DKV3
FvanLMZvkrXL8SgBg1Do/Yb1aZfrxRdOVpdZP5iz5t6OtXejcPVsPKW9dRW9sIFOwW5yEdWKrL1o
cA3WCtSCP1lkVZeEb62s4mYo3mN8TStrPCBU7PiZCEYcQJwPnvwW232+icpHkd2N/YQZHmWUXwVh
51ca8FatkMG6tiZSTugyaNqDK/ZooDiHImyiCMw3NIHom+t3Lt3SXUH8JzfUSFGfiUss7Se8kTvL
7fpdM2XNphpmB5A+9jxQppygz0t+/Rr7abkRlXFfuNPJShDbVPhiD3GmLiZ48E0Fzpr43hJrbEU3
GpNUq2JfxMX9nJpfmE2ZK4fcmEkhscPKY6QxXegRfkqsf20iL3xgbSafJKCJ4jHoX4KmtxkHJZ8I
6xhp+V2cg7jAiw8oC0hZH5L9qeUHYwaDYIrhjsl/yxQH8XSSGFQNuLq2U0ajeqhTnsWCbDE1vJB4
3/lzl/IGpz3+qI5UnbqLnqlExMbkpsZPuI7qLD7MLS3VSXsLQHwHrRxencneafow3sUtoDBpozac
dDKiEYvBIoYIsSvdiLQDYuHXjAf6Hbv4Ip9SXxzuBAYS+06PBu6PFr2DzMK1bZ4tUHSrcCo/9cuc
6GoJ6RdPiZWTxvTTInL9+vo3zeIY+fVvrv+JG2puurr+m+vXv/71rz+LmWJj+451HgVeoUAYPK/z
GZWd5pqPf3mZn9/1376kmxG6pE+tufn5j66vzm64ZJUvF/yXV1m8ScAjE6o0OBdREOyH1A0peJcf
8df1/XydAjcRKTEebOblJ77+ddP05AfrMbzX31/5+vXPf3j9SVrX+hJhKvWvLx3ReuIV/vu7/PpW
1zfu+mWUFxFB7hCIrl/+ekd1yyh2sTBOcaN9CghJYtpIrzJOqjdgcJCadJssQXSQNO+GaDVkGieX
gR1TmSYnyZRN14QplA8ciqmZ72/gcuobV5neIRGEFepwzMOOThiIkk8ZK1yCmlQa4TeO/GBOyqTG
PduPJOtNLPN5RowR43uYmVrQJxs1oVC2i+KT19f7SaBnsdAXD4iY8dhaM4JTq09vdH0ZmUwQFCfN
ISIrPOO7PA118m0ZYTQTATJJX10qMX8hAY7Iz9o6j6bceWhJIH2Sb7QlcO5G5PgYs5kwI4FCb0M2
XrLk9K7GPLjTBQtq4qAQECR1cz4CYjZXDrYmCkDvFmo3PddhwZpCXku8I1y53I+F7NaxveuZxa8K
zAgqnoe1bSOhBvV/Grv8K2iuclMy4hKV44c6bBRPtJ+6Agx2mDKucbhpVyJTBza2vVa5OxppYJHs
6YuglzeN2is6HW0dmuqMNGdNLDTnXpdgKStudhXCeD+KxBb/22dkOZwcui26RBKfAONJ1QZ+PDaM
zGX1nGf2ezkKtRnq6X10crivqWThFuWwSkL2QJBIuT/Mr1FoPpUZ5W3FSoY5vyIO86XX6YIqwrDJ
M0IbHK9xaVr7cXE+FAbEQ7dhgJ7Ec4XuyN3VOj5WmGlBEBubZqIzIAUM1r5jNR0yjhu9YxiHbpTe
atb613okO82R6dMYUFfYVbJm2PN5BolMI81hHAUXZBP22deJTQ2y4BIVBsrHiO0RP525iSVUNFqc
NdGIkE6YyqP+vGEZA2CEeMHqNA3dssXF1x5hAcE9HGyLGRlmSdXazyOJqTBUbaCAWb3tpi1/y5iJ
HChMr+VtN3vPuEeOICS/5CoGu8bUUkbAjxV2UsvIJFoeh/SiRfNkV067+ov68O5nKsN/FD3Zv3HR
Eb3zkb7PHNc2YSFIvFGUSuj6fhf0RQEC0LinOUU2hVjlg+YdnZTJQmxkd5mOuiOWwZOFH9zX8oI8
8y4KtiD57V3el8ZaEwck+IS54yWBcNWfjFzz7qWaVipy8tuUG6F02keWgvAPF351Uf0lZeJ64bbO
7UDIibDp+/9+4XNcNPZEj/bAIDg9aLaFXIN23kpBFiQrgCzYNnGZ6WfRrZVEhEULcgL//s37SGBf
roH+B/9bpJAuVd7v1xDXcWKrKIf923fTLcb/Q2ok0YHKz1h7II73JXhQgCuPLqjWS9zrR1DZEBH/
AMv/GB50vQ5A0B7mOh1pr72oNv/iOEvLaZJN6oR4bgMcOTCLDosLvNVZBMc2eR1m7JhlZj8Zblhf
4CmgxqbZMlS4koNWuwxeV58p6FdXCHOIYIb9KmNHNzBUy5BlGkWocQkIaw6kBThmRL+ttSbCdubh
ZEjUmwJ7qF9ivrLdYdgrCAupVzrn6y/x8rsum1///u3/N/fuYrGTBoi/JTnJ+SBG7fXOJXE7Cg+2
YQJlB7XlJx5piEbobCsM25GcIWjUI2dLeAKWWR3IWGe+n82U7epc5CFR4/oo94aVDwd4xRB0Qmwd
TRUMO9hgJqCo8bEPQDVdr/z/Wvh8AQBbtuWP7nep81W+/EsH/f9IHi24NeVfPuRFgP2b/fMlbr+V
2IOKv4qj//lf/Zc42v6HiwQO2yUhO85i9vwljjb/4XL7g2HHyACUfHke/6mRls4/dA7xxEnwN/BE
BJfxX/ZPE/uncHQeZsnjQ6TC/0QjbfweXCFdGPDAZXRTCl6OrtiHNcE08Pz0VmSfrqRqJ+jULR0K
6qRmb9UKmMui6rUAUtM7gi8UAnwtANzEDvoL5mSXv7x9/2Z9/7BM/rwcBxMdawOjagxJH5YG3pTK
rHLrJCwTvG8VEWttfhuY1d5yAvMqlEqL9YaTR3WLmDE7/v33R6n+lyygf357PI66h8PWdc0PsRnI
IebWYwJxalTwuSQd8NFSwAO6tjihoc780aaxhSHx3FpD/CeS+/JW/9oirt+cW4V7xbJsvDHyw8/e
RGMU9qkhT2k+Wl/KYEp3NlnV+UTQGzIH80lLwhNRUSk5cEeckO92noH5S/JTAqFrJ9qYOipimJuP
7bz/+zfmg0v458UZtsX95uoG/aQP98lYp8OkLzm/WdA2eHLrz1ZWV4A+AmObtzHEzTZiQguUUqOJ
CmwpRyQB6RoJ1mNW0lQsWmyt0Nf+/rquyVof3jSeBgOLtM3WRqTH7zeMKrM2d/CVnCK8tzu4Awpx
FXDbguaVnhLrIPVkJ0x0GcksqXMXDGFWk7dXNvAO0j0dV3MvyDbFEDgBqCOQVtMDmklOmNxiM/WY
V0jVN4+ixGwyOVKnNxIbp5GOjh019n1ffrbrlpFqKvfxTPB9FIflm915n1ApSADC1R0PWXrxjGKj
d4lxb+MmYxBbHXtvuu/D4EdbyOYeBkmJHm0RUyXOZ0KoXgAMen9IPjB+zylbPkVb57Gy2XaRnkrz
w86bMK7pQbPKU1yW+jbkxLuxLQNpHW8jjT2G5TOo3HVcMltyi+ZbGZC3/r+9EHIgGIYtVQDv2u8f
W5ggTI0oA040JMbjQrLJaXU/LN3IyuwepzndWdXUniRx8V2XHzoXP+nf3zrLz/r7nWPr5ONIC/ky
+Wf/4g3pqkazy16ehiD6oZl76dDdVpBAcN/fkZS95TP60/L2r6st39M2Mbjw/2wJH+5WnbQCpzMz
4o90a6+a0kIqYj4ybLorwfsRiqXPp9wiZLwzwBrNzoVBACZmQzw3jDX//uc3/3W9ATtgOgZi58Wi
8zHnD9GVAWjHwOqfdoS8jOJMZwx37LzWk8x70N3pm+WgWMwLJ14zNUDTOhQXQ5XzoWUAuxE0VS/9
IhBsJ+aloztlvmdnD0IvrEOJNYW5dxoccACccbiRdl6yeBtDvuZx6/9Q25r/unJzumYf05fFU5of
7+zANMwgsFN5ugKPmcwHt03D2Nei4N0pvDc1CpozVSB9X4tghqyFSR1M9psoq/qhhR6JXpdORk8L
msELh8Gx4bAHWODQj8zzLVNjlBhi646I582NHJU3tZs2UbxlpGND4keJZC2U4ATvyB+W398jPn4+
t5LGJDUzt6ujf3hc0syzVc4Q9SRSq94rrcppwHG5P9MPh1da+eUfMg0/nBZ+fk9SRVwLPoQhzI/P
h0JaXzZOLU6oSdVDHobTXRU3d0YFScuzGm/r5W60i8Dwn66/uBhM7fe0LvI/bMof9h42einpDjmo
zcyFVfHxSqqoKxlQEfbRBaSvxIb+yHiMfDI7JKZAxWoHP0rfIlXA/Blq4mK2LTth2whmoi0TsSzc
hGETPhbG0Pxh07Z+X1GXa3Pw3ugUfTzSADs+7ItVOqONNBzmll6+RiTo+AY+zDV8yKWJ7k2boU+I
TXPdi+6Y7cmgE13lgXu77CvhmJm+WTs6EeJCO6GyDVa2ivfWgN/A8OoTCGFv15TcxkVhOXs1MpSm
KvsJnARXhmx2suTKnIKTMnrrrOosvFz5vm5s00PqXG+jZHDPKIXYD5dQ35ZxXcMEj8Mmbp9IZ3QZ
lqQecircYa/e1g3JLpRHoM7n2CTQu/QNDX0UlFP9btzHRln+IQ2Sj3A5+PxaiS1KX4c9nAeXKEQB
BeHD3V24KLcV3jDCygzSaSz7kz5H85b0X21rFznp58HIpo1gIdG6djVz7SiV7AR52UA0adCk4xGB
+His6SkRLk53Qy/r6ZiLKT0kgDCzDgRY3I3JlrLrLYc7MCcpgmlFi/oaSDMtATWeY9+rkY5klqYQ
0rVy2BiAdtLUdI6F28JrsMcbhjj4jMPB5MN22mMkw2ndeAFms1mmGFQWeFKC0QMijxdXx+vXKsnE
hmx5equNWESdjssxe27Ioag4fmdgua9cyjhaKIhx4wHb3gf9ON0UpBwGWZ+fzDEs1phvui3lAbcQ
JN4O0Pp6ntw960Z8T2orWc2C9lNcvGRViogwKh5K13pgXYv2S1nUZMPbFCt/yqL2MTIJWRwiQLde
rZHgZ9vBbWo5tNRzedfBsrsd0Q3RIJsj39ar8UD9v6uJOTznLUKqygod1DLMB5yp9c5d2FSr0oNQ
3FqmOkpCtiHFZYBOFSJLbEnFUWAiSGrz1dEB/SEwJIVjUF9aNuHHLHtLiuRVWHsakjFS+45e4BCr
cythVs6j/lIOId0CwwIZ2Wd+RcwvzbIJGgpRpbvWySCvMsVadTkJmKgjkOnIKpYHa7iJe2FfWg/k
liqHU4ERBAmK8zgioVmVdrAFIN/tPOBUx2mePiVFPGLOEXDU9eig5/b3QqGPgHJaYxoH1CjKmMhJ
g0aFE3Xh3TAsNP8efgTJYW9pMd1Kt0AMEg8P0AU2Vyxp2fUPV1tXkBEUF1pBAQYlY9ZbRk/IU537
yAiatRtSeJDDuAPfSGK8W6NeL7Ifrd2GD7AnkUyYAfwzJB5DlHk71QEBa61svhThc1p5zREp1Sbu
i+imQ09M3Lzrvo4VXLSkuNTJ6JzgyFQ7ClXiVANnBAM9iE04Tc1TP/S+11S7XkPR77bTg5vDAikj
daNZ5HzDOPDnSq82Nrf1wfDIC+scDQdedWPWc+HrmTUjBCnEpmx66hmDzwaXEM4YswBYC5uBjnoP
FvLKzi9QJ+cBd6rH74w6+OEBOz+Vc/nuhezBOGzLO5AMN6xk5qaKZoKERIIht8V86vVgaNv2K83y
8VMgPifF+OCleNVmQopp3rpyVyG5OCE8vWg9rtd6qh9bEe5COQZ3nQ2Sa8KdMCe5sfHs73Hhdr6V
47hvCcZaeynW0TycT23mMCRMkmhrQ9q4xzH6RQrV7hvsqvs2zL4AkoHzbns3gyTDiR9waeA1ziEw
gy8kHk0n5vw/NDmMl7AnA4J+jItRy+5QH/bxU2hxhxXxsTXi6VkGj40Zc1f0vfPendGvRg+lSVBP
5VJ4S0cAIC7SzWzn+THTwVra9Q9vNLRLZrVf2qyrb6WDKLSfv4Z6MR6Lfmp9KyV7I42b1xhCHkGT
L23ZvC0pDG1pRbd2ydgBoKDcTK6XXgLU2yPi+qPV8g1V6eRrnIFEg4Im3ad9dtPLZtrpGp8Wyr0a
kGCkrwtoTeey1p4bjsM7a3TqdYMujIWg/JZTUqxSlM25YVR3Fc6qw+CCJizj4GJG+Arw5T/qiras
DdB10Oa3yJqEz9DYYYLtZId6kBtUSm94lBPQJTuvaJdEZfz93WrxVvUG6XqusZ/gCSSeau+Ft8W6
u4jOGElIi7ikFmMvCs2OY+iSA15A5gPn9NQbYgCYkX9qZKLOGmIcBoLyO4OIifnGlHKM5kqGohf3
WVUh0LZH2PBeWt6IgBUpWZRpJPUysiZ1Co05kZUNoSlgWF8UFdrKkGGzb/peEV/nPUVTHfO8LcMj
Q95qEYldMkfDopBALGTUp/Cs9IHqWuooJ0P9Ji699G0I6/VoJOHWkJypc2Ud2rbWDkNn3NVIODa1
7M8BibcXbb40gztur4ezgpPx1uyQqUFkiiran3G5I0EBwAqx69SLj3NrlpD6ZX3wWJ0ABmIQKbDr
oHQ8Tel8V3QNbxm8rW2ex42vJ+0TzTHnFOYuntPUewtyu3zIZ48wpi7B9jSiqCpMJV4GaQzbKoHl
qLE4CSC/Zzij3+eJyUsxiuFQBDB8NE5DECoIYCJAZOTMsIkiMlNKO1XcJOZ9qCEqsS3OEp4ZoM2r
UwstDvEjVZE9OZrKzgJVwNBoe6+s+82qhYV76ueK02Kl7lqCAhpZhehaA4tMeO0TgcOMIrSBIAMS
UBffO8f4lNy+qMHikPWsKXYDIFjT8qPSHXFrMr9ZpUyBzXr0Xut2eiUOq0FlJ/ud6dWftboeXiGa
EQ1q5Lavh8zbi1oPCLcNaI4thwtXju37BEiMBTLWTyk2qFWv6BrVsviRt4K8Ec0SZ6iM951d57du
a2jgVStm5b17HoauuacOn/l2XggFxtpmVROdspYUwdBo4ABaJPWo4qhFnF/E5Fv6LLY2yutsRYJ1
u3WF7pN4YB/GSXG6FPAzYBvs4tnQSfpEvaFQ2pudYnqGO96HMwJScuwt6qBysVHSv7mGldSudrSU
qk7xYGbrZh7GI+swY8dk6zmTw3l8GDd2iQuaMcdtU9Y1pFSEiImMusNEpMjJhDnu9c17bYrpLQ6X
AszcNciMLtBnfOg9/U0bkPkYGKkHHsC7SWpBo2+uCA0qiKJBpACcmF4qm7+ZbDsSMjcYM5c6Ga1l
AIPTH/ISjXxrNhvNQw2UiDzY5iJOLhMoehMcKwiu63dEldNj1UJnmFqfs9AYzwleVEjIndxcHcnR
TL4QOy+e5+woQOHhfwIiHhFvhmXLTi+KHXwnbDyhiqxucPoaDBVmf+PsfWca/SMiGOHQuvJtKOz3
qko47uJQLAIsi4anf01BcXEkyfFgacPdkHfW1msU97/pbatGNIg7MeOK4QbyCgcV2X02Ne/QqZPG
vGiXG9V3aRlvQAJ5ukzUeAGBUYaK2TskXXfAxbjPX/syjZjAxyzTZbhqDftB5Uox/7TsTV1Eb7Z9
WpphCkjEzikVQweL3NG5BFyWf3Wd/gUzygEE05ZwAQ+LYx5SxFmYWGN8w3P7qHhk/Ra3HlLgNzjo
KcQMY/Yn3IYh5LtD5oXBtpGIhqY+XweRcZF1g0oyQQpjumqvF7hwjG7rPg0jM+dGiWeX/0eOGWzH
bnqzVGqDY1cH1yJZLLM61IdD+UXPAX6BBOsn45vlA/spVpGePQ7TGEIiRCwpKwnn+FnrY3Odp4Qa
xBbOpsZ6NzMLsWzaZH5CegzhJelK8WGUxN2vXM+s0V3Bh6uUdTMts+SxJnl9ylJrLaqW3BKQrkED
MXScSrmOwuJ+4erECJ19Q3Q+6jFyLxCt66QYAP9aRU2c+tBWz7VyFfJlO1m1Iz79IluMrDb2y77c
ZDrqc8jMN8QsdX6H7NbEetqo7rGv5nSV1eZw2HheHOARRZfdGm24kmN2F3ZDth1mtTdg2q3moeLs
EVp+ZKFHjbt2P5lIcwcQyxqKBrRCzIXyEEX1XLUSlVbXMAwO0KIZGtiEXUnyFbVsRnSNhyfMnm/r
9EYT6ec+1d/yZZ4sbeQyXa+toazfaoiG+kDvUCixoHNS21AjuluvjfuNi3a9r+PvnHj3sog6v5EB
Q+1GPrMx3FGLvsvZLlmT2LlDBzSjM44bqTn3rhbHO7OVW9FY9baY64esQAMviqL2U4zlVOgLie+Q
lyJnCWWVc3T03/X3ifD1tSjBhHTVC4lQpNnQSkJgSVkZAtEtQ/NRj1gt8pyoi9kpTxJT1jpHTMGp
4jiPbelj++pQPxe7IsRGa5f23usZ0ZM6g30fTw4qOIews/TdJR1gVCioIlJ0t+2UoEV3nmIy1fy0
jtgIALxh2CBsPAzPuiHqregY3g/uAIIpD+7zKr2J3fGhoghm/QA7LjXv26CxVA4NbXrGPuQLqpXt
at9UDYVssB7FCF1NH4NPYyPeBfl1J9HTOM8dEj9qHJm1uVVe6geGbSC/KKkcMU6v2g64tdF/FcXd
nEUo+T0N7jkaC81eE0tBf9cClpAPYL3K8muG4Ro1QdjuU/MdXDHZRuVAPBQIJodcRIO8lXOJMGHs
jM+DaZF/1mHdpxBcp2iYiQ5BxWpVDiutil7mXVe3N4THQnUYPXicsr03TV5TC8iK50IOVsBP0eoQ
LIcBVR0vNw/blGyIm9zOOK0798UQoTEX+FZ0Izta9merMfSVJUt8MsM+QOmNSMXK18kQaUhYeI+5
ddGoJ+mNOYSI3g2O45JmlY/q/YiEuGSp+Bq/lWDX0aqrL1kcsdUDo8hdxDZuL4hBWSNAoM7HqbbW
G9kTKeZw4gofpN03qyoV8M6nyPSJpjgnDbtrbli7FJGqMEjFICMTEuneRIfm2MOXxnrNzO5d81LK
k+64bGFk6PSbsJWnVhA9xClH7MrZINqpJxFeJy9N69OjHKM9DPjnQq9+GLiVFAo+ilyP47BF5q6b
3YTscoGZR+vUs+80kHqAu9P1THt6T7Y8ZmzdewC6vyGbaTjTAh0fQw+9LGeL2Tc9AgKBhja+RaIE
u0+a+IYOxsAAZ70Wk4epUL7R8cQfG4hhy7iAqLYBTrERug4tLKVve7RCm2wi+6CukRs7Y2zumJZ/
tzzXuNh2Ce/DTY5GTKG98ZytPjQ2muzS9l2pkhteJ7m5/i5TRXIDKPVOTAQk/frztpMkbMyTwapT
ktoidTAmJs/F9cvrLxxKkOg6NjtuJVqoc3JBICNY2g1ZHd1UQqTABsthOtbBeOiWP0Pyy5/B3IHD
n0f7Ei0M8RbaPkSKi9crCm+uv1j//TtbkAunQrJeSDf4JEb7VWYCi56taDpl7ehBbNXOzHz40hnr
c1pZ3EIQ2jyDOUEdmz7KDURkWxIGYKtqWb7HoTRyTJxcsBxEUfRaiiI21984FauNY8zjlsCtNQ4x
UzdCHxz+O4go4prTpFu3wXDvjnsPYCu7tfxP9s5ju3El69Kv0i+AagQ8piRBA5LyJpUTLKUyE94G
/NP3B+hWKet2ra7V839CkRQtCAQiztn72+m+gki7WiZThKTnSXL+Vi3b5yv1hdx3ZjptKW1fGxCA
EUquXUbzkIEzNzApKT9NsyHLbXHSh9THTE4zsPkfkyS87bJIPRh463nZW4oyIYprVnOuQP69oUub
7uMEzxiItSdZ6+9TLK0dy5PfCN7xkxg1B9BSY4x0Zv91tMtNqtRbSqJL9JXdnKQxRw+O6C9S06O7
DkK7iKMrYUmHMaYiqkurvywjJfRJnTN3yLS2SPSzgqSDggiyaYhPxq6c0YdT9HDOY9W1F4dsWJBC
xS1Ig/mmCrPywEkK8b3OwRMksfJgduJoaIO2YxGtnSSQlHOGbXHSy+iR7gVkhTa6OE6tHMFAMi+Y
AkRt4A+IgrhXU9s9NkwtNnMu7Eeotc0uCEWPoTPNSTPJb6WJ74GYxuGItzA/pjAHGLHb8WAvhuSp
4hBFf+qrMREYI14ORSGzSLboxXqYSIdG68s7lVIZ0h/YYLlL6kAye5iXXvNICXe0N8yLLAqoqPWt
GSekMiLck7VtXYcqjvbOol+HzYM6bq6Hg1XfFaq0vShwxL0ZPYAAr4ngiMPXXuY3TiWiHyXUAwfB
Ngm+9g4tv75TtLYnuXJ4K5UsO+YZ7ppsXMIHEQYfS/t5jfyaBpxzvFeWglxuRs4DKOOaxyw5ZZpR
ns2o/GiWmC0gz/Fx7h1Y/xNnV4yG393efpk1Df5DI/IzXx0lfq713jiGPro7n4lqemgcCDc0PKzz
CHsM7+AuNdzwOkx3GjBIjsYh9GhJ4iKorG4bSxFs6Qji4zGb6aFiet+CcT4DP3jVyhwT5JiZR9tO
lQs65Ud3SveuUtZ7BwHitm2z/FLm1E/CnoXP6IaviGbeEcbGvkWGLH6LBuyR9SwyU5zFqJEaQY3O
r2aiwKaofBC6fmK57RCpibZuXXxqZR2e2t66UikK7zDzRpu8CBio9bA+5NQPr5Xaq1dcJOIqITeB
+oCRJckBRF++3Lk+ZijM/uqQjsbszbDkPbjL6HEYUrmP6QFTsGIKgIWbmUmRt/eoxNsTp8JsU45Z
We+60jAvZTDqXg6deIO8viDKYaQToHcD1ZECGoUDz0xpyN6ljDEjZC6LcvJqlj/HYbCewFi6x7rJ
p51dNhuLsih8JNCjjkYPnE9JX0sb1FOVsHzO0NmBu4HTKSO87OKbOn4DbNnt9AxztaGnF6mqPb9B
hFizGpWtEgbRTi+YejJgqaxDPWIE9ZijkU/LIKdBAiYI6YjD7TgkxPfkZfQz1jHm2tNOM4or7Xy4
27FZ7OGL7boG+h5WsWGcoADVafShA+PxZkWZ/AQWDgko7tGRiuYbGvgMNXypepLb1wuOo4fZSD4I
9mUkdUZSdVRKLbNDjb4bqNmv18pxqeFXwJngMIbUTtuwPKss+neuHowcsNbEvNxkq2QOJc1oLolE
xsLDbMyfhYzPkO5oyrHuH9qN2cE56B10/0NPKlY4EkFK2DALDOonjn6xCo4NlaFZDSEbuZE45Xpk
b1o3y1ApsgjRJutxGqwPGdpABqx1fBVPQz2ah15U90Mz9TBN7NobzfEWshE1qZ7YUslmJkh7U3ZA
70OD8UvqA6v/LvEjXTLH01vpRd2vHPzGyTbkWZkHelVM1elrmqSnUY2uw/K32aTKmdH/SBUOf1dn
TBCRD3HFkm+ydMIyuybzncp9rmY7vo9xpjhm+KszassvJz7xaGK0BenKiVLqUDWa8Cos4ABV7lZb
QLrMsmDewNrGkckqNszsGDoDq78qDiYfxZvBsiq7UmhKPbXNmRxSitioqfuCHQRBcaY8ksW8VEA2
Nigez7Up7jthG9Inc2/VlAIVyIrvPWvJE5FXh0FkDFE9O3cyYX3pDJyRqDBnCVu2y7AFauQ3TgOG
NEo9e/JTJ/TuAoN/Mt/ppHgOozxQ5T9AOXuoaGkhyV7gRR3CEgB5JlAWr0tUYoMNKzrkCn0MszII
+iKwdBFlC5s000DR32JUkaQXNtfWaPJTNiIZH8vgQJDRgZaCA+0B07Q2flCaU1itUdKzmIZSXyQW
FavVXP9UKRLlmU0Jt15KPiOy1ah6R9sIOGy8x5RpHOdUvRNh1R5QzkjaxM5NnBv6qdSiYNcpELHK
oduWJV4zvHFepTWhRzGk3xQxFpSZdLPeQl3cOQBsbGJjisr6VQNL2Ntueq+zzmbhgz9UKV/hFjT7
cGDVIwwip4K33FUHrxZgRSgO4NNM8fiUjEvbucIpMtrI3JckDgMvnJ5q9Q44w30PWG0vqh+Ic3FS
uwM4AVzzufUQGn22a7XgZ2Mpv8wQVm8fkO/OxO97jJ5no5ADujUyWmk1SIdNHNm+WoNFYIB4jkT+
qGoO7k8LDGRuzfCAnYL8bqoEg0TXkDLsH5qCPk2b20e8Up5b6C9BGL65jT5sK32qtmR0hhBdkG6X
bsyowGo1Irg9wzfuFXqww6HQo5QhtH1m3S4lLmJ7Sl7aCM/ZkDYPSdN9zCOpQO7vIWa2UNN20uKh
wq9Z2YwUewefuBN33qx+m5uYEn6MFRPODMOQQzKT28eegvkWEH16ZgEPyOPDrZYSBx3p3WCk26TB
/ktCPNN0oiET9UBHmDMeovV9LYhLo0SxR0b2bI5Fhro2A4HYgHBhZgWBhEmzSybrJs6teocr8X4G
DDKpvcV44Gg+Km1vsgy09BrRpNSdh90U4Cu29GX3Vn6bCfGYTVNnnjUZ5oHiNCUPca4N0hVovjLG
T/VPJGIcHo78SfAA3s52HIAZQJHROkHcFkWggfW4azMBn3sKGaqzr4f5WcnLe3eGm6eoLeSIQfXr
qq+9ypjGu149J8tEkuJXw+kB4GZAVZtG3NggARPJ48gS/jxgZEI7h9FNSeHWJcxJLTfdoqxJdgyr
iN4tgHZYB9iD6vnNDtv2OYkj89bCv9P1bnivyeDomkP6hFeXxmoTNNZlyBgTAqVKAJnRTx5UJvE5
gt3zwNxOs8Ny3+UnhJbVRdYHmM7PheO8AzCujs5kH+u0tW8riHQudfr9HDfJXs1YWOQayydsXLd4
Js55t2TF0jIEYdA+wfYPzpFROBejA4fOUT/obnCYO8M9VDYTpSqXCSUnnXUwtv8uh646x7VXSot2
/oRZhL4B+18nnrNggPcMGLZIKx+CfvhozvEvWCaUcsq5uObleGN2znCYNMDeapV/FHPPEiOR8qgr
zjuSLW0TVrr6osEP37axvtGKVB4h0W271KlpuI93BRMuH2/v2TDc13JpdgRa+F0fy1fSLATZFEN4
ZFb6oZV8m7Lv+q2T57SMZlIl2gQQdwlWltasuFPDSoUqlI87ZoDtMSbxQvReFqXxvnCNxfpibPMC
t6pLqWkbxKVKK5guUc8bPZlh8bO0uw+jJnSgDcTVLC3nAsvqmKImOWFJrbalTsplVOoHjIqDp5uc
oekhOTsZYXbpoioktpW1RpE62RYrGvgX1ZHUrDpxQBfzg350u6U9eO8wFh90J4Pua9XVVpUN+sOi
TSBWTTd5BoMsJarIa6hexmZFh2s07kORHyydlWhep4gXGkx1jG4dGMPNFICjoLWoeSEOdia94tDF
mIwbU/WDEPAMaDfMFmOwlXV+LaAXHXBD+Gh1Qq9X7HxTFh1tSfrhAsTHxg056QbRhO0m1t4I5wuw
vk1+BscMnUF6Uhk5t05MU5SCbmq22WkmIXUDkcEgSgvb956JOvKBRB6DWsGM6cFHUjP6mclYRy9V
ByBTZSpS0rnZYiXlpD+n1AvsfuJUY+kngj/EXlObbkuGakyz3arObpScU7s9gUP61tjES/RLb9BQ
B6gYQfJ7iqd6Uw36j9FMMSg6M3TFiRV6HYa7Vk6HOqyzS5MCtXRGsDB2jKpeUVLlMagPTkpYfAxC
inJ0fmvhetwWv2wwK+FYGZcSL+AOiYoBlwH9p2Vqx4rgXX6lWzgNO6E3nLxRz2yxxh6Vzga0ANbe
i0hInuistVLW28iq2EOjlmmhjHGXKy36CuwISHMKD1jcUS+d7pSkLKiWEOxQoyWuoFPaUhtngWBH
OKFzFp/wFzytSV3foWB8h4jqSUWVtilj7SYbDGXvtMzgEq0OSIAVnvVNG/FFU5/JLwb9dWVM3lhl
O5xdXXUfNObv2ing4jtIBkV8BLgc0gGJl9MGbt/KHXxOoDd91h4MlqW3puzpjwoJfLRpiNEBPxZ1
1aW3sLLWZLTr5XQ2+pLw2Fmw/pyFTeUAWyzkAWMDOL4HHTSSnQZXgJPXRMhlXz/bE4cKxP1nkgOr
fRQM1MtVcjFlpO1KdBk7szfnm44th56m9Q2bt65k32xm15l3EKxoqsUdYarVMdTao+7WGitcRWwp
SDS0Hli7Jg22Ttsg5sYNkV0tqnlgcXRQpibcJiIvvSmxYSeZuO854zie09UXVAsgBoz5TrEKgitY
heFOrhA22C2YCElqRlOJ6dBPFiB5WIG7NmlZgupO4Kf9S7K1pKrdApXDpEeuy94eUZBEvb3pulrf
awZl92mkk1P19ExgOz2ESAUfc1c7pw3brRZJ4Aequ63GzpNK/0q8R79VQ3PeVEtMQeieh9F9Nufk
h+iiI/PCjlNv8ufFel//7/9Y7yMGu+aMoEPeU1PFMyqa0RLSaBxq4EZtE+7HenW9c72AjZNspbSG
bdcUzaFEovkVBafMC+Fzvf115xoXR4Am/1mvgpdp8OWyn0UtTfbctll/D4wWmyBtJrr38EHzYj4H
JafJdGWKru8crR9nvarmBa5eNeIEAinh66LuJ8iZX7ex43ZebCUfSkLc+JpqN5vqQwNIZw8Xxzwo
mjys//t6gFoHFsvWipDgJQBv/bQixOm7Wa+uF9HyFeyux28TJ0zrrdYnP4SLZbMPHP5Znk5Hew5K
n7bqI+yvfA9Hixy8FO2eZVEKXW6tdw0Q4/YyNB4h0uSMoGG62BnLU0yFtaUIPy8M2Sk+9hisKeWH
79Zs/lyfni4/UmU4zUEUT5K4LVsjBAHHNpKHVez7Pxaep/+S4Kari/3sf/+ZofBvFp6bX/37z3+P
b/t8yl/+HSGMfyyqRNsSWNYWY8q//Dus074MOxqhBtgR0aiiJVdRzP7LsLPmHZgW92LlAdGEdeKf
n+buUwVJGMRnwsNft/90QArkkf8ul1QtHGS2peEl011L+79sfFFrjH3RVPo1CrGr9g1KiYZAHQr/
NGMjhHWxMiDTyFERRe9dNyfbNo3MC5Bq+E1a8xyUTER6MwSnrAR4bLXGQxhAkajct5aYt23DIrzU
GkKxxPguon4ZyKXXdSj4lvbUrEog+2BIsk4Ue7Lbnps8mDyXUg6V4+IuQGh0EI7fIP65MqRutNK0
d3NTTTAUYyqr6uyjhnCOTdI+6t1I+rppPDl6KA7QKVpgFWRsqUNve9ABTmqrqL6AULcX3ShfUBo+
mXoHskYtXwka2+vFeOM6gTy51HHooQ3jMgnhsDXq28jWgs1k0gQ2Q/FhK+gqgqAItvFgi3OgGWiq
8KIq6BltrIM7V+ucc4c0Y4MA/l4x8OangCQLTX3tMLUmYj67ZnYsg7B6K0t5F6vTFQUnjf2+Fgxa
g+8wrmziJpTeqM736fAGf5D+pLCkV9N8ZMEnHmDKUCNanmFRrNg4ljtvNQc9vW12SMshXG9tCZaS
iQrqiwTEQpDeMVGvDm2Zc/Lak7J8EDmUorI22NjV764jDq0kKTtqqdSEcbGf9SKAOfOToAokmU7A
NFe3zkPqBsiMtpY4I88xbwfKKoBybo26RasPl5xy7PDblsPbaOb1UQlYOyfUjF3wtnHH0j1hfQSz
L4OcXGTyNAfGnvlZDdkCkCO113ljlpA8B82gD9i5oFRamw7BvpCkfrdOD2kpx6Jr44/WwSRQOWHp
0SvirmoAPupTk3hO415J7FU3ig0HPAO/BD/cD+7CRImvhKtSzWLbELyjPAGMqzKmXWBKqn029BwH
ztQdSBdPq51NhP1dVatn/MvtxX6EjhUeQ1ki0u4obZGLVIvyR4Gp/yBVZE9a4iJTcaLBDyr1NTRQ
e4TOYLB5gvOsuuWpQgoA8tmgi9nrN0whtkMeNqTK1jQoBv01rRyA6PYxbswUNTaLeETPZ7AA+bYI
qCCKhWtjxOGzaw2w62qd3bZFVkkk1I0WUVuKJAqPQIzARPkVh7iDdhtrzbZX0nFn1Xp2VHVyv5jY
EGXXOHd86qND/tsGGbnpTT2nnSwtXpk4yIvDZGsr9Sc9w5tdd8VjFhbPqqr0u7KnTO7GI/G443ns
h/DcCKU6wRm090McONtJDPMLchmAvWGjvCt6fBUDC/9MdaVXCcYQJ4BkpSgnLPPqTRN3wyGYFZsq
Rv6q2XlJYduBt1nCVbftxDxkQaTfOLlziQwtPy7DVVHTkW+8EBz8m5qJa6s63a+6q8qLrQaX2SGh
nZhTc4MwNqJzzDaYgNLumGeX11hBwwB07k0zq+BM622kACaBd5NI6AcOS0eLisVuRjJ2G7gsTi07
Dk5xZWRXOqdAjwqacWEj+4Uz2XsmQDF6nmXn1RZz1KApAK30oBFUYYoD0iRiP3LwsHYQvLStkTx1
1OPL2iHqUSMqPs0txy9V5SBDOZOcdtNOOltCm0gY7OkiYM67EMxlfV5kScJyLThJe0mT5CdXLOTD
gHrbW1cff+EzNR/TMDZ2edJ6YUVRoSvGnWkCk6tV6/ukVMbBCfMzY3+5TeDcA+SBLihoE/rrhb5c
g/oFO+jr9nqt0AF9AnHs/vn/aUIzvN5e//918/OR6512g8Nys/7rj6vrv0aTKZAcxd36EutD1vv/
9oqkM5Y+Zb5n511bS+24h3x3nmOmjku07edVClylv95er3XLg9aLr+ekpCxDnl8e6EgCuDZf//p6
ztd967PXf9hEs8HAhtg22Rm99/XO//wJlPVzrQ/4fLv1Vf64+vm09V0+r1JVOnO4U7hdc3qXT/fH
S399sP/4XT8f+bfvuT5nbMguHpe10dfrfj1ONv3jRHlj//e3+vyCX1/96ynrtb8/fL3zj2+3vvUf
n/Tr6Z/P/OPl103Ayq9Fy/Cvb06wJdwYSaer0RS29Pr89cLAIKkuZcx/2zzrv762UeUapyozCTwV
41to9trnEz4fNcKsTinakzqU7qy0LWbeJDCvSQnsDtQ0FPUohvw3Vve5Ikrfnpick+cgcfQVDrvL
eu/Xv1qylQ5WoPh/u3+9aS5PXl/h67+fryLDhtf64xWxR8LS1qU/1mmNRdhLVNYVMc1QFhvLVQUN
+l+3pxihZlTErLq/7iwCnBpp+fr5lPUf6/Oo14j9qA63QRq7jAPUKn1onUg7sJYw9AMXyxz3XKeE
RxOJxNJoudYYBErrnU43bsmZ03LswfNNTK4bFSKO9/UQrdahoNIwGWoax1l5hk671Jz5zZgDFydH
uqwP+1+2/MVITqGkmL5nCjDhjbCJ+MYcR87FEti9XiBaLP/jza/HrU/j14B+3he4XwhZWeSlo5Q2
hFmKYur4o4jcZt80EnW6O0c67cThDc3xYxlwmo8tDF3VEj5uLeHd7QLNXm8iPdwaVlscpwGsnW75
0JgsX3UVCzcPwPRg7GBphiEW0+UCyDpztDIFY5nTnCBxZCmddT0PznpfXa6tN6t2FofeKU/KSNrS
ejGUKZkKE2dzghWRo3MGLrAK0Hxi6ubQHHX+SgCxZ6qiQ2Af+4VRtCaDrBddrPyuhDl4VVmVhNwH
enxAaHfXDPQNJx2a5ASYgmg/Z2dlgXLMRko8xGNCkQKbCY8F8n1nlemun5k6tjolw1oTum/bUveV
UGk2+ZCoSDE0lrwNgAl1EHR0+/pNVNa1YUbC6YztluDlE8Z0iqoI95meLuX8ug0WTnhwogdiTjOu
ZxwRPk502xjomQmHqd+SYZKsRYU1zcSiyAYv5/iZf6JBS8qEWnoF6xY/DzuNMxaN2PUaiCUmWaV5
7Su9//wN2LPr9kj/PtsyAZgo/7P97eViaB1xqrMH8Oalr9p95dtwqjl1ZfpRrYmqXT8DgEni1tZy
wrBcXW9nc8HUgGletwCwtOUXMevAyY8CfM02XrIr2oU15eZj/sdFOEXOhM/FuBmUQuxt0wBRhfmL
Z08ODC1VQ4SWRCTGLfve1w64XvvbfRP2pB14UjIhltHQtcuEOeNeMgvMNnpvUOpYvtIfty2qgR7r
Mzix8TK4WMv3/vw6y8bGKP7XZncrUOv5DJp33Z3Wr7fudfmMPOuPHBonOBkR0Zs4ZXN//cLrta+L
9b42VTSPysU35OyFHyUBm2T5zkqrUVt0/nUnfjYkBS25FOtRt+5C67Wvi3UbrDc5mzBdTYyjuXjf
sKVVfkiu9efF180J8B5wborqk3qHHNWct47JyPV5VTdGl3YiyRhT3NW+Br7LT9a9ern4280SEWkO
DhQVotkwmA1/XkxKxHRnuQ+5TI3BqfadQR9xVg/aL2rWzdLCW+R6XEQReV9jwO8laVgdDTRKoexA
4acGJTv2p3X7QXr+69p639dNEq98qQGxC0zDOnSmtQeuzm406xrNJrs5W52lbcYqqXbJoBGPEppC
HibOeesXMjikzVIgD1ZJNCqg9aLnDDVyVhQkv5loRrReBmzMZtdTiXQC2kBaT4hyPCF+nyet26EM
y86jnlzCOHkaCIfzQlnBVm7IWVo/LB0a+GzBMqA7pHit3+fzUFDUXU/MNgpQwioGauxnqJ8YbiaY
7suO0Op5uh+j7CkF9Pk5+q7XvnYG2iEQHh8LlDxgC0OY/cvayMjeR1HqvtsU5tleLogz2Ct1i6Gr
pEbYrmc1pFA+APAiJLrFYmp9jNVo30fdS1e5yj5scO/WmQ5EvY+afKMJ8xJ32XggDJvoO5yGB1tW
93WKsNSAYcRxnikbE/Eo3fGOUEEVPhj0PJrGNjlpctZIkVfjo6gkShowql0x0J9ZBovWYIgzAhXN
03obb6G5cVNOta7VBX5RgIo0hIM8zmEarS5z7XE5q+L0Y6XaKS+kIFIs6G+ynDgaW7p3DsVqcGDN
02AddJa9yI6XV0equqzVAhRPy/sOc6lva/WCzx6GcVNj+4lg0LbMdOCl5VJFgr+c3eWiU4lEiQUa
nl4lVHXervet/52TaNxienqKOsaaeQ6fgyAL9quERRo/ZjihviZDoMkEWpIm7o8Fttm47p9NGASb
EPESKnmaVmo6S2/9YIWTyEOXapfSLW8b6gKeOtvMwn9HEl1MhCEGifq0hJB4+Mi0fe9YJIvjEguX
kXK9KBSFVrZUfxmSY9FpkAFI9dEJ6vjY+AmtPj9bLtZr3QSNOHBF61sG+h27v7XRm3tJFHXbgrEE
RjAJI58P4Og9pda73Tfdvk3Qr/RwX/sW2iQ1/+Hzu0VVb2O8G0jqtpZBd7noaRj6PUWWXdYxzEzz
azk1L6HSziy2ZzTVNnEStpXSwUecPKVBsdXteLomLVATsHWk9XB2WLdOPi3jrhHTDpmV0oW6InKf
xWbur9cchzhLzsn/vBNdf+7jcjrnikqLablfWw6u9drXxfow6+u56+31VdO4QEYn+AGX5/7xuPWq
qlmpZ1rW78/nrvflyXCKCUjYFuZHquYdjTv8CEPZhjtjMhT8o8kj6Qzz1aXF80Du3nxMBiQLroLT
BHoaHUVKaMSOA02XG3xyG3Nyf4RD/jJXE11maGEwRxELVLSJ2eVqazta1SvAWVpowqNkYdCBIo6C
ACMsOToZmmEznkkzbT6CkeCkoXK/l7jhNyWe5A0NJHtryG7YUEhtPEVNgcVCqHiYtehDJIeRANrv
UseC02JvuLWjsLkGguZQkcbTu93EhAKW1rNG7etIiamjW2z23xExrf8fdHq8lgAZRH5E8FiL7tka
5/EdXSwEyDywsXZX8qaQXbGWXN4jrXwotEC9oDBFlCRj89SilKLFCgwYLxLI4fRdumm27+honnA4
FM9NNN+sr8pWY1ePTeNKkvxwC0eAadbydoBM3qLEyB8x52q+aRDRkS9B3mrHvL5UiTwd3fmtFqO9
x/PfHWvpzi8DNvH1S0ztoGxLGeuXStbijtUPBwTz9TvHQlon126/2gT3xHeJczdG4AeWTztTU5hd
K/2WK818sMdWHAQ599+IZNqtn6qbIhxJiYWsys6cezN1IFGuWyfEvBHT6b/rw0lcCn0KP18SEg5M
clN7mYqkPZZT6e6JcBjecpqk6zOj0kFqKclol6adPnb9+H29X81iE39KMN5qU65fZ6sFeLa8FRTe
G4du1jOVwfIkxybfC8UK3zFgrN/dqNmdcAtbp35Qu6c4nR/WF6QrmG97ODI30VRZNyV81s8fENX7
s6Yi3a+xZ3qyQ3AvTIyK6yahK+mSafN9tpwWHqxO8AQI+md0zZf1VefIFuD92cW6AGv8ututT0QR
8EE1WnswUNacIyd14QPx8QsS5FrNLl+A52xFro77CSXSKbJL9z4JKbC6k158FJ2BFDPSXkeEXHsW
yqEfJs14H47K+PmILixOpqUk35QYfDzZhrWP2iy9l4oJRFbNy494NA6BGU/fEPi5XqTXM/M3qqMk
fB+hWnHOWt4J6ct+NLLojdmW5iWh7vjCDeTdAoX4fB0wvqSoK/1bZlIJU2wzZ/5QRHdNA+p2facw
L3eh2gdvwAsqL63y4czCQNxSJiYpeHmXZpRbWU7t93DS+LkDYjNt6PC3ahChF14+rWXPLNtN5/tc
29AoKpFcipI6NNG9kLyXR3TIxHrkH++OXPq7mdFe8ilWb8yANu36LiNjgJs47xnKzV0xKvpFWlFF
NAVZSutLuP3Rknp2WR9AoJnc2W0TX9vWdq+cIog6X94IX3eVTPaPvrNyzum2vKZOO7MLCriDvcw+
sr8+UCkiuBmDftUBEFxJ3CXxrRnED+qan5+nVhdFvxLdBEoTXOIYqgd5YNmPXDmv7yTmSgfsXrY3
FVafSxdE+MCBeL73xuv6ADmNcCPUmuQUMVUXQ2ISa8NWvSk7fp4eSA6l++YnU3JKkUOrPthhVHFu
m+URnmf/MDsKmjth1T8XZWBmdcZ7recKmB5eo2b/PGNOhXyMHP5FacOHz1dzo0eSisyXQMnwgulW
eraFYtywM4Ghjpzg3eHHWh+a6jjw8i6uH8zS6Alchkaql6X5UFo0NNaHkAcPCk5r3g17SHZVWjc3
mjCGc4rc09N6GtFqVt+tD+XoeerUpn2htJLuWw4Jv56d6HYgeoaZTyF/6FGCO4pvrLOo3VitpdyL
adKOTJ6Uw2zpyaMdUpIumOX/zNkrVbdXvicKhsNwlykyvIns0TgjnyTBPufwMsikWTePpTkvvdpg
l5RtvR/DUfgaLM7bUSpoALAPMjN6XR85d4iNQWGK+zGAeDJMbYpJrzkTtN09DjZRp+vDppAkOcOd
viuEqO36rjWvgxpGF6wh9MgCO/o2dylRpMuvV7nf1L7Tn23CvvczvAE/BdtzK2xl2MaUbT5Ef103
UM1KjlSXubnv5ZCe4qifDi05K49xP7MmXF4ssMhdoF31HQLRuHM0d8DHoJSXwMA5Z8ay/SZycV4f
SqXuPY4KzpP5UJ5t8hAPQhmJLS9c596awUNElW58dHnjaW6jvKXk3u2GtpSXwhTQ/hJYt0wi2x+5
c49kxfwYlYyTomsrtzjtNL+qjWgfoN16pQ9/XV8ratXf4OmSJ/oL9kFiZDp2M6duO0Qby6c2P/rY
PeK0EN9cKAfebEXjOZmL8DaXBEV9vsbyodabHXlhN47KziSWoWl92vL89WF6+MkX+p/e+H/vjbv0
lv9fvfHhfx3f8wpbSvPrT8SlpqvLM/9qkdvqPywhIFkaC+jyX+1xW/uHaUKbJXoVrCRFIgBs/8Rb
mv/QaWMTAWHrgo65/tUtN7R/WCApHZrbtjAhMOr/P91y89+Ba6bh2HTZdDCeS/sduuLfgHeGYo1h
zah2JMYGKIZ11cn6IVBHea4vGRa67azta9sPNG+xUzy178ZH+NS+wAVCDDa5B/i0I5knymtbnTt0
WBaNlQOSQ3OJIDu6yW5JqaT68owoqS7A0z6QubXT9sU7HXmWhawmckx1z+JnfXZ39sndmcl/QZ+J
BY/0Jz5p/Y4ufWLT1G3+/I0r2wTaBFDWmY+szl46IR6iDlSPo98lAwd50/1WFE4WVRq/mbF4+GOH
+A9yBMP9d4ze5xYG1ulQFwNaaep/e3em72PN7IJQkmd3OKu/y4fm1gCz/b3d57+jYLMsK3/bj8ZD
GeyQmLHWfkTZdnUfsRjiPa484140V3GhtPOe38yn9D4lrOGGwX64JzBKevHN9I6DCm+e+WjD8Ul2
5XH8KF+ii36nHirnV8iyx1OYJqe/Uqb4d8YbdRQsKATP85xrS86bvaEMt+m+18/5M/G2cKAxmxK0
y4xEh+BRbSmVzvU2pPpzyS/DXv1JEJR+pHvtwAom5YNl/K55rG9EuhVneXB8fZd/L5+Fuok+kie+
zn58LX7PByYqiPuuMEOhSWib/j10jsOlu008dM3Jr+lISsNuhp8abNJq81s712i1XZwmCn6Vjfwx
06EkQGmX/5BYoI2dcsLBgMRK85pnZAr0sjSNrLBN+LTUkJ8DLAnJ/XRHlEN4Da1t4zyV9+kvutQj
+cTX8sk8zA9OsSkQ3z5hTSmTHZsjvEzfiLPYDymq2Y35m0gjGzPnqRd+GnpYVMLw2Dv7AdoKgrdw
owMrMuirfiMSTGfKDpswoxGh3hvqnvwx+775PpytH+VdcNuWN9rjoJMIs+nLYwyRA233Q3xQbgg2
vwl9wMbhnXUmThHrNawvfVu9Z37tbAhKie5RbP9OPLjlHfERGzXfDD9aUlEQoJDSae3MbfANa05F
btBTG12ds4FtidUBMdge8r7zfDD24BDISU28uNiYb+JncK20jXWdv+Gld/8Pe2ey3Da0ZdkvQgb6
ZoqWPUWJaqgJQrJl9H2Pr68F58vKzJcV9aLmNWHYkkWLIHjvuefsvbZbXFFCfMZn+azAKd13tSuU
ziohhCcb1U4D4zRLdonP+2i+bxR7HBbY9n/aG8iq+UKSkXoVH/jYtOdob7Q2bh2FuEQZYotj3Ueu
BA7HHiHEqcEAvEu/hn3rFFf5Wapt8zX61i9Dd+wFO3kPX83biuz+gsVg7N1Bs5W9fimueEWI1FFO
xg1OhgDpald+T36JX2bX7PIPcuMIuyTi1knP1pNFlhIun8CondnrnYJPh53/jBeVq3mU03tKZuWV
Xf/a5T4mDHGwi8Q2ssP0QdvLuAEjIPJFtuko517/pe8SN29sybNiZ/XAJJJ/eNMO0WDHZ6KpMJgT
WkJaKAfDXwzktxdIhLdn7LEaRSsXkkF2AH5jF9Y7JLmtg7+7cIZ9TMQYcyXWQIAkaHiBnaETGnR3
RF3CKfp3/hp7FJePrLXzAMTqbka8bOvBEjvaPn3tPxd3t+ziV1V0BMgMZLhdjZ6YBVu7h1/dH4EW
b2vL53HcL+90tTxA+tZtCKHd2EJAcI2I0zKYI4cml3lVhlfrNp77R3xIddt4LM/iu+jieUGV9Cxd
2+lfLM5sf/99bTYlmTUSYC6AG0X6ZzygnK+mNulys+ui3i1JgZQL491MOvf/vgz/j0V4+280yMQQ
9HS6t/9E0KNIXgYxlJqdJhHixn9hLfN+ieYfBNcIyomOENeGLf5/1wL/h6VfBrz/P1+dKou04nUo
iKiMNzjifwG543REGW7hDpCE4h2JY4gqvUx39RxRqmMS+ZS0zgbV6If1GypX1ZXMr0qZSjckBmE0
BJ3x33KvQgQlqynzUcurFTdzadNwEE/ZMF9nBltOYxLVLSkLwblionrkbZgcncldXTHg2Rn8gX5m
yQBg4FqVekQmk17LVWlO6rTQtUuNA3ARVKndm1yDu0ER0tAvRJ+UlxWtLnN9xl4W+tzlGMmWLWfG
XszqtdeM4SXSOvls5SVBFyCEiswQ0JVH9d7qu9MMDyUgdddwQrF+WPDDIu2aRwVEUO3XAFmrKcGQ
tQT02fNmuSK4r+kPYpFJgSKue2MoCUnYwhsx6aEF2ajDzPzpekNZmUiVI7rxKSl5CbztPcsBVnKL
bgaCHTQnRcPM23qXa3JLGODWrtQmf4a2h4kwId3DDfGSkYt+TsaGjv+qI9BH8mxXmnDIzGWnNe1N
z5PMEZfCn5OGhEPCqPklzT/yHeENa2rJOYNbLrSjHBIgCjoGm8KqBmoDJGSG6CLI2RYfIhrnvjPO
qbqWriFOG0ZJvS6tsgS6oH5P1qyidPLUXAbVOBj5bhxlUrZ7jYh3vIrzlD4plfALwrNwKLX1rslf
Eb8vLs3id1up4U6rdfazVb6mY3+OBbo9faVrPty0N5LuV6APbBTAGjgGUySMHTVau8kUdR1/S/Qi
1mRtZ9JFNOOdsGhP0vwbC+XzWgtKAL3xnZblWz3nX/F1EMkx6ebueY7LlzSM7nLS/SYFCpMgN/Cq
DhuI7n37swpAb0rIQE7IFtEKSHrzKrmaKPAS4UCDo5hKa/A0Tq4cMsmAkem+FmmKbyvlrFprr4mM
uVpAs6daW34gXqu0ErAFqvgCKgDbYDkcIAYErQ/TW7nxXk1YiDMUT1+YfxZudRIF73Mt/w6N5TAt
JSJOK0O5mAVCNixoC4d2y0J/QqsawSEAwXSB9YO5BPMqVwdyII0Ht4YFOkwvtVo7PbwOVHJuzQhT
XQiQIvpqe8/EUPDn/AeKqm+Q66jEmjuhkmrBhfRms1OfdEb4BTyEcRtTV7BPssY1iwHWb4hX17DT
dj+0Cf1xomSkT23EFtGKdkbhVWo/afy1zi/rqLnKPL6a3XSylHhvGqIPwdHZJIXdSqYuJdo4J/qx
MFr9SIimGiRFcV1iDQdpFBqyZxrbptEOyinEtjjYkXFZaSZVy7TXejXETqeN7lJKzV7WywXr/rDr
slCtEWfOA82S9hkPXQgLAYfJnKWtAyxPOqDqkhBoW0hpwd645ihHuwU9ojSA1slCLDg1EB6TDEok
EIlvbObjvw+QeuQDADFqNtnq46DpzaewR/3AHL9zUwk9g7psHsFYRC2oTtnB0L/SLKRo/fulxHwv
mVVgAyhyrGX8Iy22sn//0yj/4hORHletJMc1kkQHK+9IwDz5iXEP94gZTB4e4kH+aSJZ8GWioLwn
EM6LLV7XZ5IBKRcpAbCkud0Zm11hJwGjEkrG8CG/rjv5kdYeyXPn/DyfpS/QSd2xA5hmudbTSggi
EbCP5YXPfnNiUjX/Qb7uEfVTnND5PezqBsVNfNDPVK/xV3dS/fk8oFm8VN/FkZIdsgvyrQ/eI/3D
PEIi3amk1qAVZJ2/GjXjPCS7DnYk6BWp5IiMJFUXa69xEZ+YvZDEHmVui8qDBhihSmRGGnvphqom
snHftg8JEqFxklgToF9QIGKKtLVv88n8be6bn2R8xCt2OZe0InXgB8c/hMVob9NJZsq04Cil20zV
42TwzS5WYLxVdwr56Mm05zcjMALxmgRYigw2MfKLbsqf/HNNg9Ixv9dPIpINmH9eJVNp2wt7E1se
jb1jv0N+gUB0JKP5UEWHfGQBJeEzvRiV22oBilxczpHsL9MORv7Gj8GQBi4YhimuMj5t/ZFsZhHm
H8Q4yG82Y9wOi1TjEU8Pq5D6XPAm/UmTsIS72a1hbToW3gRfxweaQ+cTorvEcLZ0SD+BohLVXvSO
F4g0cYrTi8lvrlCEEpbZfsh1oEh+OTngAhAD5FglY1u7ygdyd3g4MxrCyYAXSDN9s7HxoX5wjTM+
X3StAKQpgHEcU6cl5suTkwJGGL0FOiuTBC+5VVwtqssfJHlKe2y/K/TD3zwN8cuMPwjmzDFYHDKm
iNFOL5+ncT9bD+HCEmZdwIzrD6H2xh23RSHsucQGHuPoxbiov8ee1Q+/kY1eskWQ0jPOo2Y078al
ZDgCiSY56r81T7itbyFJ5Xb3YKDclM/9fW5d/u/ok9L3ozzV+xEcKWN4R/1R/OSin4uvgcg70mXf
p1d8XPhDrAsfGxqE1c4kabN0qtfab18ANZQAhh58ApTvgsNa6pKtg0POIoeJG/wVi57qapfsVaNU
XV2Zjl3qWbUXuu07fqJo2sG6QZLA6Wc4oyXnM0kJJRB2ahuifW83Do9tNEHzutHToj0vk6ceCcaT
PqrKKU3bNE+R5oIjA3HIRTQ4SF5gtmonqfGgwB7In8TiuFS8Uz7PQWwebxCM3vBtyN7APxREk2Zk
NxyFbxW+2HMk0clz4FA3FGIXIs6xjNPRn8/zfjxlHcgtnzt3gy3aKIyOA0qBA33Ocxq5VDb5b0ww
6YdonfJTWO442+qhQ2KoWO6rb0bdIac5m9hnJmzGB/cV3OQZPNbgtIitdzJrxvCdeuqO9IjuFO/K
2TaYmn/kQQ+i7LwdwCZvfiMHLLv2QVg4wuSSC9WNthDj8LIF02H8y+AdPsB0ajiQly7jTu4ajqj0
Bbz8s8UmOQErcOIbJ/LykGX3MaDKs+6m5QzvFRXOHJgOyVGO9IGPMSAjMqCZ88BfsbJ97PNz4iuv
JX0FzzgdUeitL1PhzU8NzPmn/MZ55tH76R6PLGnLLGOQ61xU7cZvND/RrrioPO/4gbL3k9dw46QL
QTg+jAGZnxEsoVNeuKtn7avKna+R5CytA42srHzxEj73eC+3jGmOgJPLsbx/7q7CozlqLwN/+TBv
VmV/xvvuiFfUo0y4hTO5aBy2yTN8SUl3CVYW/T0s92/ZK97YQvunMral0+xXl+jS/kLMBphVPmeJ
Y10FZHmUW6/19+BqZ1ZY9a5cktfsiJJOPkTKAaJnCHt4sRdxl2enut/X4pN+U8/GS/VGEBwFJo5G
InRD7jptR4c895E6HNu99AFMe71ypLuww9AK4YyYfPeEKG8GVg+iSGe4xoCtwCkKtw4PXPfCVT+a
IwbnmjHzh6R4Cjbiq3nBldui4xKCMdzFwm6WfN4noKK8liq7ifOpQnWTQtfFBOOEg18CaSFJnWLh
xKlS+t0131QVFrr+/qTe4rtgK0CpfPMmB9YLkyHUOxt4jfHBNv53Eq8d7HaPehxm2HxKCLb2TOvS
XCDYiuqFoTiUP/MPzgVlz20Xva+/isvfZU71okPxSXcFZZf0WUQ7yiJspk/4xQ7ZLUoOCsH2xLWZ
t2g6J58ThVd+XNHNwHntjyZT41w/s/gDOYkImJsg3HKnC3/sERes4VXpE+uPhRY9t+7ZAdWwxxz9
XbBcTgTTOX/QgVA+pCsNkFGxpSvGX7+5MVEm5Le4RZ/sSywGivJljf5wHq/Vc9LZ2q/ejyDqvZOg
CflJZ0LHBZiI47zw4oBvSOzDoLry17l+BTu/EkeuBRZ7S+WzqQCbsB7pJ+bK7CpTl97mjzB8EYBz
UoDuFe7YFBFx6wJEwLT8CYMlgz4B+eu7ea0+q/CkvtXJc/pkYiHWdtoufWyFJ4qYrxkqHSKfxMVk
jqP6uiq7lY3iXdrVvhqQR14QwOg0OzHo9xxPh3OSuXEbANQbfkzN7UskWS7GFDG1h4f5Iq6X8KXc
GV74GH56AgCpAu4juBJ0fMBIEXBdRK94NUQnfKpuqhM916didbIvbMzNH8UfPmv6G3+A0H/Jyq3A
hcOhDsXDGVIAbnyK8Bf2vORmOQs8g0BL9v0h8ZZPlUniK6u6gm2EZ6U3dsmO7QvSFXYRAg3edNqU
eF+vNJS+FF/84S+Q6aZoD+MRuIc6B4AwyJ0l4i68w9coj9pzTbMExld+K34UrLejV/xoBr7222od
M8lnFlj6inFB5QCgVN+HbIuL+MkMi6PC97iKHE5EW40+4FC7iI1suLxVt6XQo1YYqLNY6SbZyaA/
5JRATdJyUIezCKspDWmrSbKtnhlH5x/Iw8Jzq/zp2l8tTqInXhNGbyKdw330Qw1TXluKhBskxhCU
IFXCwYAq2XpwG+pHOlDj2uoP4nj0eNDXem791ymzuY/j+3gafxu/pk+8nxlBqN/ND6dGq3MrwBVg
1P2ZjWbizIwxzNbeo5msInYhByv/YT0vbnEqgoLq0p0ADF0yyowWwZEaoLYC/lUf+9FuLglOZ5il
vvpb3FMiAvMqnOionpsdDT+Wl8aLLvmj3KcBWqzuG0SQQVvzDqUK7Pxks1NcCYS8mOaR8IWf8ce8
cFcK5Anc13N8Ln9Z9+janxFoqd/WPnlrT8yB6Z83bwRxLeUfaX1aNGIDCcuGO7AvCQxq/fmXYQY1
Ywo4OwgEMPAU+L3nhCDi0YzgIs6LeFxlles8N1p0YDrpxJohHqcol47z329IYn8GTCsEYocoEi1j
Rzg43/378Pff/f3T3x+D38BCnmUwhKpBOlpzgtfp77eJpaoP4fKUR7ClijS+dSJsG21WQIaKsFlY
Z2BFqq4ptjJOV65XrURzAO5GclMEg3ZsOoaWXqMYfDHYztEpailxUY/cEis+6prJ72YhXhLUQvTR
mWq7lagKOywb1e2zGrb4mBX0j5AmoZT2EzmlohIMYkAXEXit2dpZK9KMIkMDanccgUDuH1Kmx14z
dNOLVOBrK8rcb2Q67ESEgbhgsOU2YTpzEm5fwLtAAAvxssQqG5dQA9BXXAOyEbqmXHZlEETelEMg
n+Ww8JVkjt+IC9AaVXWE1JDwhwFjHZWw9RsNrW9TshVWTdU/QzMITQDRFioHu53RX5Atz3Gtm47q
wL5OzAiNFHM6xpsxMcQjPIpSeI475QG4adygsId0yFAJLXQyVSF9rkFTmbWB7HKDPzTHURHhO+Q9
9SMV8lSFtzwJP4F2dYceEO4IUMzWU9a/bgU8nflTVLWIlat9RoiiIT/1tYgalbG6u8gFdvcEDJS1
UFQATN5Hk/UaFwZIWUwY8WgeOiM6hfX8oWeljFwH33zR609h+pUPLbYjS/pR65xj2ci8flzSNBBD
CKw0QNJBzR+qyWEFY4QFn6uGgr72qMHC+XmNbgWiqI9i+OgEpsaz2D/Kzd8q4U9Mw3uj/cHLBmIs
yt/GmIgFMOIzPTXrT1MaRwlJkS0IIZ2Tkt+hWFCozao3yabA0Xd9FzAo7vqZCI5GjP+sIcH0Lach
kxCzeBqJ0KCX1wzra2Oo5m5Ihc5pBJPetz4xYYim92X7z2SZ0ymCdrLZCzrQmNja1fL0uCc0wkKc
mgIvBYawE+sNyKdYwZqplZMBz8XQchzW96kR3kdSHDbc5WgpdBvH6r3vOYz9/dki1f6IJrmdNYs1
8juyLyDRk6Q75+Y11/Fitot470X1o5yzHXwq0HmbSkJs2HUW0ltZlWN7MCN+A+OXFHbvlTYd4oID
cV1SoipV/1o24KpKFaSAMVnfoKqlJPxWdUrjZByOUBAYmBVMEFSQlOrDyqWPdqDjuNE4OiTcTjYt
J8QBflRzZJBjRihpkxhekueB1BbR/jnWGCoRAsqZMW6IYk84zCCoIwnnZi3Gm5CiJxmNlnpafGT1
9J3O7DRmGaKXph9U9Hst6Q+tjFDPSgHXqukrInMMNwpLSi5yWo5xIZHDtno9FCKvWUBJmEmj21aZ
6IdRYgMwiAOY1TgwlGDkXJr2o+hIgniD2up3ndU7QnIP4/RLQ11B98nIPLPv93KuZIHS1eyLQNoJ
MKFvIURKue8aOnoJE0SWSE9ZYIy1cPFEhXlbNNRX0ypvhA+/Sg00tBFIBqBhgo2l/tmaOpgA4vRa
qEhvExn+RAbzwCYDAnBP76RTxThZNGDmLLRgCcSppeqmcGm5O+VyR8h6dtNatbPHbHhPK1JQw5xZ
DGt4cbKaN8XkiCaV6cPoLcZXabhcoKI4aWQC4k5Pq965+KAz38Q6UVWcpecR6K0GUs9Ns0W+1swB
BRFDpm4l+GPJxcqsFSx1Nr+kJjZxKbe+mpyTaxUX4GvZkUbeK8VSWnuZsYcRcHKpaTP0ffgT48tU
EI3UVQqAYsFzruOI9JCSMktX50M34u2TP+OZQrbuH6J+jKT6wlxjVxswqsy++7FmBvdF54pdQ4Ff
nqtF2aTL0dl5JupmXzTNi2iZl7lug3HSmbT14rQn4uN3nR+sRfyKooLttBwEG2cH1oyO2DvUMg9i
pbqM6W+rxee8GpHcI7tRI444y+NLX6zF0VAsJ13cOAjlqc4E+QQhO7ZbYTurAnlOCE22szS5iWBI
tFwrdkrD2Heutphs6yVq08LPieewh4wUkW7d9zq25rQVj1Ur4OYU8+d57B9jnTYwIlbKEznisExN
VJTjrRKEr3kcvCVWrtFYItvCvQ3Gkndj2AKROEriJDUFY/ZB1AGvwV1g64Xc7sIMTwxWagZnuNJR
qxqQzIrXap74Uk1brZ3GYx5HryLUkw73dgbfMGimnAieaaL7O8pBx2oGpTrb9FDKRVrltxxbP1HL
RCasAJu1cv1ateQIZEPYp6J0K0xq0LyvX6c55xCt9y+zQgc3nIzbwH3qLCoLvGwFitplrjnknJuY
tUYqx6rR0IIurP2sUdwwqXcKsUZJTaNPyWGiJ1K5V/L6OJrJi8Drf0tonmdV9oHzJGYn3hjkbGRS
iU2wtABXqrDCsINVtqwUtJBTdMxZqyZ+XHOwRz/IATNEtJ4IQ7XfKEwDQc2OiOvdD8txvGZYzsYU
+5M+wVqIZFC36yTBHICysNAAQv3N0ZCAcjWzUmeai9yp6my/itKuqMy9mpLRbQrEPKCCRoYNyE1f
Z3dCseFO8QIpV0Y+KfL+6+G6YWPhtSNigWwtPC0qsYdaraZuawJwwnfsN5VRBthH/kzNSBuXyJXp
Pgqi5pm67jRLytGhG86dHCPfGqHyqPjizP6lK0z6mn27DwdzB2WRHkSr3SZyQNx6HfYIji8Zl8hJ
QuNUY4p0CdJIUoZWeZ68NOSs2E2nvYOL0hwxKx5ZKL4SpL4Emq4xqLPeDTGi0TfOvqZMsBWsrtiP
EQRlLFxOlwquJikZQ5qSgBcVc/SQT34lyR84htBE6/QEzK1nrcn5MyjPY1yvLyTvqVS6qqZ6mNeo
ANTpDsIasacp/R6KoT2rOBPo49c2qUaNP4b9M0EzVW5863Iiul2p45Zc/qRVBDBXH0075ApV6oZ8
pL8mCVRsiRrD0Sd1pJn5VBvNL6Np2Nl0bglSRAq3Jw7dzXypgJUtj9hMS1l6DcUhOgEx4OCPOqIK
oZflafKSFengM6BB5GuiCmoYZWcjEojVTwDYujMTjWWirxH1xhmpMQoMqT4bW+7MYN1CeBlOv6xr
kJTjdVR8sLTM5eNBCda2VA9dMamHv3/6p7+CgMXGV3FwbbLvhMmQJymNRg5j/F8f/n7NbBfLS8To
E95qgeKYh2bkE8CCJXlFTdUWSvJDHDDrdHr5S6uAHFmZJeM2EkRbbKL+oMUjHb4Yq20EIcBOsQK5
8yh4iKroaeac3MBNHsjpqgjQBPi3GTGzJv/Hw7DUN6HAG79u3swuXdrSlrUKhHWMa/PvQ1miP+kf
FtL3A+CRfzwkyAvUVWv26cbo+U9QD1EyPV498bmYTLpiRBU8ieEkByMw7FPeZOq/B/39f5HgvxQJ
StK/FAkeftruZ/nvCsG/P/YfCkHl3ywMKFuCo6JoW9bff6oENVSCfN1kDIqPlG/8h0ZQ+jdlI92Y
8qZrMBQV8M4/IrAV898snk0U+Y6oSuL/I1FHNrbY1f+qoLNEDXG/KRFuzDdZYv+7jkFu2rJQBq3d
dTMeqpicmrXv+FxZjLdIVJqcDiqDXbZEfzQFDcFWD7eE44LPJuKdLGzukdU/D1FDQmEPsbvsAO4m
cB3YbKgw5s1RneZV6nfo38kf0D/VYg6PISL3tpo1X1pW5RBqOkQsYlgaS2cA85FORXu0ENfbVaGG
PAyJK/Vj4UNWKVxF3gYiibK8NF+hlH63ZpUiGpJZaWn4lxhFN274G5Rq+NECWZJ5h/2G0rZmxRIE
P54EumJ5/WSWfX8xx/xu1vRBtLELOH92+yiney6Kb6g7BS/OrMSJ5+UPyml0Oww0BvZvZB6o1FV8
c0yiIPd0QTQXV3S64X0o1V/gMT8bxaqCSjTHpyZlstz0FYB+lmOiOlbsXgcjY/kX5SR1zi1A2EpW
0nPawmbtxJZxa1etNltw4S/wTffw/O4pHDq/UUma0igxQ8CdrhWlRdBG0+sytGD3p8AMpzKQJ565
1um6RAU95yXZCIWVeBiF6COq6Xqz999b3MqouO5Vk6J2n5JTwdJ/YMIiQHkN9LolmUllbJNIsNuq
tWcsH941iQmlMKFcLAe4zJLM31r0GTj20UgzywHpzfB0pDUMdYXIDmpaNSFBXVRKZ1jSXQ8An0tI
vd/1/eCY7ONVChTVmAvfqHnyPMyOuaI/esCWgaI4Fdrs50pMuG4EHDoAIHpvw73QBmHQv/3EpJNq
lYZEXZopYjMr5WsFqU4uKounvl92xIQpdosg3elm5CWwP921fROFmTeFzann98TNbbqzBTt4WN/K
GIKBtuaemdLWXRejfem1BCpNeJZWQz+ZRAZPE2B4dZGBwmqoChSJA3uGp1DOZk9AGxMsI5d3LF4B
6j0DPNV9cOZMALID0XObHVrqPaBIXFpuukRSTthpEw8nTrYCgx+0QxWvJMlwq7VqHnAPz76cw5gM
EY+s5qH/S0lZm70SM2ScLTOIrGL1OYQx5qd6N+gdyVWHemYgc2RShOuSZB/leq1QDR9zyDGO0ecX
RVtnZB00C2Zq5sxqUpqZCff8OH3r+kedSuPLILxrEsJT3lRIlAMYnUanV9Gm5olDTu5la/wxUOoc
lIkQw3aJEDZx9vMKuQriVK7eGiPz4WXo5B5M5W6ueAv0ZktJltoXXPCEGqAgYtRt+hJnghuuM6cg
1STQi/5GrKIckC04ogcledAosKzkeWbasb7Bd4U6CJlhAZBxpCTLgoq8wcBi6jDV3DyFp47j7Aiy
tO7aoj4JIbLFkUZbrsy0nosW8zlavLqydgqaErRln1Kv3VqFhQQyLvzxNSK9WTKc6InG4uDUZtm9
wOoC0d5aQK3HnJCspfJN3lKOZcOPXlHxkNDKzaJtscjypPmZoCOlZki1crYjOoGCe8bYEhJEyvgA
Kv7cMZuRRqTVan2bDdS782bLHYv8O4EM6hRL+ruKEBKqUXPPOuQcoUYvCxKZCRByoiO95oNrdBn9
FvxBVKJYwKRhp/6JTHQZ4cT7bFrrbsH+sRpMCHC85KcFexo4ipjjrzGSQrpx3ZV69UgwUlysRG+C
jrV1NSVQXqU3TcJPJmavEZmrriSMe6Vg4hzDkvRKg+T56sesyl0dYnOWRVrqcfItzEVpYzbd0Z2U
93oncQ6psu+2E7xkivxpTBRXhG/ADS2NjlbzAWrl7Fr1DcPCOORzOuN10QbTz5L5mLdG4enbPyKk
hO5SWe5gC1I+NwSCZhqJVKVOk2BKVS/dbTbyT1nhfAESTrGBbquEVhR3cxOdTcqCzIZboaw8gYA+
+h1Ngmy0NZrhnEkWuCbO9tMUIpOo6tAfSAAHSzqB/K66LcMq+kmFejcM26Ka/I7i8UxHYiTqQiQo
Q6q8zlwQ5AoFx5zNL9ThWOtHlWIxwg2qCiDYyiq6ZCIaIL3UNFLHzD+JwaFar+QxWEv90dWifmqk
TvbzgjHoTEDLBZkaR0YYaC2BTkDoc+kUJmvsDAoBWYXcN0/ywqClzEl6aesbMrT6aoxCcirzCLxW
odBjwuFurcYNt864n/jmyYzgFkttdoO6hVaJXUWohAZlmBDeoNdfLCVlnmokmQ/n4zfes0MkyOGZ
cJkZXJ38Z5VT7RQWvIhSpqUpJ013bjo6jGvG0tTz8SxlYMUa/AmvMYdjV80PkWBoHzD6dhvsCrwz
zsygpBjLzFG3fWtgHmOl3QXYNbq/kH+3NBChKIkFlAVxpV9inTQVZUZME8bf7Pajk25PNxfjy9x+
YXgqaAjRqDHHmTG12IC4BwHiGFXybK39JnA5D0vUBpRmvOAkfu0agNRFj2wrEnEn/f0wroiyx7qX
3XYKvZlEWFcDp15n6rpTxxlJNtYIfZYeuRxZgZ5bFyNkUGG1b3InED1poV6D6OpULUuNyNNyF2/D
mvkylOK6k/Twl6kyO0LhSONxIsOxnDqmWaqxs7ieCCZScUeP7bkXYKIowwvY1UDVc9nppwT1jqV9
rbIJ64ABTdkr9DfNiZPvMM+eqaIU6LNxdLMGQn9TTijEOukPG7MqScslHRYBYeZwKdItSRThVNIz
aZaK9qEoPTcGq20WwvCWssWHz4mXd5G+izB7x/oln4j5+LuVKXHZYydDaFxTIGkTEVIzu7khbd0T
UQ5gaYUHKcZNMvXohRYLqU3CsDJ9dInYoLRnNt0P8d1Suwvy2difrIUXxsUlpHfzL1T04fJafa8F
jkGTAI+AdGttP5vXlqb4uZI0n5CqgxjHxGlMObUJrQ4WBi+GZejl9V6SXV1FIRozBGIvTMiRoK1U
A206CQtUZ23YeInQ5TxEzNOeTREVdpVg9+9AJ+brYj3TQvhlruqLXofjEwZav+1S87koX6oeUQ/n
7Y4ZYjIdMSlDGSePhL25YG98RoLL2DfrydMRcyWIej8RAUsXiZE81WozMLReWVEjx1Qh0ss6A+zW
VKwTrZ/faViuL1l1WmZwAcN8SLtovP99mOr0FfNkepmMbryrM+p/NlxiwkBCezrRCH60hvhCWuTv
CcZNTeeZejBDN4Gca9yMkIh1TWINTLgQTansw7rXcIuIbNpaeGdLrC5qGIp+NMYNKXuzcRcj2QB3
Z2wc+IyR3Nobe7DmeEsAx5OAYHlSuQhYjCfpmVqZIJZCu4vagpwhy3yxlDpEdtuXwF5zk4vlcaF1
ocW9eieSiZqsqfBY4thzu6mRg4X2q6fkA6PpuJ9fJYGPr5SHm9KUlxDP6i9tgUoBZ9HVZfwEdfOr
qy3NlWe5PJMlhmKXwEsESvKh1ewUXSZCnUOy4vfQZ5Qck5i5Q4SaemwYrouoLasV2tZq2qfGjM1n
SVoJdtLH1zxniFIp7UJoCTgqWb0tRnY1Bto8wioc6qlN4XZI0Y7M9sVZp/6OGwy2IUprcuwNp802
zyHp5gMxPutQh2jmkrc8WloEIwxuC0KjiFhlh0bvLKFZlt4nkRFvPDUBAzd600PFDIkIVYGoPojL
8m4LEl2xBkTtbKcD0wPrWBZNMLNr7SWrfCVNbAbrHXEJ4p026EgYuEIS5cKuZGRw4cBxK+lXEe7E
pmeNImqoAhUNSHOVwXhaD4YfJ6YKa4VGYj8a94LgBNCILXalvmoCrYj8NrFIG5Ol75yFAp1ij4VE
IR0819XjwOcGWAQN3HKt/ZLpi8kVkTSHDk/6kQwMyNtqwF5U94yLE1GwZ52h7TwQTz0tGSEG4+/0
s8OmeaMWQaPCzWxm7UlT7rpmdUeDEanbbxXKKNQnYNX3kmDmK1HcgRZr3xTnaK1XS+StHg6ZNX13
Wa3cWG6OLYhDJ5MnUqRN5A6WFP0v9s5kOXIkW7K/0j+AEgNgAAxb+jxwco7BDSSGDMM8Geavfwd8
8rqrVi2970WFVEpGRJJ0d9g1vapH2yu3qcn2BXOP4x4HeqE2BVa+MMj+FjEOZPBXrJCa7EWkzsHx
5pNiNqE/E72OQPk/ns9nQ3CbLMzkbE2Do9RiX1CMz1MiiuPk8NFlN5XElBPJTw0NwdWJOQwr16Qz
uH70vGxbpritV6YvGG4/wSYRx8gyfzcUmLtA/IOF0PflApIxGvIXUqdXItdfitqmLRTLl6GMQILO
3R/NubuMAbV5ID4IF+AwbbigZjXy1DLVeIjjOKMhJ/iaa7w4A4mBExLksvMkiSSr67dhXozwPTIf
fx+3CJErcXUYJPjuNEsaJ+2v1DNs9WgF1L3uc63dG8yI9RjEuDYqZlmd/K2pgHDMMhyaJKrvGhZR
dfwnCEbv0OU49HLlTMfUJ1MNosLgDuXojrJ4ZK1FYHcz5VzTJDZ0tLFgN37n7PvoLVtDBkPWnqYF
40aSjeGlnVKKD6AtOBwSrwNVGRHBh+0aRTlGQ7GFrYFHRtdX3y46ktbyh3KAYyax8yDZ9ByzSj/C
2iYFZbp7dE0MvP4c0Dvg4MQJA7JIi/+IUT7hjVL9ZDz4nQUYngjKxaF/DOhRA49dX0RgXnXG1o8R
rsWpu3pGsr7bwDfiIy+td6+kxmbkw4X9gMdF4sSc+AWJFNmSSUgB22PO5yFpWKBbGptxCXPpYGcY
5n36CzZpgGhKmdg9dW/Z1Wt/+UHfXWTc37uNOicpSZ/S8eOH0umxzMqChuuE50NPwPzUj/20RVoa
4XcyUq+Nb5XDlJd1xK6b+5jz6MQ7MuIdat9HVsAy3/ZPvQ2RpLRHUiAWBlvdh2+2BPPKgPVPmda/
FovWBB7AVPfxiYUeyhQGb8nZ9CmMTfpvXr3mt6JknFBZXx5ZSqH6kze0ar44UZYHqjnYT0Gm87nI
yIV1nV7IlZV2eJ5CfKne6Dr7LOYo1z1TI0W/7qWU5kk7vb1p2vxHleD48KsNyOZq7+uto25zb/yj
FEG1y1us1XU80ZSLmbCnXgm6gukw7TBnL7o9T8OOBDcmPXOBiBptmMJsgUxIgxl1yskwdhjEuODl
hvV0iE2iTEv2tca+R8+1nx9gF7C0hZozhX+HmW8Bpfi5cf0VedjfodNWNOb1SFQjOtWEm9FUobvr
RiDxlpAvBYCoTSAZyRcR2xtn+qCEUBx6GvRsGwWtBefXiuUf6WATprPuK2IAL60yPDCO/ByIqW88
l4P9Oa0i0gQEb1WJCcrNuUx4RvHUWORveBJ3fdq3O9evzUbEvyTpeKChk0UnBSOawu+wc02yXzpG
Q65+OyqPi/3QP66hn66tLn4+pUebUWibSkMoz/aeKPLh086eexM36XtiuMv0jAYgpDIMiRlbgSr4
wpLS/sgeSykwF1a4nIAzdPvF+h13yFJGf9kuf0HInI8NutraIz6x0F2eAsC02wH3AVkIntCOz+VA
pxQE4V0AXD+Wu1XDLydP7rlRYkZdGJpcCBnjZFk7nae/IGKF1JohxcxVein9DiZRz7IBfQ0ZrY5e
Z29ZoWrFx/ctLm3wAVvuQ8Rhdlg0TTkelnfJz/n7KqFMxN/KxBg3b10LzoQeznA36ukcL8+jg2xj
VXQEG1JJM2WGhWFjqtMG4zdNcgfZQQVa5/46pTt8aaIL1zNvH3V8fBumwlVDE0vr3hVINUVQ1scK
MAyerHjcmWYEAVH4w8l08ldqDVzvR3GWMXfk0qEgRRWnIH+xbO+zpZwPOyxX4rIh3kBjnl6lSori
cbgKDOQLCMmwy6xtNrLV1XljH7VsXmcVADlLi6dohuuQx6ul0xTUItXRY87F6X6oZgBwkf49wsk5
RyZ/kf2ck6pMnzufQC9b8mtr8IB1XLx3qCSEWejw3YALm2/0kH/09EK561UjN/XFJJO6VD6227lq
xn1v9+coqvNNXODAlvX0kiyKOnHrt6Gz76rnEtuJ7V2+83r/f4Pxf91gQCf4t2jj9mf38z8rAKq2
i//X5mdb5Un58z+3GN9/9H+2GN6/JCwD7D2+FzhUrfv/e4uh5L9cZwUgCJsspJLu/2EduP6/PKVs
uDtKuA5/jD/1P3sM91/8Vpu6ccZiYYfe/xPrwLWdNWv/H3sMW8KaCwMPqokt3GDNa/5bHjPIpqZg
4ZCC0PMkdNH6zVNzdBDpsCtrp39O3SB+1iktY3zsDqLT9tathXsraY26y4qlP3tsybOx9G+0bYe7
xTjlPuGAuo4zt7txkd4THc5K4xOF+7rXmrGtslp1lydjcTV9XX+47X1ISp4q+uUr6qEosIdvYM2W
9SVbQCXo1Mysje3guQkXJEjqoV8CIv+Z9jXw8ci90XA67zvHdi5elYQXf+j6vd2wcnFiHiH1hD+y
ms30uwut+1ixXIfCnV9k6efHZYqKw2DP46do6W3lc/cjUfUdyEFvV7f4UNLCrz4Ay1BNGgdIeHl1
xnnYv00zV4bYmut7ymm6N1bm9PBwL9zWqqYMTdjxW4kRrPDyA1WyFMFO1cO8PM9RLE+Dan6GQUhV
D/Kr3UxoUYmnrqm/xIe2t7jbEHLo7AeXx0LIwbwLfEzkSzFcw+I6qGy+UIW5jfhhvYsOC23tu6c0
XF4rv3B3lsew6vvyH2tUu6riPyfMYrZI5Iwx+TSCRdwi1hONWMZbj2cOZyW0GmeTaFnsS2GbvSUN
FbnVNTV9+E512rNgfn/SPdbrsRj3xZQTz4EVR7Sgr45IiXgd9mZkAUabA6TewX6iceJWtoP9UPQp
heVFHh9wkS+Of7VY3mNPbEjCkKXnoCiOEKYcHIBJSMdim77jOtjKZCnpWcARL8HuH2v5h89Rc8zS
Qh6xO5GpCvHloVy/mgyJGnjiblKxeVRO4eAJjcjbontiz3GmQ+10WA14cfZdGB+gcK3mJNHSpEiD
raZ1ifFyzrcW5xu6K0tuq/biiz1afysjftWWmI+zbtxnYZ31ELlIJGV4pXqhpq237jZ5xMjVCV+f
XYdkBb6xfD2Wrb0VpSGxE0W1Bsa8J7cmbBMOtMtGLikSV5B3WH8Jlu6CdzE5xmXPeJzhVsnAYYTG
PaMfYWgOb0seOPcqmcAQuF6xNTmVbMC+XrKk3ie8s84qQmIe0xmvcpQ+Ja7FtkD5zxOVenR6MRb5
hnG2LfB28mXku1AQveY6MRKFoB8v1WQkCitALxwELz+inlXR4xAvaGFdNb+Xs0M1KT/yTYBp7ZDS
beoXuBdSmogPTuFSzTj7wz7AwGzXaX/3Ok5lf5na+BeoVMrTmoUh1e+IG6X5thKtWkfrA8J6e5yX
G+LcpWnq4Cmg5Ycg3/rtA/C/K92qpU2LlV0nFZaw9c1aR12yrUqcYUQ8sZUOmbokY/YhYtk+hZXz
4uvsnESue+9o9R5bUXXJx5g95pLdDb6uPosKB3drCFbyBL7ns/PhdRqftuFma+fL8zI584nlL2/u
hKGIUvq9a7nxjoa6HPUrAtaKOE+zBVkiNOHlTsy52kZ5xgdN8phoq5p8Wz45D26SNPepG7P3Kb+o
ZyMfws6VvklWam9WCENBJv195aQ2rJJW0UeSwjB0QcuqBFkePgl4VARp/J6BjXvVjNNwFkv4qcIu
QfMOirvUK37YUYRAJaN9o6zqR5ISwCHv0zdufa+5Iz744TTd6sQuNnlQx9dgJiqNasN9SrGlQU3H
/WUV/WMXtM6zzMSj03Tlo8J6tSw0krXVqgprf3ho1opN1QS/MLfumso76Tp91zQA71RRq11JVUSa
nrD/eHe9nSWnIQjM1hQMgXmbJIckxnSWOFZ6TGvrFznckci081jl3l7Gbn/vC39derfVjnOouvot
usvcf4iZJ7/9jwhizIW8+3fAWMWDCcHilIrYlcbmxiIPHLamnorbiIzOaJFUNAY/uamF7240Rw+y
pfEkc0d4ctG4mnE7MjTFdPULiwwlvgFuOum+wGLztMSq+kq9UT4GrvU2C/dSIPy+VcEOhVOSeyFQ
5tjpsBdd/zdNwh6/I+HYzFTx1SsbDg+x0KaWyfnSKJJnif2ik8m6KLqNAVNnr+38ux6ixz521Bub
9c8i6C91HaTbBWf5Gb3FrGYeZ+N4/GiLIuCkXVZWWowRZ0ZmXsb5axHl1+zzO4eiiJHqmxCUQAlw
XM8sh+EvHkPe8dsuCtvn0Dq50v2j6Uh9pwcPE7zQT4kCodtnKibVlZE+n5PbJDIaKFv+V6bWfRFD
rGGLsrVrePISk9gxacrPKPaazZgV8NQzYniDoqxqWqyU7FTd7/0W2YdejCOm8OoVnx5QO1NMxFUr
AiguKUwMHPugRUrzBk9gOCVpUmGkPqjFH3cstJeTLsVIEbu02YuWGsZ2SAyu8r8cG0P64DtvbJEn
7vH200Jj3aaVvnfjpir1OO591hBnyhujDaZ+78BJjU5Mn+IWlfQvJRs/iz6z32f7IoYyfJ/z8cZg
9HMp43KDby3cycy86SFEJOlEb65LY7G9UD9jOY/nyho/a4PTyCXF1NTVBmtEdu9I+/LfBwk1rqdY
Ee6kTg7sSdOKY2s4E/seCTIvOhskIB6AWJriKcxz+EHOT6cRHq0/wj7BsXSvTuYm+7ThpI4l+zRp
SnVsu56ELKzLV4payPUpjvXeWS9CgGiPOSripcUFceI6auMVnc8iykEi40Qto/G3n9/yaIkuzRSl
h87Gft42mX3LYCQH3RBe3KbC+NpSi+dBvQ4wi/ZS3DB4THSWX6SdnNu5ossmoyeFeurLMOE7tGOf
XJepzbMJo0vIA4hOcZc2IW60BwNw84oh/ew3AjtyjSpHpcY/zQJ+lEUeQsv4TKfZsqu1mW5acHmG
VPnaEiPLO9JhJO7FXnX6YAXE6Yr0K3fJfqpu/tMKD158GOGcIKmL5preTwvLQoTBmq8n0xgIBFWp
g8ojKMSE1OD2f43SV3sH8nE9knXxM0c8YCyny7NuiU3Ok9jzSrs7pX8okF88GquezqTO0qdxIU2+
kFkbKtU/Dn7P8JiOV26ACGYjt2ZDDdVWKmBE7eDEV9+r/mFpFtFwZXPlRiE2UmL1HlX75FrWx1jF
IK6bly6wqpc15MQYkQngn3Q8pQUkeUFl3nbM+vKT4loUXz1ZCwuU7HeQMnZIxyCz1MG9Yi7Ecoll
OV7AcAThj9K7WbEcHxF+MKDH/aGA7aUadAw7Nc+2499NkC0vKieQgIeKAnHEHRAluHL/umgj1y5i
yVPqhUMhSFxW7PRMpZB+L51db3vqtXelXcdMa2n3xDp1AkCwVj31T8ysBKH4KW78YFrupNT5MXax
rgornkkJUuSZB/574eBat7JF4HIF3u4E7N2nQXSwH3PyLRXba5i5mE/nN2n65OA60Wtgtcmxa0Ry
8NLxMWZ2w1C1nMoaOufS8ZmHP4HsYb1SwOdEqv0MkJMZg+ohbR5rosiuHp9D1qsnymvtPq2OIpMR
rbmzOHvgM9YJu0mJEjHIICq3QCkif6DsQNbvMUygrPfqkxoKzs56uWXY+kUSz/dV0t5BhZyeKo0p
x01syLPSpfgh3IW+whWDa5F8Y2V2g8kEGbryT7nSSSKKka5ZObM5nNcIcxeA8lRYtP3JXw7cupAp
LBdfVEw1klELFu/1RDHZ8FG0qTx9D0N8vXd1NcHp7OoXk/S0QUW987jo1Su9hNcgI7WBSYugmVOz
/kQ4S+wk3Tdx/pwVMr3n359zX9l0olRgzjNqHyCitMBJSHSWZL5APTCUjcE4XdNYV/xIHKgBXRpe
xFh8pRU0sNYq82vTp81pKAUEF2uVWZGbSu5ElKrPNfbihno3+uiO/ZTi2h8IlzcsdpMp915aF0Sa
X6FNCU5L6iOinbOxq/HmhrP90AbcntZ/ScFJzJdV3y1FPR/KiF116BU3QI98dnkcY2bpThUddog3
BFvJXIUkueh5SaDlM1WGJ8tl8O0TZmqrddfCWjBwBe/KxpLJIXadY9CBJghx6/E3o6yLYadmRZ9w
/zU4TFge94A736OjRU5/A0XPBmhlalS67DeQIz6Qbk1jFUAUJD5St6WEc6ENecmRYu5DGCJvc9wP
pH6Kcx4OJ4c2kE1iOkLqQG3pempiml8t9q6cmM021+lnCnJ/Fxk6Ub8fA7x0FLm/p36zPJrFIXS6
qPbUNdlmiTUIs2ocj34LK8tx9EM4luWrXZefYcsEXEEk1QyM7Ph41kfzFF/kREu08Ac64oWiZQtq
kWRc6SYuLCKvgyOGwdfFZPMmyaj28wKfnF444Yd6qX3Tb5x64Sma9ZjOWh9ujh+15N6tAaLcDP2s
sR+ijo1nzmJ5G65vy9apiMpT4cF+5r6e64+ETQBvP9zpqnSTS13OP0wxkE2Tc3VBnfX3ykzsrZeI
FxTvVR+SvRxCn+r1fjF7cPH3uAuJco4wIGgJh5tEBO0sp+yCZ6I52Y33x2b5Ti8DjpFK+9AVoPsf
Jx2NnKvG3c5DlfEibb8v3ImaAdp1xQttyPzEB/tvxfyyG9I43VGV+Hv2al5ucLkE8tS14/K5iY3k
mysoHej9JLyKkY9aUqBijzO1HW0TCMC2WPcy7NxbIi7ufnbY88StIsNRl0dCXfE2CQTrlNphsLN9
7DNJdW9J9+wHTCsyYZFsyx5t3Xi/E0xakWiqnTNq1rxR1x79QwhEf60tIR3Jc3uPp/Gn782/14gI
987jYqbwvh5Y21ZlGd43kXWqJ3rN2P+42z5wp5vtTD6v4Txe5tpwLe94CNe0nZbOEt3Dsv3i5spv
yIfovKjuA6+Tf6odr3tqq6cyGQ+c4t1jxHl0kEg52wbYUIxodegJbi55eF2oYtx0rNGpVejyvWgz
eysQ/7eJWf5RODK3UzOReaQJvUxndc0dy371te9eE7XkhySoG1IlI7E8u7zFUXtyPad7zHMFUbfT
8cFXNCyowpza8mGqHHl1gJADro+oWg5KizhHYNSdmaklsPEFr0ptciiiFKqgBMyXYZCHGFNCeOrq
vRVS3lvE0XtMv0Yv6myv07Df2i7TTlUattPLdQmLQ0JelMS61R36EKtrnWsBF3Rh9zUr7IKuQx5s
PQKn1hHXKEzf/LabKF3gnJuz4zK32OG6+VLk0HTSyLz6GEiNC/wvDr3V2n9YGwOeuknc6hzcZBq+
ZxNDl/AVCyYdYZjrCh6qsQ2zLM2ajyq6q+1o2HBcAu+MPGD9Br9V0jpsCrlmFmU8nqxFPduFsZ8q
9TUYQiFirJ5qG1C66cJdtRTe1uI4ONmYRtteXiByWce5nMdN4dAGn9WIVIG0Qj7GyWm2QZvXMTn4
8TPvLPPeULNtDeWvzrKSF5knn1E6FBcdxV/fJ1ZKJ0lkID+xpaH2c7HeBoSYhcTES5zxfHFb9z5z
CEjHfTcceMjheKOUSNfE1br8PXbJt7JgHF3AWFU7s0rRRK6pyaOHkg1dZSJ9oFuv7PajiBuqQMxR
hbb9urAU5yJCroK41npWP2DiCnc4sQS3ZpmcwnTsaH8KmlMyH4KJeU+P9nwcI2wd+AWpf0gB8GW2
/usvAfHk3D8K14LyxQjooNZ7PdlyVjGqS9GO3Ezv1ZSjTcnqwlr6bypbcc9qfecVcXMnkXhPqQ3C
JJwcRAwjyGqC3uqBC5HnMD7RNkrI2Z6zWU2W7JJM2H7ZSoBNmJrgvqwq64gP7KUinkTAIxOnoWiP
Hq0FhyFe6waztFr5W7Rdjp5zqPOVNYDhZQNHTf5aWemNPNXeaD5tOiqljapJ/8LyiKM8PuZpxIgP
KkNVVngvqj9q6g7T1MAaNzQ1xyL8EVv8tBT6DFYgpADN6fZkCvsmlozgXs9thslmfGq+lFwqXDJt
Q9ET3VZRVF2LwvJuMYWnqREf8dC5X9qC32D1l8T1ziGOrhOFtfqSKloW4nB89A2oDdthH4Qj9Jgn
POc5xa0tRFrEmEI8E+KO7+okGB5wcZ3SfETNJbP4UmLtCBcS7sarp90Q8Z6tVrHWHc3NS1rETCzr
zLRxsFtSaEOVpFQyEOW7yZ4nfyaf4vm/HZc6z8EKykcpK9TI8TXRWfAox5NGQ7+GnMuOPQKYM1Ox
MWy/Gb6x6i0+GLehoHqkUCo6IJyjYpUB/5E0789ThD1Oj2R9La2tYwJd/a7ES7dnCag29TBGd05n
9B43J3H8VbEY2ALjLg+Kg5WAbULQX+3bVrFv2jbb10kFZYqP+lKhlQdF/MQ+/1a53Maxkzz0Uz+8
0zKznDifH0apfg8eecIstUOobSgEE9qEkk+kHeeNbVvhKjkTNCj8k8VyEvxR1LzEXoelXZT3o84+
TM61l8clRDZ0hmf0kU01VRn7p6nAWeY3yPqse4lWHmmI2VosCM6zPes7C3byXdIUBzU6PxxUcww4
/o7OmOTDD7B+ZO17A+d7wDz07eBmL/7XJxeHZIn8oTSTczyFJ8oMmnNVN0ScKbJFusufiUm++Jiq
Dkxf0ymfqeKaBn3SIouPYYxnioZOcyXYCuC+wtIaNQ60WsshW0j1rUdUHS24Xa0iaXvETtuqoGQ+
4qxIHXYRpjS/hhpo01izUx9m+2kq6PNWVvlTWQQAlkwfEnq2OHFmxmEeyd/tWt0UzMe8BWyRcx6R
VNs0OlgLyIKHQDTmPLQbbKTQhlJk4yy/UfaE3S2czvb6CwjhBGlwrRH/7vzqEu9FIKHsuyj6spqJ
rvaKxyT9eyS/a4yU2CH2Fr/JKlNxVvTAz4USm7YBDmMG8bgGyvbj2gAfGAnHogeMaYjBY3LCotNx
fAUGv2aIenWXpCGTv98/9pqpeorV3kvDGdko2U0uYIDvMrypWzO1YYt2Sx1R0MZPXCu2bYNdwy3k
Ax5Vby9S/8H08KDGpXmWkbN2OpG0tgqNcXj9OrPBX/h+Pe7YeUeZm8vPP6zegr6CB0kui53olsDH
dGSk5uFaOR4udW9tlXDjze+Oh/aZDB4FX/MyHoqZ8EuzGBIY/KIZ17MqEKe5QRwcx8zsCr3DNhXt
2fp/VG3+hyI9sAEGh7ohHFZiBjm7Xv43qPpl12uSsQjNATpN2W3jDhhWNgeHcWp+T5hLDYujysqu
1N38WKLP7wY0Z6HVBOTknWeBIwrWX3SGD1PHM3SftaleWAoSVTH1/9b4h+TbES1f+KyE83Cmlj47
kAy8ZmvH/DxBcqtiQMYxBYfayV4C5qAN4x7m2HndS0gCc9RJ6LKgZFevbTq2zStdZreSSh4cO6W3
xS56R4PYGXWw2tPih7u4KK6zmtwDo6470etXzkTxiNZMDhDshBa5PZaJX5gi/1RyOXR18Lqk+T/0
T+2Jc1OptbDI4JT0ea+cvovSbJewJO6c94iF+tmRELjmYf7yYkTKOtwyBeYHwiNPZlL2aQbuArLV
RrgprPMswMBEegKJMPNCNHQNY8LY9kIAIqXM6aymJ965HIG0AH6388EvJMhkoks1shW303o5oE/w
5tH6fZCD80bahoR8Fhw9HgKnoAlWnkAVgXKa38LcdbffO5LFVFQwl+t/6+FqJ7N4sFSf/cCltk0t
pg8PGOOZ1sXX2JqcvcDhQ2/X/O6Mk78TCcbASdEzVyp9yCwM+V6v5efsOzG3x7O2I/LqazMfihXg
4pr1CXcZzHoyhrmGXUDvbG8qdn2lQb+g0691deP6y2yIDnHVvP33+9KZOp6gbnhnSf9NJsN9O2Mr
DP943XubxDdrBpO+9M3PIARk0bZhD3zef1QFDhJoLX8nMW9l2AHMpkwLQKEADyDVCVnYusO8he8m
izr2OtI91mXgnC3+cOxg2ZGG19gvu2A9jDduUjEU8abEc4SGuPd77u2/GVNC390B8bW3iSWvYy5v
KI6bvKdU1JLhT+XUXyIh+1mWlyFjAPZfJvO06OlLhng3rKDmgjMOn1ZZf5jfKn4obL/HtH4VJtWQ
3NZLtfPWCvMi6aujmf4umodbrfpt4dA5xJGwidCCfLrahA3JuSnCt6yNd5Gl3mJ+6zmI7d3optnx
u1RwiurxOC7WppgedNO4J7Yb/ZnKD37EfgkByvRshHom3gWFrGkOcYmizZJ543fgq9R17LgONjY4
HG+unlWGK95hk1RsPacIiZzhl6ftLl7ggI50v6G+61vmNKgRpd1vCpM9SOvOIQs2zMmLRn5ifCEU
G3LsaOI/2xjEAf3koVglDXEOsEri1YIr209/0rU6k4xI3G0pNkEysEq++xgi3OwWp3aRx7iFtKe5
ENn0Ih3dOd/0RG6P9vrs+e6CFKk89009oaI51jEAyUZN4N7HN3Ic6FTECwx/kvfanyK2zM7RCzNz
4Yxc8pG+0Ac2lp9yqQzD+8QPPhmI9XaKmsfvus2+XqtyJw+PTKvFGsky5zyaf7CZ4IqR4gXyZs1n
IxLUHrP/35kK4Miw5pPDuin2yyyuAyUqE/MkGl4vDtqtzosXR+eiYayeAmxl/jR9FDZIMVfN7/X6
xyJtOPAaXh1jPTMhgBbJo0fB8+f7uPv+pV6f7TJJy13qKdB6MeSimO8vAkTZyro54+F/aTyPR2zk
MhBXsb0l5LbjWddwV3G4F1IuSik6lSjy3ET83GO98s/K4hHXAoXkEUNf1UP1wvgdhRrqa/9Yd0t2
8DM+6Fk1/1QjzMyEPVq34pq/T+n1K//+f2P+c0giB6TA5GzId32ywMSZVBbvEzSrHHckEJ8aasXM
4FszziDPqmjjlAD8oaTUcrhLi+DGeTXC+mxuYZXKPZfS5ewJ8G7CtjGGFcF9ONkTGINhbVr/2Wsf
FiXmow39LHwLjkNePnR/het04uEq4/HslizVYHdTYRAp6oBtdY6CoTy1eMUk/bGH3h7fPY8zYyVw
AzrO0ONDAuxtLqlIwCi4y5VKQVoAdMzDiKMrJ/VDoU14zm3nbyM9bPPomNPiHr7PbQSs/mSZn66w
XmUyPRJV0ZQNUdau/WNjy5vBh3MITAA8t8sW1DK2CMEwP/aGWkdc7pPwWU7W/gHT5fs8pJq3d/uQ
ddPFRRG6SBHvZreVN7eFgZ3idmfYna68kh1GgPFVD+Mjk+0ztzW1VR70sCL0Ldpby7+ezQOCu/I2
FBIC45J/KD5JTY87OBrm+1HWx+4jE71zWswcbEo64zY+vI2dFP/gzGd6qqAn8KSLDsmAmDfCrmu5
At5lyrSPKKJtlHBlMeoYOSWQtrymwa6fDtTu8RRchTk3WHmZr01KlK6M42eeExGyIjIGlU25Qtmu
bZ6MNgncfk3dGAAgaRcQ+tFV8VQVUPcs3zq0bhMdvMzkR23js0exkxsHHzZFOxS/KrMvtUEuKNSP
JFfZSdgMMcH8OLASubQJ+YwSx02fjI+dxgTAYJK3/c8oLX8JXmJQHzPAE7snLNOyfx6H5oteXwqP
SA123kXUYIlE+qu0sbDQ/YVbgDaq0+Rlq2PENpuSmzXtV/HGGm6VM8JlgLUEGyYNxbCXievsOB/L
bZhNFodBQGRscd/DUc5Hu/8jbOtobCc6uTVeGAqCyxDrZZryw+uCrD3YxILudJO+Bixsj2buj9kQ
2efRgwsXAdqQ+uRxl9y0PgHBsPrbVhHFCVDUargUjomzL1CmwKw3KRPkkSiuBAzp/RPWxt+lNFLf
UXyFeh9dkjil62CZ1GZI6pNLeG/HN6D3wkcgkx4BNFU6WxaggOjCoLyTEwWJkfTfeRPAyUQQik3t
cD/CGECPBj5owB5h8ZiMuT463U0MWHcsgLwzdUsmWV2lqM4Cqh8D67pO+e1jrN0K/mEEZLYkej7k
ELdJBPRIjYI8rQVjnvf9KfT8kQ0RvO1oHjVK00sLZ/yEBWve4GQwDziTn3Rg9jUo4yK0/yDfe0+q
DwquUvfdYnfbQdfYtBPkut4guuf5o80F2yt8f0trNrnMIT2qCgQIV2kAXFS1iz9RO6JNuFN6SEJI
eyy/yKJ65SFCGOJpxZQi0i2gcYXLMQoDOlGX+TJN7RrOhUjSQp+h2J3uB4ltzKGxtWqjkoyZv2w6
L+gA8Qf/DPfLbkrQ/9qCTNYsJX3vfsqyfNlOO8ECbR+l8stpX93AbTF841FIplSu+yucP7g/dsL4
hMoQuSqIVgDJnjFXqD248JaFMhaGQh0zaXEcZXCbJTcobyHmWk1c43uWjt08sm8kVpKV8jKJ9baG
QwcHdhrk+uKL6jOY/G3h9+EdT8GgIajFTB1z63DItLo8NKxvhlRW/ArHFqbb+oV5NfCYZp6vThlJ
uEJNQ1bJ+aPQgxtxsWhR2Ok4e83rxr7MlbdxG4v73QDLqbEYkjnmAiwz2MHALBHqgFzTg1Vtbtzy
OKTpXdvU0K9s+lHypJ9PMscH1ALb9ygCioux3CTESwqEgq2bDL/AwbwsHSE3ZP5tXaen6NFXboFo
ytoI3XGTh/1JkA9UcmrPlXF2/iyyY9eXIU4Z57/YO7PtxpGsO7+K13+PNoBAYPCyfcF5kESKmnWD
lVIqMc9DAHh6f2BWV5Wzq6v9AL5hkkxRIkEghnP2/vYm9hXdQ4ny3xLNZkg4djBCLlBWPNxK8bZM
5IHGaLqs/HIbW5qx9eH4yAHLMzrLhNBbkLFBY3zS+kX6XKLDb2Kcs5M5nPU4RkR+YYdTHyRp3GhM
og1omfcqwkFc+MSIpzGgueI28Jqa/o31kSrE+q4CId9FXOdZ0b8h/gH/2ZJlEKfekUawtk3rbO3y
kk3qDhdMwx0rPQJ3mvm3KFu3oO1g3yBcnrSB1KEUtI+FVt7bWX6O09Y70L+xV5Y//ijIY9uJ3L7F
YYzPs6MdwV4VQEPIxJsU1sYMwlOiYB37rQUB2XzI0v4myF1jIay+Im/GWpZVqQD6FzSa6VusAoKL
agopIN6ydaAFb7V5n7f59FRmaKmjtaVYWivThCgYF2QkOcxFMtOp9Tp4oQdoy+jGxIqe+LDOMKf0
uf2apyOsgaZD6DI8BHDkNro0UUk3cwZENp8NjUMXHnclqaCLWrXTWtfjx842XlzaR5icqK8gE3WN
gvC3+ClFh7hBosE2nfMDEZlo7kXohkfaVLcK4SHeFzvaeCCuXdt/CT3yn7rW2cTBEB1tqz4kmQSq
RxW/xey0zrpALBHsLyatXk0GHaNsnAMPrDBZo8s6V2V68p2BHBCD08a1ah9xX6Vtqiw6ZLUK7+py
fIvvhs76FCmX61jmT2Vb0eXtvfcI0+Ym9EhWDlMMGxPESobNYzqxtcj7lmsCNViPyjzClChAklXH
llZ8ZDIvg2SsWM9Hz/A5YhYeJmDSgDqnLtuDyucrcWANzdgHiT6a09orvDTtsbSfyO1qZ78HEfZz
qPv15udDDKLEKVkkGkUEJWtjhZ8ECbrKMsKSxZwJfb0xfr/3//pcBtln0bLxnLyUyB2Xwi2OqRyG
lT5HIbPPHO0OlHEN4JYtYVKQb9bVkLNruA1x3KrD9V74+73rw7967vojf7zir37EsgY2C5Ekzssy
EkaaysQdUoenEMrlOjDgLuhFizJv9MkPgiGShFO8zsP6yVLW96AL6lMUR2rt24mzsCr3mLsh1RGb
5BELOTJMB+u7BW5k0eKaYK2Ehqg8wE6iIDjSdu1aqoWqj28487YMseZmIGV42XnhcFLQrdqQgIFc
jmQ7mC2dSsoc2EeYm7roGPD/Y4juGB3Lspt2FNv893cDk+Gtlf5gzByWhc4w1zWjxB/XbiWRqAvT
+BbEoluNfhOsckUVyYD20c2AZ/aEFN+NQ+Gbby5Dx963CTIV76Xpn0cCLLYOW/i5ia116sMsyQPw
oxbcC01Q26EuNKqRw3OqvVhQM8T93vcoikzbXcDoZIHsa89d9kNvPIKFjTcyRb8oroarSfefggov
RkIai2ja8lAkCYBjsHSEo5kW6LptUnYWhAR29moovk9jTCAqYSq4t5/RQ1OXnhgKRje9Y7kABRHh
ZTjzECOju2T+0u21CyoiseJDPanaxlEegeM1dNCPZvTZUKBYxGOEfcTrs51Zu4+5FgKKVjinjA4b
N/vlk5iyN7dTD0PGwkGXZHepzJtRangnLeLoXRAG22ia5EEICFd958qDVbiPKYwH1rzs6IYMQj7l
Iuxew0g6TV3fpV2nHSrP6WB824rG8Hfwtz7tdn5h0QgydIaYQtZ9QAW2ctr6WBBJTK8a/uoa41DK
RLOKMlIuyDbGUD1k99PYPYQeOSB6avbAQAhL1QxAVXaGicQds2rdyNzax7RbkohyqvLS7RWBRbl5
h+dt3Hoz4dvzzD3RPelx9Ip1m2QK3xZ7vB5yHP2DlrDaGq2EV3AsjCAzj5YzvbBRXEytZ6wDT4VA
JupDWSZovgfo/PPnN+qTwBi30gcwCX5+MKfRZuedvThJcpbDnAWI7i18tnxUQK5e6sgSKCxTlL7g
SEUMQPnp+os8eSPsGb6lKDmH8CZbagZ9WNs7dBuQxCdqsVgMYbKMrn9oNXObDZ7aVWHf7/pRboXU
R5pWJl314pgQ9SzSuziPD+CL+Ls9Nf0RHr9jLzXpH5xK48RhPYzGld1/4m1Y5L0BYDp1FgahzFX9
kkxncu8S3L7RrSuNl3aQZLJ7RH+Vxo2IbWyVztuUp68DmQ+7aCh2jvLfhB/6dLHj7qEXsHxxmh26
MGNXQ8vMEhaSZ7LOms5/NapO3zgiprgfjdBGwWyWCfWoPtaStR/7fLF6qD8UsvrSM2dbh0l86RAy
LHTcPrFKtyqxokse0tnqpvTZcUkc1lLW62wf1g4dKVrTbnwCsLrTNSD0WmGFpMnb3h6oqb71skNX
KuumGDxt10U1HUewKgB7ialqwpMB0X0vv9kmNH0gi/mMgKycy0ApJ6DjWCLq2DRjeJ/Ouyjl4B00
J3QLLp0H+o4xYcrq0U2pc6Rd7GAzp+tQlN5HjPsANVeXrw03HQ/mfPq1klK913DYMS6TztV0x9AE
AhQkVLd0VqRLn3XG1s+buzCw6VuV8UtcwvPxVJyvcFNUkFVaZrFsJA4O4ALjn2HPqFF0wOCYFaXw
dYp5ZQlUwGNLIwOGf2bZsFdvvRcNB9EN6ueNVwLnVCZ1gzKqb3Oj77cGnQhXIApKq32eTvHBb02d
NkJ53xsEsweBOlxvuhKBipypdb3rPw/JYC/wHZQLR0bdWvTD90wvHMj1SJ2B+R5ZMhUY9lswBYQ0
BXipWSjinCBbhoL1we50yk7zzVTgqZVg+hjzo/xgmNHzVPKzYKqZ1WyTxD2QE1NWfzejJKe4ymtQ
ALCxmsc0uAQ/gI+1SxVZzxbW9YhTA1CgoOfZ17cu+qa3sqSDVyI0y/3hhbTpcVeA3FzpKvmOXCrc
926pn/oG9btDiHgakOyMXjGb/OiMyLhdDpql2F0k1kY1dsOsOdAH0KEggOzpVpTjwuOk/Rip17OT
sI52E9knoolYgE5G/eXCrVqmEriXpQxmFfGqOhrFuo4YSyo3OiVWdUP9PMW1SBjwYHW3Ge++9vLi
4jvyA4LPA+696U0riqPnqOErExEhhUpO4Vud0dOeNBnRwSlRJ7sxju+geDZhYMaTVJs+poI/YhmY
QpqonllGr2bnvQkl6+9j8+Lg8ktz/Ry0FjGFjZIrKxc/fAcxKohHjYQpN177vcneMEewJfCirIww
CKl5+1/JBLIwgEUbjsgAg2LKb0cHiWhtTN6DM0vAvaJ23w21b8vm3OryYlcRZsg6SLB5k3CTVU/U
qGhcpbNbAMQUyrhvMj5bQxQ+5rVBGT0icYWmPlcGI5tTxd9MoOBH6aOmbFtBEHtDCUEGiEqSongo
0MiVvt6gL250trPVRSEbtTzRf7qtq5hKvPqxDEF6s7JdyPxij1174xvTuhqN/BBHho9WAGHXWJUB
DhgDUxTfox065T7AtN6b45dHGnoexNsiUdYPE8aXWyP5ZvNubyLFgfI6IU+daxh7hsIOrEodP+D5
Yp+Lp+lLBjtjgvAzscJdOcHUHYNQ4pjpjHMtkWoPNW1Fx7YJTSq2Y6Gq2z7Ew9phcdwmJgjygXLb
rWvr9y1yaeTLTX4LpZLuakwxta91+EVpZ7w15hyXmpjOwZnbFNebjD3hIXlRYVve5qTj3WZ1ZK/d
kurqz4cU8rc4Q4FSsFYZrUmd3TZ8DUc8XplLh6crzUvs+iSKeT16qioq16lWzTYRCNxJ2C59TTqM
d0NCXCFA9sS3233rNK+OMyWE58zHvKRyYyWGdVMl2pPsTG9NHSBft+EPw7HnKXJ8ph3Us0eFYNRb
qKUl7WAYeBpfDyrHpkwQuabToQmlf9ejBxCpOkThmJzdB2UnSIgkYQhu0SGQ8IaUYCZj3SjkmJg3
WBKbFrWkEtNMwWC807LcXbukti//5HP8iwhH+Wt0sGdYEj+jiW3QdDAP/hKP3IV+GpVtFO9ss8HE
MzXmbd/qh8hsvXsO1wZGX3RILEGoEXWbtW3hGXfBvS6mHFMKSynE7OkYpSha4ue+cVngZql5iJJI
2yFfIQDUtbFFq1L8ZoUSKdTVonbSVVA2OyAh8WFkCY9iILUf29SDIeiRKiASdPhAYnUKCTpArhZt
i1n6b2ku1G0Do21vduJU+lNw+8eNm+XNLg26x8Co6GtZrJN6FHAAwW3SALumXJe6cekcuP5/fxit
X1M+OYyuMOh3EYMJKMOc+ZJ/8l2qEEPEZBJ+0irnO7Bi462rY1DKIiYABfgZFY4+ep1ey7FB8+Ok
YkUZX1xQO0rkIGmx76xUXOi/NifHmjZoFjCwQMzFFaaHD1y4mHE6UBtjo+0Tr16gLwnOpNTZcA1T
4sZs+zM1ahAvRhTem9gQkVyE72mdoikapuzZiIZ8ZRUQCRiinSXyT//OMbq9CxaMBAd0aiY+Paup
9njU0QJQi3l2Lfrnf3+cxJwH+os/1RMuS0DTxibrOL9kReei84sQXcAOSMpqyIkFs6FGlqrg48bm
yFKStDMUR+2x15Gyhv0GvKK+VaKL9pSH7/zc029COhTOmNa7q4Etli2ppwEInox+4/K7LLPg5K6r
YRqfsiG6G/RsIG4ILaPmZ29aHPcPmrKOaHj+/rPxd//yw9l8QBu5sGH9AhHNQeN0eT8he7fTdI+8
lPLpRhUieg9LMHVWUFRcSnwRdK+sjagagtu0SCP6zGDuKlgE1ynRubFM17lLs5X+aQ8bq9Ofak+q
lVMTWZhwWpHQABGT0lVzCoST/uleIsM7xxTt3dgR4aOZSftJuAJOrDF/sVtSJ9wt4p/hgCvXuJuK
Jl8Fge68+WW2zyy6cfmgP+tt/BYRGPjE6qbbpjhgdpbTmZcUITgppj1CTDXaSNS1F6o+9gNWCSgI
MbGsNXsOEJtQuiv6Jrsxtfe2WHHlGEczPNeuSTJMYLgPTHoHpOWEnVZpeFN6sDvYzDIg+Hgp6xgu
alPlL31j9189zS7fat+LbhzRuCMFNeWl7dExJI6EgC9b66Gklr8tgfQcXDbU0OcwkmYVcj6n6+3X
aihORj3JL4bWHdVP/2jbhL3ZkQ+lp3ODx9i30nVnSPsOmx2OCy3bYbqMmCeoQYYb5u0aeAMWFbVp
prJ5w/aGcLzZc+3i31Vee2PGuFysnulI1eVr7tjwnxApoMWyDnEICL4FoLSVLVLMPjbhKRWtWKcs
M0K/MN7+/iwU/zoSSccxpCMg4+qO8esVRoMn0gSeXPLuMVvqSJcFpc1bp39Je/McOT74vaC21xQT
zWNqJAUlvyTYIaFnx+9CO6znnmOkmx+ZpM5r0bvbOjp9ch0ed5+N42rysHcQT5CvullVPxHC47RN
NiMa17Kp3bUoPOr3fviGsA3RBtXRpZVNt3rLT6aukruMXuV/+Ni/5h8jLZQ6rjdbWI4wdOOXgUWT
lTZ1phMSCFOcojm4ABIgdNpUi+4C2R2z3AQNG+SPhekhk+/17pEdzUlTYG/GuunODWTyDmgQ3R8Z
3BISYs/FSoFMBs9y2aP+DrIe5eAshJyGbwbuv4XQcAAGcfzERUSkGz2xpG7ubBEezELuKEcnm3Tw
6U87lSQ/JpObCrY9/a/VRDvrPxwCPvC/jD8QCSzp2fg9qD4CRf6/JiGn10scwQC1erPsQfsE7m1X
C/pl5qvttO39FNjhoQqiT8dCu2FF5Qs011XtBMMG1jIFucwr39Lk1PbGQzomqJgzUzxmDgimKidl
k0nkKKu6f/GiNx+ZwrlX/Uc16PrOrEZ8bpqlP4vYWaFI4UprYvwqY3FqBehAnzZ2WKTPOY230xTV
L1rQEpzmJ/Gh0eruwXPgYeTlY0dFaFVlw4yWLM5pqasTsP7hZgjGd1dvemSm2aYpR9Th0n5uxlie
WtOyToyXr6kF+N02DU7TNmov6IfEDayBO7OCJNsGGfYQpd12uIqWU2BJyItTeWpo1aza0by9aksY
s/dNypa/1wcXeUg1XUppXNyuLI5dVV+EaAG+Ioi6ZGwGS29CcYxeckuv9agVJZ6TlkBot5O4KeAx
daRrtXpFq0CRD0tZ6l4aHfG8NrzHsA2IntEQpGJTDEoLBbpTujembDRES8hfBitl66HItBo9fY2b
GjIYKJil6lL/nGbGiYpDugU4VK9LFyVxkwf1OmL7vtaNrAK74yC+M7SEFKQENHrU7ZCcIt+L2Jf7
E8VuaUAQBhkTH9F0ExahUTSXoeuvjcow4bckDAXPLK5Y/6VU9LQQ43PzIQ1SsAGwIeWa+jfdEc12
ChGh4Ixk7ddhcCxzSAp9zL6hnsIfVWqe0W3eGki2TgrI9srCYeoizFlUbLvOddoRj+NIsR5GCi7R
aCS01oE4Zw5qizGCpWS3xX0aDmDrbF4Z+jZr9cl9Rim2EA77PhSm9k3WjTR4Sl97+vuRxTC9f72s
HKDgtuFahmV71i9L5BD6Huxo0gTpphImRO/oBPXNX6LonuMqiR1lE33Jy9hfjUaTrkvHyg8qNN77
nNQW8Gc45YBF3haeN5wbzQz3HYj7ZRZ6j9Jzo10NsmDTO8rYCWG/AAFbAivLbmUhmxOARaR7Vd8s
REh+s+drS0+6BRu88xAm4Xlu992zIMVbYZgk7OSofn2a865uxlu3hz+etT2vCyinAGROmYVEcmsX
iB96qbqVwip9K62MtnlhwLDzim+0zalUu8VtF4YErBucj5E0nDszbaulsKMGcjixSKOBdTsb25dM
mc5ZJXCbcZvNPr1NFh4ABTefztjsI4LbEFqeTfOD8kW/0wq65XDQJxYRdw4rXGYSpXbAQ9Cf2PFK
MSCvweI2KCVt4iYyf9oJOzi3eYzkhi0YrblxD/dCrq4+eOkchU1ZL/XLaZdRsQHBp7xnbLS3yVhB
p7Du8wnNFQtvcQilhx2wdaod9nlCaQOoVBY27MUEBfKUkIAzIUy6QYe5NLSSxQZGrxpCFjKPwjna
eUAmdezOorZZCYG4Gr2LfIxx3lD5Ila199FixglgNM9NCItDDzKBrVhbAWY8VJJxEGefXoIwwIth
jda+eTQdvIrXM/b/Y37+M+Zn3nf99//9Pz+H/xF8Ff8G87P6lhTtr5Cf+YW/QX48cD02OB7HhOkm
JVf875AfQ7f+oVu2S5SBdB3+YYb9Z1iB9w9d18GMWFTydKk7jBK/QX4s+Q+EVsB4eBmbQ3YG//XP
t/jbDr355fF/A7dzLqK8bf7XfxmOIH3hT5soC4CfJRwMSLxDyZgkflnrWJ6LVGVwzBuxMFO9PFxv
EOELVl2CEBHdAdXoReVBg/J66K+Czz8eX59sdYBpPTrRVYOY+DDWSGiXsj70mWXs0S5qhD7X8xin
RrGQVjcQlFsgJFo4BpnkNTDqzRBqCLaohF5vlHIBv0Si9/aUpa7dyqBmGb+LZsXj9bE0/aMYqnDb
kde0r9jyo6a85CSq437MnsFtv4ejuOhBqu/ynggnY0KuFiE1oL7rE8WDVnKVx3TGces/NcH0mOmq
A0Kf7TUQbh7AIXqqSbmJYQJRs0L6GljuvYL6YfkhmsIJrEnCTF7B2AUNVHSsS6xdaxgZMX6kJBR4
kWgEV5+CQYrWmnMuBRsIN7k0VXA/6u1LKgH8mpIVhEjjNawEOHYZNjMtioiAk/5NlTcYyCLvB2Td
rCYqlP0s2S4Rrf68bG8hgqzcTN1aLahmbZIvVTaeUE3dG2wSJWEFq1Rl93nprHLTB2akX2w0ASTm
vPeeZLaDmboaAlCRA5iW+Re2YfPCegRhJGqkgeBeKi4w7NVsRJoR01lU4i2R2NgAzJL5ml8KNAZg
6aA4wo+2YnETtvl7OesN6GJny8ROfeaS6RhG9Vvpuo+44x+Mqj67jfOEWe0Zvh7B3CqG0GzDefI5
7oxlTnVvanCkkU4kFqzkoTwqZolVGFTfqxbZTSHy73g/hwIxUzr5a0yjlBrUp1JIhgUIwWwWhyfA
8vM1ilWAaxKTQrQZtHIj9GjAgOoTjGbva53CWGMANuxz6a8Lq/phmuy4Rp38nLCjbxnce455Slvj
S5J1ZablY9YjU2rzET15KH/QYl+iVzzGLWGHnTMX51XJHMCHxoy0Is6OY+l0nHh1+B6pinaVU4yb
2mzFxiHfrEpBW5OLV0ogz7WqT3n+qnSB2o9exRLKII06WTwYL1Q1yf02MhLfLHuj9/6NGLzNfD6V
erEjFIPOI3lg6CiIqp7Sc5Tuc6WdKFfTM0Ap7dgnswf/ISbJliVCnUXdmCbZ+H0yhrvUpucYtDE1
XOCJbYKdoqMd0BvZfU2I3aLSk+fa8F9E7t21HfrHTh9Rr2qS1iosAq00v1utftawk7TkwkORwAzs
xjsJ+R+UDIHLA4GVbglCTNnfu6LB/ZwRCdL7qCVqwmt1ClWSBbM3DSfhUs8tVFGtTBHhIVTLqrLh
6TTWOXeuFFT/TqbVLsN+VHlkGXbJrhYNfaWRDYoZ3dZu+6gS+MSpR2JBzplsmy1IPZslaBtQcwBL
iy6ECBW1bMt4Vz+onrzD1kEYgPNFjSxjmMXJYrHR6Mvgvh3EcUr1Y0hhloOq55Te3QSLblqOP/gD
b1lknbWQ2Nakjj7wzu31PqMnWj/4dvzB/Yg6hw3OFuMZoNUu2ZdRn2yEH99EVcDWfdV3W9WTT0Jz
mHwYGfBFmdTuBdF4SxMM6VJKiCsj7BEMxKfGgCUQVD/iFja9d4dN/bGt9Qt8VtSDBtc00WTnjvA5
SqOo75p7W0TPysIR1KDGqdpurzRlL/RCnc18vDiUZpglOL3i916AAcFo8KOBXUuTOMFYqQ3wK/UH
L+ZkNiVyKDY/X7q88z3iyAP31KTRl28MBr5XdaE+QRJU3j4ahegWBHpgx4WhQooiZfeJKSXs/Ic+
7D8bUVz0sn8fSt6kmPI7y0QK3OI545OvXMc6h16+VzGFcqfLvmlD/WQoOMWm9VTgJmisyV3iwqkM
fH19ql98JgGEvz9AZzwqBXM/in8MQX4EqLvRzLLFw8Ns0tL0WSKYBihGwltHQjfyhxjUgFncsTbH
DCFn22z+pPPrTdeJ17qPviYRGA4ze00Q45a8VO/TjhkrOhbNrvycRmtY44vil0R0qWiCriUQUbQO
uUuWhHUHd+gYpPnsAn0hpufL8WfEBAkG4WR1QF+cG9/sN96gjs4InqbPpnPkg8jS6zX49or3RJxH
hlTbTL+FaqPrwUWfl4dZeyPEfkiys5X5WE4dBHldKdd152HyR8TbGqiF8/u0T7/QkiDFQKHm9cM3
Vwz6yh2Kc18RgzdfXcNUbUBZzfa68GuSVMmVRMdM5QWhLSheGGhCe7cbatBJ41GhR/ISKIj4Sd4t
Wa/ckaj52edTzgq9BHg7fbRm8DwM0SVwKeT1MUoisFO7iHLmonH019wnnwS8CF5Cd9wPlQBkBUOP
9KSbQUvOY8hyApws21d8+hpp1Lba6nK6GGzO8OBCOPcrZLkDvzexbvUcFEHcYi2L7V1JqF4lnRea
DOFyPttpARrbxkVXEhBTHwzmW0DqxMxj+MhEfY/VAW9lTPv8NQ/1nTMOX94clYBCHvXfE46fh3xA
pIAb+C1GWrOdXHVoJoFfEIhAgfm3CoAEMzTswdMbjYsQbiBXszAv1hQeIXKFCwOmrAl53avtMxZW
xPr8kJs/enhBaO98s5RJuEcUP5cTJ6KOUBqlwrHRdIJIZMl4h8uM/Q6I8rwAdT6xv84l501P/az2
2x5d0RSSfVe9SgWBHBpOtKRBgW8fwtUNS4qlKnRmN84QYdXbIE93dmkdkCYeeps3jMLzyRuyY41s
nW/8LTL6aB9P9vcwAdrkUFGNlfbh0bJYlvIk49Dbq0TctikiqqZK31slyfws2Sg2hKAmyl3qOoQT
hWVsa3m5eYykSZoCpoAyyh9tqgwrhC7fhBU/ktgAeaiuvsRIkcutnkSie7DTiZbN0/SGjpK58DHc
D7p4Knou17B0nx2STEr3KeoRrArHfwHyHa5lWL+ZbnqCZkyachFf7Mz/yvNaX2PYYAqKQbmMFK9x
LUQW4YJ6xHij2oXIhg9RglA1A/2uFB9TYSwsAhAMD0WC85bd0ZNjLYBygKo6I2JmNY+ETbBvy/QX
Ykrm+CHOBB89d9/wEr1wX8CU2Sx+nIUOjoWipjqgYGsBPkGChsW4pN/9YLjlJ6Uv4envSrrfG+L3
qH0o+PquufAs+pEhea1F8YSnCXlYqJ8bDFKLGNWUK1DrmtBjF7qysGMMJu6z4ERXlu7PvtNJGBuS
4I2IWfQZwbcqme5CEV9ozdzhuLkFkwjlNtOPooEU0RDETq7opgFdRuN3eB5zPGnZVD1MrnjPNftY
SLQuBFE8dKl9Uxh8xmYgOR2QIajHsyqCF1kMgICSkKqeYNylZcDwt9Jy65Eqhb7QbGr6pJCs8mh4
lTFhjllbnn0W1nwUnKYjRAQghUxCYXAqJHWlIdt65k6mCBYM+E8UkoMM/ovujp8x7lk9wIpSU4bY
oHeAPi2PrMg1K3OpMBRgGsZNpfxHalgtFHa9JNkkutW9udkYQkR2SEEVSFHihgFuDNPL3MVdeG3A
H5g5MbgAvtHderRdBK8kzAjMSpBJYF++JMYskas+88a6xBoqxDQNvw2uenXC/jut9S9zsmf17Ufk
4ZordY5V6CPzoYVIl5oigNdve6sFB+130Day7SjVDfv3o21Kf0mMyjuiX5d1R72Jii019bKJweJF
zqsZZ0e/qn6ELVPsaKTvynRX0nB3qJgC9M3JvdGRyYUeEzy0Rgxurm4NPTl5Ro8ZPbQ/2hTTQO50
6ymZJ7xhyTxedLNdVNWztzLbuzYarFGvmP67B0RxHyKGTIeBecuAC4ANVSKGiUS3WP8j8cW1MHwy
4FxEKBeef6/QYyTYCPIWBUWB2BYsWbJykuoeWQ+mQYp0uxAPtYyfBit/HIOA6X9J3g22kQx+ACh6
PKCz3kaLAU6YrJQ7KReVHKiNorwoAMdMoXNSPiRCHFCrsWrQ4A1sghpA+y7MbbO7qQr1YKLixTFS
7LrJXLm692kF46URqdzVXXUelfGsly7NqvhGQ2/DpcsF5lKYx+C4SCF9TZPKlkoz933ENQXGH+WI
cZ9o7rYeOtYDU3QT5oxQlfdsGoBWiobioYhw1OiOdaoFPZ/WeE6ccG27EgRHT0aDynaxkx0H/zFW
FvSgdF7VWuBh7JgJMKJiqkW3HZrWDWiXbikKlOAjY5Tn0ezw33xltPuOZHsjCJEQPmo6fKqcYvyi
mdVzdnYjFBoWP3OehBU+u/A/CuXclRzXoIQtXaRfHf1Po+pvcvPFMvuvKPS/B5N6hV/w0YX2c2Cx
3vZcQj/1MzCxH1VS3vuuiwwyKrcDBdElMh+I/XgIDPkJKWFvGMNNHZ1oQJMo5Bdbt6AjAmHNEN2u
MlksEGIL5U6NxTqy6R8FRflIssOhjSnIJTmbWk/HsUYX+1sGNYqLc9DY8YVvYX2Ct0dGa8k072lQ
yKLkYk6C1OEx/IqJ1OiCR8m8Z9rrz04Z2QGRiLPDALG4mq+vN2CsKDNc78bQcMiHNaL19WGW4eUs
OddpaI80c0ooDP44S3Mr9M1zJcILTmFUIePJ4a15Zfn9+rp0CCiu11WwomD7z99dzH+e3CtaVnYd
/Px71+cGaA/bWBsQJmFdPVx/gzsXPfreQJ6FghjXiVkTuchz1xvFlQapsgHDa8fFIquUjZCigpw0
0ulca9EcuOpFlBRC8ld7hfTSa0L6cFcLdJsQYTFO+cFO3BPFT4AqP4sxKkrwMSWLdi7Q0HyF3x+i
CG5+/7T5/LmkRGmsS5kd2vkIXO+VxGzSLJif9LIho/NiwqXipPVmJbiHUjlhXTLfnW8KLchXibat
qHMzeatkWl4/Vtpo1rT+093rTztENU1ctejKf96lk7C2czvaXf/e0DQ0bJt5WfeC9eZwPXI/j1JE
MEQhZ/X9HD57PSpJy5zftAZVl/m56/G/vuJ67/rcz9Ph+vh6Qwh0ylo/3FU4GlvVXa5ffAT5K8E8
yonwx9lw/Z96QItD04mUyPlQXN+k2dccnzYoQHK2lDtGWX0Q9ks+VErPd/4lVu70BOJYYpN5vuSs
owSSt/tAhJt8KsDXQo1hgOUH55ssth34+eQOBRVfK7r6OZcNagIMw7z4lz/8p/dwvYsaJF8YZjgr
ZnmLP7+9KEQ4mvfCXA3zyRHOVbSuBvZgA70aLsT/RT8P7kC5LwGT8PtVQ8CpPy6vB+/XIyiq8A7f
kqvB3iK5CjlZ7IbvWpfp6z+OMJfIwXRc2Iu/n0AF9guEaD36ed5Lj1s4tSd9U+oS1leTcaErU9tc
3/3191xfeb33b5/zunKi50CI0fVMoKNPLQGZ/vUtg7NydsAmaDn+8yKbfwBqGj9gsSwug5FOAifv
0EkF32i2yZOm5VCW8t35Svu3f9cu0j3I7nLp5WQTXv/29U9e3+0U32KBBW8hChsr2fVKu37ia5nz
j7Nrfq5wrPU8Iklzcta+A9Q/dNKzE2iciNcz73rzx9X6p1P0593r/0+UQSG7zvpartafL2lDudWe
iZ/d/PxW8ypotsTQ7P+4wq8f7/qS63PXh8F8Fuo94O424TA50eb6f9b1ZL/+xB+v//UUvD6+fmvX
ez9fc3388+4v/399+MtzP0/bsrLt34aeImMVJVMLqjCgqtQkSiMdlzrRPz+Pj+nJbhGYsHFHDGQN
TGLZsBuav3EFQ4ie4ImYrXsnBulW0BglI37CfNeq5D53xU7V3VH2Vnmg1niPladoIFBAByPBosAa
uRMa5Dai33baCHzhelOgqD/URg2U9PrYIYoHU7YeoK0pnJbVGOZmN+/JSIJdRSDE/PN/fTd3Saj/
P+yd15Lb2pJtvwgn4M0rAdCXk6mS9IKQhfceX99jLe6zqVbv7tv3vUMhBAzJImGWyZw55uzq76F7
b0hBPqxmllxmsYjSmV5Abke6jaxTro46FMa0E1KmBc4E9ZrxRR6IYzoK2wW1W9JCl6JbkgtPdBv3
zfu+xVg4xfLwbVUecuVtf3/9/3D8/snp4tRHs9Oz5Wot3ba/v/23j7utOuLr/Lb39qd/23H/gvdP
+ad9978ujy629QUDJ/gbRk/B+v/8o3Vxc/zx8VtXxSCUho+3j7ufnD9e99tXvX8MZOEFmTlzKflq
+eczbi6tUD8nFbXHQEOJW/22ugi6h16u3nEEi63+nX7Rlo7SbbGQ++SazMvIzX7BfhHyykEdUzgA
lLZTJSaqSOVilTtjWMHM0OIYVKHoRmTtFl+Gxv++nZeN7ROoYhAq2/1KDmPEgkwy7Z40dvc6JEu1
ob3IzIxVzvT3g2i9VDo4JDpMajrZtsGtYyzmQAIWDZw7t9l5ueV0WjmEANAeH83cDZkvkxGqMNBS
Q5nQiUV/pI4AdNLKxgaK6raCikPOlyiAuxe6yU3EzF9Kcgeh5kxkq8RDK9cYSRzmZOuIVKbxjux6
Ch5mZGbeVSpF78gog0pwgFxBM2j+XvtjX9epMOWyGUPnlgzWoME9losZAdT5ti9TsYQrwTFs5k4e
m0zPPCQ47cnrSUF6e5ZrGifmtib3IZTmHrBAL6xrBvm36xn9WhZV+gsIQcRo4vrLbbvTX6O6jkKZ
XpPZNlLfnBB5he/Zt7Xpcp/ZNRFjMa5rxUKuySv9xz6qKXsCg+33THbvtwzcbV1e6Kkipja4eMaK
yykv8T0jZ8uu6LYtOix7Y+hVoZWUybhUlivK1VUWHU79UJ/ztP1JrXtDnTZX1FTAm/92ReXOrKqJ
zTJWHRWVM7AlXY/zp3lSMpB9pri20QTvgskg2wBSYdWWxUdLIJ6KaajnS1Nnw2m1P0eq152BVf2+
+Kd9RGCOStprh0Qz+vOKsOC2GCrCAL1j4Bnw9761jQey7ESXoSqYQRc3w3lLvxmx15yIQVrh3E+f
MHLmGZTXKZaXSK5SifYxolAXkmLPvX6/EvLC3K9O0mlMUh34CPIS3BeOaJzum/LJ9Aa7DvM1/ykv
g7xA/3SpRnF9ZozJjvg9BfKiNLa3N5vSPsgn7XaJ5JPnZpPlA3QkJSIqbpAZ+UCt1mMeVYXqZ4I4
JUbnJ0tB+SfhL2nefI/IJISzOE+xxmkvXJvafrl9W/ViZ8Iki/mzPIWqOI+38y3W5KZmAg0Bbbq7
PRmZ7sKmcN9kAymfHW9d0P3J1duzVNvpya6JnzUuqWm7dBff4OrDPKEiNlE0HYc9CrITVc+PuD2H
5C8JNMujm2gpIoycQ3trXuW91JpAXmqxuG/KNbnPUhQSDwwg5J2WiNOgiM/4P2lFhRhu/X9IKwzb
01Eh/PfSireV5HgV/26d9Nd7/lJVSOmEZaChslQ+C8u9u6pC0/6lWo7nGgb4X8NB1vhvUYX1L1Uz
UGDwj/CUJ+yO/i2qUP9FmaSjqaproHN1EXz+IaL4n0QVf6hHVRfFBmoPz9IQC1JmI5SVv8n3tU3v
885r50ej/UR5iMPIlMpyyrks81ktd7+dmb8UHb8rOAyhw/xNBP9f/tofOs02NtRmmflrmEj/Wqad
/VovAbOO6AVUFKkT663OL/GDcag/pA22mU2Y/oRPeDL35Ygdie/6yXV+1a7EeE4U+9c+MS0UykMd
1jfHsJs+5h++KrLRP9RvMENcl+umGwZ2yly8P0TtKNq0glG89uD0UOZlLyw7YI+BLKXSgpA3xaKk
gNgKUuMPTr8tcGdW2pfx7/5YrmUxAep46ShL1/Eqb01ithjs5Be5mDT8OiJT/dI21XKGa0I5oLZB
8cpwZpD7sD+wd5q9NkGbeV6Qp30KvKSd9psLlUA2rnLhyuBKtU1ZiKAP1YSYo9/6u7sYRXZ3crNh
clu5zN/kWMUWiAmC5SlVCAwF7otRjCZWB45yTLZHtnpygZmhdmgol7rv6rSUssnNIfXKSfKC+7Bw
dBpauHHE6Aa2JGMeMVqynFk/Qk4HR/R3p2vLrvc+jtooc/eTQlspneuig8E0TzZ7ssOVraBc80Sn
Kzf77loPmn6SzWFpJEDAZH8hF7JWU0NaEaBLBXAgOmHZ9TqVSaD0vl2bBWYvS/TWkrsfWlU/TFo+
gFsY6Fct9QGCXrSXu4ZNpFRc3bBDZuCf5ZAtHvJf7pQBpxQDOLlLLu6bWpuR+2KUhD8X+V3x+y2x
QJqBs7hEJcir4nbx1RHQ5/uv/G2oIVdVF+VPuWXv779QzxVGb3KbXA7QGdUYfzSCiha1fQeSsOEm
vf9YuQYfChyNpt8GFbj3/DXaSNHPkALYqJhpmb451qs8VqRRfBLpo0nvTSS0vXLrAG8zBmajoITH
+vW2SWFMdV4P90GjXLtNFaiYAUWEsaUYXMpdXHGsbD3u+dso5TZfoFRv8zVSBTu3B8q9xAqFbF4L
59gaiKUkLRWpsox2nh1RyFqtLSxIkhqLKLBNtQ4elelQhFjh3ir+lrxtJzGrua1t40tpRcNezltu
92sD6AZqlpjc9HXt7vuoe5Dfpv57CiM3JcviPreJCN3j6LxZlIVz00QuTUVZc+fITblYxIH75h8v
Kcwm33X9qlC5xPVSmUeQT8rx4aBG2jnYXn3QPG5deRSOVnf+Y5M8Kjk5r08Dk1ETNlsE2gxsu3Fz
ER9oa4RummL8dP94uSbiJMeRuKbc6pKepw6/cb8zOV9zz4RwFQu5JvetzULzXXWp6ecTiA25c9PG
eGcRegxvh3975aD+VCalPJGKqs65GPzJtcXMmu6TXF1jGZ0Tx+V261qoCFqsMeWoXu6TC/nu9r7z
/mnysOJielrg0hXIM48y8q/zbVPky2OnvxsTAuYt/SziQcpXzrElmiitbD0gi2SM5E9zYgG2/PtH
68aUH7xYxfFd/HCTMRqa4VW0evJFxDLdMO2MtxpNWmgjMgPyFVriQ26vla+S27XG1Ou+KdfkvtvH
/faeijjlYZ2Li4bl9QG23H7JxAz9nz7mvk+fDRd/km744fQEmw0P3oRArlCGModa4XyVW5nYpYr7
tUjIBMp9s8b8XK7dF3/ug7gNx8Uy0oPC2Sihc3IGxPsqlO+r+PH/+F75tvuRWr7vvi3X/vxT4hve
98WjCU2E07DqgM6oLa9pzcJJdLgGE21naYojvOdPFDJZABOZrMvFLCZ5LXhmp1D0pTlM1FdajPDJ
jcGc9inMmHbqsMIvQklNQ8HChSVjUIa8l/Tb+wJEbHO+b8q1iukj9VLI9sXfUcVYv+qzBQIA3VxF
AZYaEinGsi4eO1x4ubnlQkbS75u/7RO9Xpe3C+2ViG8j5FDDCkuaXTVDKx3XVkd4tR2zGYik7pkn
txjrfd5RL+Yu00nRVDwYE4hmsMBAD0MFKKezok7vTRJVef5bruAWt23NOg+Q5jg7d4HMgfwBp6aO
CSayz2OVpkOoU/GK8wtNzVT2M0M2sZqIKZVcYDNq7RIb/IG71vtlXiMqUL/Lc2MZSoXoryJc2OuP
kuQpz5It+rvc6Z8yb8soJCEKVs7WrzEz2gv0KlSd7te2T+L9TDGBl/frEYQ/zOj4bMYfk4yHtxcR
D4nH8hxC+f7URO9SQb2U+8TtQL1qIewi+MK9sqEC0a/kJWHHtsDSyES92Jr3OjDWXVdhtjdf6k7L
iUYz/bTi5AQ1RT9riqHdFuifnohf5sdpWIkO1e4jfIFdom8fWuAd+2wlkD037zD4BCKuOV1A1d0O
rpvzkpldQ8plwT1ChLvl4h7Avu9TqbeAMlnl/yWNIWP1KV43aPlAg6RIkZhtKI9OguElPKou6BIQ
thFsS7zKATptPdiEOX4i3a6BMcgZL2OgAmzWebI3aJO3HAaizV9wX8tQF52cXBACJLQjVNRyszIm
7QD691DV5o9m0Z6rAsxE7irTWa61mM8JHVYXJDUPYckvEBlnrsxv2wjEAV3fdoMY6W/HXJqOyeog
xfy9S77x9hnlODEkg27toegliduLTqgVC/wzmFbL1dHMwC+n0xA45kjwRZ1FdEq+tMn5HfJFcm0R
jbhcux+Qr7u9ZVvSH0Wm96Hc57Std8DHfG83IHZdsVAxXOD0iVVudm2nbRVUjC0aznKfo5gcbrrr
JETbcpc8mMQz1rLiZRC3Y38iJoSwgsSr46ohmEv3VI3W8xLZ5p47hS6dKhkE6PNhxv4RBrrcN3Q/
Y5ciJx1MwVnuskpNCVQDwvwgXnE/cN+cnxpGuCZCmFDm80NXCbgBoPY6BySZj8UhzvaDcdG80MKC
+a36SQriYcaKlN7x0Af2h+KRacc7JYw8PdmhzH0nCo2WA3IJVtC0t3B2zGDt3qEC6lKw6bsG7kpM
WfvrqH+dEC4m+aFww1wPk/zVzJ607ECha4kdSfbk4OJG+mM9OFDSKPNRIp7va5U9tst1XK6U7URe
AItyUE7E+WzrJcZq3gvi9JSXKO1rv1v2ETqFvX2urrCSNnpsf/i+wfcOy19t4sP2gq/tKF+g6VIZ
N+NWdrKyDOHt04o5R/6mdzskhHGQfKRsq/0GFB2R1KR/GNF/AiPQ/BH9K0I4ZFd7Eg+mcYCrh+xk
FCzcPebrrQmpepd97LLnXv1WPJAY3F2tc/PV3YFj22EI6Pmpv52Ns+XDbbySHf617o2vPRrQsA6U
Z4uWCN4lWM7Fd0/6D+2lCudT/okEziscv2A5euQKn4wjwc5dtUufSQ4pO/uZSWe3U09uUD5ox+Zb
ysRyeETzNzQh0NQi3eOUg+uMfTWmAC9DjRH2ENQQR4Nv1FM9ESPbbx9ATZph/qI8xj/XH8lr86u+
tteFmb8PNvZTheSDafbHASrlo/6h/2QGP4fjdjmNXyKEzzvKXw+pzxdmHHKun8/GcnQOwGRXM1Rj
3HrpsoINBBJscyhhn1AQgfvGag17qA5AeHuM9h6wlQIflKUDq+Tb77ciMAdf/WHWLwl24Z9jOO5q
SCE18VuUk+D65xEJLxfNX6CfEBxYzsLdrfc3LWxQXandl+5ydV48flZ1sv3qvb2c3SnEgusEXlxB
Er4d6/iwwYufCOD6zsdxv0VXnBZe9ABMx375gnN8/0OnfBJdcZDjPIVB3RKs74ucsqv9sBzxX5mj
U9aji3tnwjL+KvgO2/7zUAYZqML82NSPqF6/NxgubmGY0JOK/4C91m/OD2CpSMRr65IjclIvEUNh
OKZPGiZtr7CzLtaHSdkpF7AmQf1m/QBKiMeCD0jMu0ZYDAbO5wlqauQXX7whUBC2ZT7SI/M4fVk/
eM1VN4/qlbHXS/EFo9EBTfBO/eZBtzlPX1XuyvaqIdE6TIcqD8gEx6eCMYrtJ4u/IkXTmDLu9Lfq
MCDYRgb4an+bXspn91N7Wh5KYHHzrqmuPP7KdHKjYH4Psb+MduMPvCt/UgRsghREs1WDeNgX9d40
D3xDPr6YmfT72oNxFkaoyE1DrzyC4Ep/qg/zV+V78WyG8A7P6Qf9U/wDRHBK0QbBAt/eQSx5zN/a
t/qivgg3mH0Skv1sdvZjjafKbvtUnMzH1/Wd9V45Gs/Zz6oF4QAzdGcF6q+0Cuzzsq9DtO40NN3H
4TC96Efzop4wfOlg8ATTV2bHwG6CZWeGoKvR9e6jgMhtMH5A40RbqPnMCjIcAIug1YKBFClNNhOI
l+kL3HJkjRJ+aiJgu0KJPsRvpnYmHfUe5iM/vQ6pNpp2OrNfIHk7fe8eqxfvMzLz1yW0g+2YfykP
FrkTlCVPRr9TkQz5NJpBfK56H9mp6Ue7+srjlu0J0h3jnCAZ9yEKo522I/RFVnDHk0/R4/aYJb6L
P/RhefkeHeMrM89jddx4UIvcB3RxVE8zLU+3hwVE1UtpYM2804P2Pef0NFywk8rRb/oVd2p8pKwm
noJCDTIe62fvU6v6K8Ussd8a+witKHe+vmsfnWNk+S734SEivHOAFu7Dw/w8P9TdR+ZeGbbUfKK3
t97gEtfce6VvXKkoP7XXaF+e7VeT73xQdtpxyf0np/SdS9vsm6NBn+Kb9Op+TDgSE9Qs/Lk+5Vfv
q/mcf4wfsA0Dwuxbj0tBzeK9+3OrloCP7CINmo1yKoCkalDETQeTSSN61FwGNoOYqUQ1uUg0kthC
zrOxS3vY/anufrIzl7H10bRnHYvpZgwMImBneAxUc4m1WExI5NpsGUN1vK16ePmGWTFdYA4DBRav
wbOFAft//24jR5zf9qhHncHKwJzYyPBqKDPOL7S1DhOqxBtht/17kXXqeFYMYO5yTR7Aiu2LUmOL
oAiRO5Rd8xxv2z7Jc/3UE7lyZwXnz82kpZSri0rssbcayiJsszfDHosLaBSoY2N3Ws4J5Q2AvSoA
brZBDCKT21DTFxxVi2DNsXSxO4/hNHz3ntQreRW5RjkWO+/bHUzQA1IeLOzNImgK6L8y+UyFNvop
keyWa/d9YPGpfO7G50idglTj5rdXLjDTE2a6LZ6dwSrQtVH8FAtvAdcpGIPYFQwnkYe7J/+G3Hps
V0XbzzK19PdCZpPu+3TSr/tEeMuIGdoiU4BirZM+APedpt2nlF9QlS6zM7ZO/YC5mUcZDh5ESFCu
2SIaDMwJV1DYopoNRkA1IvgkhKaaZcpB+dFNAK9uL52qaXvToD0eX3Gnmk9zOu/BHnuHewBJBVsG
G9sWD2M6llReDdu5hE/pG0NHqw7OFZgQI89xSoPFGo3bpjqnE9Qh68WbMB2NAfQn5UJ6GOrrh6Zz
2z05gAVlNwvqsI2DkbrItcQV70zrrVwb3DiLpYY0LOJ1Zo6tohO5DY5aQjInrtx9cd83Tep60qOr
zPtpUnRjjvUarGb7Qe37R4dZD6J3G2gNHbYM0YksCNSoiVZPqAxMjN95aGXw+B5M1vXpi2U5NKyA
A5HtLQZGL8OFuS8mXHb7bR1yj2dkHBL0rAbUFBBMcqGWGGpTIBn2nQ33WUwz5QWWi/umO9QpP5KJ
oUjnyssrk/PK6lAQprWe5Tci27iuLuEdmYS7LUT20Wo6dsYxnqtowHdGC7tSASbOxFhEWGU28rbt
qvik/F8y7n+TjIPV5Rm/pZz+S53zU05JUV3+5xrn25v+XeNs/ss0NM2xdAM7CMPyfsvGqQaVzDbE
BUdXKYF2OfRXOs5wxBGYMvBFXBezFhJXf6XjDONftmYRnLb5duK97v9POg6n7z/STuygXlr3IPtT
5Uza8A/oQjflwHxsjWxG6lyKmjjuvIJRduDhF1HyOncUKy6YwDRUURBKep+7moHUXMNQJscpuxzw
wqR+269wiES0SwvVglZTM9M8AVFQ6Alps03zXHVxZ4T4PSRzlV6AzBIQyH0DExN/7oZvS8t0Do8h
Sm7JCxFKDMxVw5HMy/ekLd3zZpRYbbuMEbIE3xi9tp1zY1uvjVXmftcjvOlUxeaBBKgq1+4LxfQX
naYAtXhAdlQ5ykM6tlAkAcWb2rl2YGTH/Z4586tXrDoUAyIxchHjLACqOSqD3ELAIzfzssStFYSb
f3+xPCAXqXiHXLt/wFph4+xZUECp/qBg+Rf9F14iLjbsm1qUF7nAlIcao42mC8cZqrF1/eyBsTjf
1oY6KJHM++uGM26sAbyOyFBk21Zc3NJDsOd5ysvYps6+jq5g23Fl6ZEAugZlfvdFRumSj3TQpb2P
qDsjlmEFk0d4R7f05pLa6RU9/hb2j6VtUVzaM9KrKA7fZV35rM/ud7thXDwR2iTZVHwqtrIQUdwv
Lvmnnbc6L9GcdYGa2FiOZm516evK3nUxNomu8nl0E1g+U7GfWiX3NW9heiSU+a4FVbobncBcWv0h
HnTtgZCeCYd5AOrj0QPvsw6qK0y/k8Loz9H7mPnuqCVXZf1lVFr1MHnMmPg2D3NPSsExL9hpjETD
xzAb9G9YLxLDWmzRUKv6Awijyde6IQoMqzYems4CLzzR9qbF9H5lhLbk3nq1F4ApnQWWI1as5AEx
M3fnsBX7GXgeOSTjiC9t+YhFVQfpv5sOxhxT+q3l07Czunk9mK1yWExwmHBtGTKX85USXROi4UAF
78LAa6mtq1qk9sFxt1d5zGtmzh7T0DLSJ4KjvMDOsBnVO+Wg8dMfMPo2HjTxrYc+eZ0UUQWSoqUR
xzaxsNPyadUtBwfKjUADMI+B+o/dmlfbFSea9TrbKefDKiggUr47G4mzbW01Qt5ERa11fLBH/JKI
folQdmbgqG33/2nf3H0GzfuI0fmG40VSXjAHVI+r0u0xwkL2KbScPX+cHlasyp33hbCRBLvIgE6F
9y/DfprJX85weL0HAXNswKi6dCg50WP8K9IobLuXzYo/LikVG9wbOjGd3c2qYOFhwZz9uaB3NARf
l/SIQpJ5epQWgaO1NRQvkQ3XWzDzDOIgL+CSlosRTZO52Ba75RcZ75wpsj3Wnu3f6hduwmpZygBq
JiBUixN61BSb/71wGRZDa5jPuljgSWRaXDnXwxGpEiZk0o6sI07Yg1A5yl1e11JBiron7AytC2kS
KP4QpcZpMyXBbDOtUuu4DLtWZN480a9LXzv4Z9/zZZrCRKjnMrFYRRpRrsl9i4u9YV6AvNKwVuoj
14LrD0Z6oFqgmbwtNJueiWrkfTU6r9j3Qq0lv9JWxl+1tNPC25kcZzwzXYpMEMt1Z+KPAbU2yL49
h3Jza9MYU5td6FXMljGyH3yocgSDqZ3xDaHxd2Qu/Z6vgMgEmC7Ch0aHzqlWKpUtRnnE83SvksdP
q/YAkyjZl4q9wqUdPjKFojWmpmav19RBRpz0dGIyXSpz71NqPCMnViu8sAjU2oPhBXOK85y+GgSh
e3DicXXtpzbZW6nygziyB7vK18bKwsZDuWmhbanRlPJvmf24VzLMLaoKN8W1slbUhHJXKgT+0NiT
k303qCM+KGJsKkszUDHQXcmCjWgUnRdMKwgKhGtKBxu5VND9FUH8x/yGdEzRLUE8GCvaTP074h01
tMYIQuHWv0jT6HbuDYBcVOx9tvqfsdDhtWW8onEQijLHh4ihnSsPss+iJYafuPav1M06CP+8ssCW
LlgaD2sp8ercpgQEK9l+F2Vj6CDvOOImmh6ZRO679dRSWXpK8UplrKlsIT5EeMVu5ptevJtbcjp/
/Ha5Od1KIECBrj1Ol/I0gE70dRV4kNySC1kwYC029tTrt1l4uW2ZbaBZNKrQavTs5tmmlylRNQKn
hcrdkYsbNMeucls3Z9fpOBdHLUFZ6X61PS6OQUUG06xeeNC5VXedhfcj/tfJbrQXuIIU4AeRqKyR
Logi4J0ybs5EHh6fsWax0vMqJgTqlLxXBxqIsYSP62Vzt2sWZ6SqZgqkqZZcbKi00aULeaxjoeUl
IpwhbUym9VYmVOJCn+VpdCxs+gIG50EjUvS2mIffF3JfT6JfjbthL5s3uTBEtuO+qYpcSJkqqPRj
sjhJHdO3js1RPv2xKkb5clUuXM/ysFBzLCRTwxXQkYuwXqM8eonms1wM2kgZQ48THMkMpnE06QlF
1liaI3vWpydUmFs4IACSf1cmXeR3+WNzEzLqyi5xVyQH4jDNpCj9FOUNsempXU1MKYu33sLFF1sP
9SwXvYIXRl9yRmo1Nq8aeY2DPli/SsZfQACU5KKbSrBVzXIERKBENimHStyZCQZyNSxMHO2FQvpW
tgUpGaotqrpb0cYctRiyW7tsSrS9PlO/2+YhiNMwFaKi3tFpmFsjv0DQyA+ygEbmO5nHIvK+FxHJ
I/fDWnnsx9HAuAfx0n23XINY2Zyc6Qs2J5wBOOo4XdPWiS1XnJRMzCbvm7c1w85PBt6LY2vHZATF
i+s8ZsIpz2Nj2fV0ydr6QOkTDH9+caWjwzKzghwqPgdXa/ROU0MtZexgW5521c+0nP7KCLYNmmDN
815kRvOe27zlfdOO8K1clYfvr/mnfdjnERhWYmIFIhpxX+C/3B2pgwzuu/54vzwg06lybVxaxVcU
w7w9ek1T4nYmn8K2I2JCjJB4tF6XIowOe3yp922kFkdpj3vvQu+bcm3aTJEUEZ2r3Jbd7H2zBLRR
Thss/aVLd5WmLqFM/uoiWd5NKzFUuT2L58gyXbJJImB0TyAzTe7hlAAmPU7t7M9GM17lYoFBE6z0
yHhCp33QaGS1Isq06JFpos/rOk7naKuj/gilJDqscR+O7dFcmfXbWCqT5BCrWHAwTMY0g5DfH4d+
e1U6ZrMaLiUqXfmqCv+dujltDq1PKOMbvXga7rUHZJ37v440uY2gXx5i1tJSpimKEzaR7tUSuy6h
XrO6yjKN+6fovQXOwFmm4hKLmrBalhHdoii3D/99z/0jIxFCk58o9y297p5Gx5e7/3hVQjHmejty
W5V//fZF5Evldto6vEpu3/7i/aPUDGqp7tlDdXEc3GD/+Pz7t7h97fvh+6f/L/bV5SVzWrWb9kyE
Tlu0UiWf+8JfVLdJ6SE1247qvH5YKnNBrzFTH6i1j2amUpQ4E7Oetuo1S0HN1F7zmjfGxGB2s/YV
2KSDFjnPfb40n5gK/2KI/nVwkjbcEEtDOVWqfY2ux9dqfOhK3Sr9tE8+YrWhBmOWU6pMtsuEr0Sq
A6xN39trWKR42g/18MGoU3oalzKvjR5lZ0/Th22GFjG26huswY2aC2KYk3OJq+yiJGmHKzel5ZRp
4Qa4MAuYx35fKHR8Nkzxec3DlvGpvwwZ3tTDQMKwxyFyItZ0aKrhZ2QnKY8vpJFEnT6jJwDVZH9y
s4FkUpMh10DLbpJeWxfti6Fg8zHtpxrDZr3FwBRvd+PkjDgp87gc8z5Hic55K3rzApd3pOlLPyfu
UD0myY95/YYbIsZWmAdiBzLt4yp5GyYqMx0jOZktE9KqXjCMIog4NE9aEw9cqpZ0Zjz+sMEQN6pn
HfSIiAT4g30M4yXEbOkNstMPSwk6WwQwypW+lbfuxnx9ly/R3sj3VoddY9+UmFYWdpgUxrc8Kl48
QhOvU/kNe6lwZMj1tI6UYGNPTjm2cFdSn1sqASjJMchJrE5HxqlixmGOjR/bXzbPVXFN8PpTnUP/
VAt8EjMDx2Zm2YelA3MFYQkSGuVoOH8Sh3WHr+rWJ8HSxa/94mWXHAc84r7jEDRMH0NcOQ6KmWP8
WVohst5inzYJltKG+zXjTj9n9NSYBU7bXk3SDxjVfIwcqN+NrgC1YQBaMlrFElE7LEN0nlU0ikmz
GMc51t67RPAPBlj0pGzNd6npvif4+AhogNl7DNwcYBJ1SqTO22XGd0gJPQIbQcQpR+vjHZQZOFBc
jlcMwaMfytRf+Q95Js9Lv59RUCcpDRyeVORME5rJlNoicm1BVoNVs8wCpYL65KUdCbJ4QHjoZFd1
WtcnD0LpqVSKx6YF1dFzv2oaOQOzsQ9T2wYUOPahOWPA546bsV90OBajB68pMzExMuEfDcM3WQrk
4gF4mps3BRdnSh3wtjDwuswwO7JKaLtVNVgP7lbDqZgSUEJUqQBWmLBXnZx3eN9kq7pXCjwgKiv/
1BrWN6u33plgwD41wC4amih/nZC6uO2oIl3cuoOOefeDqj6kPa4JzoKWytTrjlcJHYaBMV23PNYQ
4u0Rh5Jce7HrsX9eq1/UZGFW0dsXWtaduiS0fR+ca6t6+buuqU9tvJgEsBSAZNprlUb7IiGL3OCe
Q/oIiUNsD9iTk6Rbc8Ta1dT/iJLCCiLTe285bX9E4pT15sE0yZS3dgvPYlwgRigFWXsz4nGzzhtR
LYZ5SDOUhmw0ELW+gEgzR+NPBrkg7BYDsQaNU11OfTgUZJ1GR8Wm2TuXbkLa00JLEWlDiJDkC5Wh
9AHeEvRJ0QFroOVzWgahA3Efvam6fZ5Eb4iY0Hra1J1axTGZ1feNo0TnYsAT2rGwgWjNS64CvFMW
k7yuNudYSfY/5gHrgog2CmVFSQptYI5r4j2TDv1jBW8FBKi9H20Ybu6HecSCywNbEbi6+iO19Yu1
IrDQ5/TrNhc+8DXVF7VIcO60aF9500Okd69GZ+FqB8p9v06caP11mopfDSr4net1zrGGFW8p3L7N
V8IU/KZJ5exo+WcvWo6bXX/QEtLufZ3DciM5XG+kpjKBt0lMo3xf2u6egosAP5DxuXCuvYH4C5/e
dwh5oMSboGDmeMDJtEnrvbcaQZOB50q0TegPvo7x/GVxgT5s88chLs7Er2D39MV7L50+kkmAfqTn
4dInl1VZniqdjHq1x7ap8FMnO3sT/uMttgO1M6P2UH/NSaMGWLj+cjUAXOSnCMo5E6X33H5pg7NS
32yPmjhBGMLB2I6FIIfiAjc3KcADuAeuramCxsCelSKSIljG9Fszh25Rt2E2Tlg2QRED6IzVEVNP
l66qOGBx+VAYYLANEOoQj8wWAbr2Y63QAGTpJ9OELmcBANvV/fRthFpA3rjhucAfLE20XoA0A/3L
5KBJjBps64lDNTVcMns0H+M+DSOVHLBKGgW4oG8PXQw+xc79TUk+m9bDVkYQL8F2JDMV+mY0fjaN
HLtqrMy62bqMtm0/alXy0Kl1hSAcLlxeuI/Em919JvyF4ljIAgkP79K1eWkL7UgvDARjMPeZkxqh
nm1vOC/AQsgGO5xsvQoSBo27GdOxXUpNtZ3WFlASNJ3J8tXUTVLeXJG+L167ZFsYM+o/9fo5hj7u
m/UKhtJcaQpf7Vy/9F+bJPtobsrXwUspn4xGMIjblJ+Yrj6uERnyDQNMBHQPZqJVB6t5Kivt2d2g
B1Ve1u4nZQk3byD5OsT4sZk0xknUQmM3PmLCiAQioV8mgPDOVIyPTkQDmaeN+tLE1XjoqswgzKMg
QgFnUI6wFqcm9sehpF6iNie0S/i4Jh5o36F/zjs2nFTcENs1VcvnpUb3nHHJSsc5rTFVfZFZ4KHt
OBelQvpYY3hLhXSB3yXeqLDRGfkNfuw4H5u8u4xV8uykbX+pJ/ObCbNQa3BHNVPI5iDFoYsSC0xw
OrRHLFAiTYWGOkTftWT5MG6cRyXD9bWIEGbRj1GT61GH7LWMYCf9nWYhl4qzxw2LOV0xhlBNYAA1
PR7cGt6y1OJ9K+At7uGxz6gkAbh4/bQzLBcT5ykliMoQ0PD6J3Xtyt3SGP5kOIcMFVBs1fFP5hxE
8XEQ8946pXrnNfG008x0JSTcgAo/z1V9mMm9n/UsZfikwvbKdWPfjPM7Zrl01Dx1nabQwllQj2Ax
YfcTq76urR+Y7L2vKae6zqkWzohTSrCttObeQyKmIVv5Dt+nArvMKdDcfHtYjeZFS1XtogwTuhrl
0mdIHbUO+g0cW3CGW9uQye2INbtauMXGDL29WfyurS+ExBNKpRndOswUlU+KI6SSzL383EQaV+fu
nmhT9RynnvMEoX4Zau8LzRHmnwzm982A6K8YF+1x6nIy0urZ8+jBUy3GEnyqMAEsUjIwM2YjlnGq
9fVdY67Ls2MgFFUVDROJzE79MW1MkgFQkkybaldtPMJqCOMK9zvYaL8cC/O1kT4pUMfqe52ZP1KF
sVbhjApUOwJCc6EuTzNWXf/B3nksR45kWfSLUAbA4RDb0JqaTOYGRmYmoTUc6uvnANVdWV2Ltpn9
bGARTMEQANzfe/eem/RkSdnT3ixKe2un6lj2ekielQEBm1sDN0RPf+jbgfyTCqSSi77Soreb9h5C
PWpd2SU1AbusfbK5JVZYU3sN/aroaFB6TomeUW+iPWz8DWEd9bE36ngv7Dpdt2kZ7QlOtFNhrVsz
sncFkxvWjk9lZyDAU+7KEfFAG9n4l7ggytn2w6+ouca5sctYX9lG+geZlY/CfnIIAH/2a2PTB32z
81wHVm6ykVX1jl/FJVPBfLVMNveeIx6yQL6VotnQwHswXDuj7svb7WCgXhwaz9/oxUR8uNatiU8k
XIFPfAy1lo4PIsi4VId0OHcqIZ7MISLIGh5JeQTtUPQZGZAnR4WowjLzvmXQuW51oFe5O25QA0ew
u/mR5ms+YrnpFdQzdYFvbnuRRytYwYx9tAakF5M5o5yQ35Q6WxjmYlDtYKeG+G9Zbfo2fR6zelhj
tPkpcochOLAz6jHyIY0IHlZRmaeq+gVgvIVt6A+bNlGnCHRAUdvA8R2mg0lYlEDFCDmPHXTzKTwi
qhzM7wpEusiuqc1vTguJSq2BptuLO51QHnZdyRb6X4wJDo55HKnvinv/mpQcWJ2J/V63seKG5wL0
shwuJvVhD+1zorwHi6yZoZroMRiAFv1pWze428U4fIw5dNfM9N66jNhz3dFXU1nZZBoisozDMePM
7rc00s4kIIVcqRktfRpAmQvxudbmd2muAhnfkfDsdHAuGrT2xbmLok8ZOTA/amil0nzFqf9VT6xK
cpA7O+h+WeN0y5L5C7TLI98ZZZuFVC+rx13vFS9EHkDZz7y3ZMJn53S/VDa8mGFwLAKEdV3z4Sfh
eAw8Nsu5Zz/q5IyF2vCcxKTYp1pLypdCsy3HTT7TajFzSpcLsoA8tenEcC2IDSx8eFWD82FOZOeW
feBtp9KczXkMmoOFpxwUxkXpZsmIshrOrXWbpfobeyLvPpyyFz1B/jfN+DyRic2YjnfULnSCpHZu
2ZNyF/Zo1+itep1yUdyoUsyELPNm4iMrRx8sJBrrMWx/MLf9CtU0/xGNxwCrhLStF+4SPyuGZ7sy
A5bbBRUXRkhQicdd25cuccZDcOm0jkU0gKjJZB0uMKMFTyL61KpXO9C7HSK0wH3k6ukl7kOr9wkO
R3udpdFPfQqnlZPJ92JcNwQarPOkcTZeNMeC0/TjnGwcbWC2YhKW3jn0R6aImB2aiU1dfIVThU4/
HA9hNH4aeWuuSUA/+v78AvQuPxhhjWs1h/uqfVPBDGlxHBJK1ZtoxVNtdvci1x7IFrnzYr6lLA5o
pWb9D+FN+6plfaKQr5QY1lEUvgSOD7EW6qEIEvdE4BvoQy2kQg6De88sYARkJGVRhbIDIF1u23mE
iEctskQgaLsRx/mQu3RKvRHgErt3NeR8ID5LpKWDMiwkIYoBs5sQZ8lKH8nIjVzLuCR0GCI5M9Gd
/oPcJqJqtXU22QMzMrSiaR+/jsZHaBrvQRajRUdZRm4Tq3NrraPOaJDbzY4bBiWDfTVxQJ/n4MjB
Uv4KOcXEuP9M9wnqNG6xQ9ro1Q0B0tpS6iUapX+t+9mwzzpMiAJxcSC28QSQIzrDGViRx9LZGa2u
b7sk+fJq5tNapZ98By5KI0JwIsTUrz3Rj7wjJJtZa9BJHJ1NSlDjTsnHodBeVP/lhXS9beOll5Va
p677XZMvjmOzyokuY8+HxjGlWmROtHIUdwAn4PfXaRytGX4dkczdZKlX66kIjEs+oplS7FSrGHG1
mUTrocBSazTcQfTWWWducx9qDAWrxOL2EN97IfBPpX8agV9j8pLE1xvc+XjNoXBRrjIzN9iO1p5+
nWtUAkz8leEbFRckb2nQhzcFHWtlk4QYa6ZJ3KNk+21XIFnd+6jVo63WpxvlBeWW0MeXpKm/2qz4
mjUlMovuuhx6KJWKP5Mfqug17D13Y+K/TKKU3bn2TUSht1KNHK9O9MNKs3uZTfJINpC1yth3dpNA
2VeJq95oL82IuWCw85w8CH1lvGa+ItGj6LgZQ9c02vCH1qGcr4AeUN2v26x8ZtG8inJ6cAiFX2db
MX9PRhJ7674TvEdgX1gmEOpPAWcLabQrzYnMbQBautO9R9Eb7wWx9kjJh42wj2Vsx6QqO0+EMENI
tK6JRGKQEgocBeE9/TiohX1y70jGp8gsqqZ/tsf4OeqmR+C/D0E0HqO2vLVNtiNFWSbme8Fb8EkG
daofJdDFoNfu8V1xemmXIYKdnk/Obi5MJ1WsuHDZ0AbGnUiCD9MXL5OpjJWY1F7BX45Dp4ZlDrgi
m1nC2osLkLqU+rUjFGVVR6iEC5+3Sxbtd2tCp8y3JXxrC1uR0LQnd8JlZA2AON8ZKoiUDSJV6dqJ
u2yHvQw5s5XjDZL1pp3QuyOFnxznu51VtBCMK2LLL9V434VSn3n+2Te+A/FOv2SEZDNGeqi0ap3Z
+ZfJi02n8isIk6dUFs9w2PAQ5l62MnLn0+N83jeJes/ZYK+miFsSgc/JSrTFRxrXqKGdpzxiRGSl
NAqGozXmhD+VT1LG57rR3xyjeeqdbBcOjIoL139wh4nOcld/JW7y4AWvPQYrs9Eg88dQYdMfpc5U
qXa0c6qpHZIRgtwDAuRqXDRr2XjlxjSqNy26L6foPWmbX1lwEw3BT2VJpHfQuld8uqtChXc+uP5K
E4SByS9p4EEJrLlZZQry15A8M0Oji8ROOyy3rRMRsPsmrOYQBt9qfMbHrB0fNLwmqYNeNI0ep2j/
/4K+/52gjy7nfxX0YWwq8r/DNUxr+Sf/hmsY9h+WTfiIsNG1msL6m5zPtIgzkZIAL8Pm9if/Flli
/2ESGCYRAJqmI4XHa/iXnM8yZroG+YxEGVpEHyHP+z/QNQzP5gX8B/JCEqWCLNDExk4Nqi/RiX8D
bCSNmpJeedF97pPjBQ1gYUjYKYFKBAERFUhMa6FeQ1H5JxrVLf375MXFjBboYbN2I3aEv0W3y6NF
eetjLR5sYBLpIO4XmsNyqBm3tlVBf8uR1KZ/il3beZkctCv5oCbhyRwKZ6aXZrG5aQv0I11dHW3D
IJE9JE8pTm17bw+TS0xQiNwo6XrK7yw5KNGdfWH9iFPNv69UyghEeK9YrJFDyHWFPOTe9kAP9eO9
qqroIXGzo8+W0RhcKHYNwU4qqY/cUj4j4tjI19LOgYXcptL6fPcnd2uZJYGfyP+cbS2ybtscXsue
HlNV2PRS8nIvU3lLOj1hokJ4edfQXB38H3oocHuk7rgtyiJZRZmNysMF9E+oko2RTu1yg4ZSOR/A
ymNGST/6LKjPFVXVprbYqQW8Gy0+LXZ+MUsHFhjS8nR5ZOT585DQD/VnRXQe2NqhxWDbVUFwTqam
3UwkOQOvhHT71/CP0Dr7wN4S8rtLZ2x5czq/baVR7wCub6MtbYHnXsSXONTT8ziaajMWMLXNOnFO
rgrlhh34HZXrhlzFXTIrKACysk0LTPIeaehiMdG7ZmV0Nv5lzVjhUoCF1NrHwHcbWuU5HhejpWcg
lQ15u3fqsz8B2AR1TH8ycHdmFkBQdDrjKLy/f/T/+CZ+fztFlGCXqdWXsPK9zk7+gBMYMdXsxa5n
RchyQJNUb91C/tKJEcEe0gNhshHALVCUhYWxPPp9GDSsoWYKDdMa5U7w6//kkCxv6B9PmfXghZyQ
q9Ym9qlwVlGsF/X4nw+BsN73KfV2ZJjv1izwoCnHXHd+9PvpwnaYnNo6uEhIl296YTssj34flpNh
eTqNA/MOScvp98XoTDkV7YKtW364nB2oE76JjAbkMl5dPrrfh98/E6HDsCU+LdaExaSQLvqIhd1i
zBqI5U/Sqfc3bjmbpmabwmJQWA6/Re3ZIjdoEop46YTRdsHN1TjY+fLnKfzfnqfJzh7bB6tB9Lp1
51FyyCifkjj9CBJMJm1XoPTS3AGbJM4D4RJIJOfD8nQ5mODRCSAptRXlU4xog4b9vuzwvyFmExuU
kghgTRfRzqJBdtEwzj6OMd/nQwu4339zC/pMBUn2TqS0E4yk59Gdsl2/6PuWF2VtW6CBJ32+2JYf
EFhE/vx8EH89Wp56DSWQV8OLdmbSyPwPTL8x9xT0VxaITYqD5JgAvj3bGaM0oH7BVhPFxPvmoGva
eAKCFO0ma/gWZTWBFIT+nazphTtoYrBbQGngz86bbnbjjFzwOz+UDJ3a4Fw71rMbk864vMRqFgiE
GdvPwTYzzBkM/Zc/6KI4q745ulcdx76yjZvRx8/j2E5c0TpWw+mBcOc5SsYqt6prbvE0fLY1Wmmh
9XDzu0sU4DabV7q1afo/I89Ij3QICY/IWiLu66fU1SP8YepVtypi2Hoxb9w+MgIhNhPZSiRae3V6
ijL90mdRussr/kYVtbTr4fqqPsZmPabX0nXyvTsM70M/bYwheQ+swjuKIWb0nbkTHdWJPd18KgzD
naiZixpKf/dJAtkW5G2uB6VukQl0vohnnG4OCzjqIrKteXdsjkvA+qMN3hDdUxLmFyCiGbeILrpY
OUlEDmdTkF0Vdm+aDhM5DHiWEys6jq15NarhyQ0bg0Ies5meOd6qjxXAGsX6Jt3hUMn+PMX4rUsX
MWo9hM3ZS8ZXgjUYC8aE6Lhh/jMRlL+Dq35oKKJOU2k4W+GmsL+bBrlSB0Jcw+zjdS8R5f2+jMc7
LXYhII9QgKMhn3Njxn5N8X0nRCzOTiOzY564OAwRo6eYSukP2VvpJ3uK4Zh5v9UiUinOWu0JBGwV
uoShqfaNYiQrGr/dykiZm6C/KwJ0s9Kq2jVBOmtkND6j/glHssTHqASFdxoT7yVVIQCyCLETQom1
myW/RmPSCQ8fnxUNmLS2+2cScsztJDRECsLZDsTuUqUQPGDTfPYMk05tDMa1KvlPIbrctySyr/ji
h7OZJ9ptGEP+cfAzHFP75qYazke/pJnkZy9D2Q7bxImNHXKJ7wWR9uzLtVMupgr8Qxvcj2l5Fq2r
A/MOECHV2k0hKqNwYiqqsg4jtkyGJzTpzU5aaiRbFq2oq4yrW8pykxngcA32SZ8pshySqXhdkVDp
zgx7c+264o2sjlCdC08vCWI3j0XYbXQ9+pkE5Jz1KBtWoaNdmSOsjRE/bcd6fmgHLqAuD99pzJUb
feqdTVdWxlHLqbJpiWxNopOuvJifjjXGNBsMbYungsyen0Yu7p3Mn4PJrknKZ2rrBRZh+iAV5tDB
u/ZFdrIcrtuELBiY6cGtF6F7MFMwzvOliiej3YRhSAfQV5cmM+TL5PjabizogEhqCzsvX5KRckdq
YK4HY2dbmsJ3Ge9MknI3PbxMOh/ha2F7P1IzZjnRkVWDddNuEylBWRHvicfgmjSyac3MNiVXZFij
ulb33qwPID4NE3/X/whmfEGS+vFhShHWtMfQNt76Rjc3pWa9U7WfenwpyBZf2gho+KBZX0ntyIe8
fq7HOaw6GLYOYKtjTYwj6ey5ecoL3PdW7B8aAcHVl0lGIOuhBrBybybeEy/0PooCtW6QJVxjYrqi
MTjC1vgVj+LbVAbm2q70i9B9d2vpXb0ORLmJQuumDPaWTOq8VZspcjMyXbtmft+QGBOddVF9lQVz
/LrTcX6lGOJjQ5vxRrDgMrPaUoV+DtK/izUPEoheXSN/irdFF9rrITEurRpuZLcwvsiTB9NhnK9j
j2269tnC6tmERGtF9Tm0McU5Gf1EWSBYSDpjlRhIvaiA8cfD0Nlw6weI4tJVrkraaN3QvEGQV5vy
LiqIbqI9Q+zF7Jmxm3QvEqVdXSk+pPwuxsg/134F7i7sWYq46tuK9nuWJPe9w1ZGt1DTGOy88+aT
Ln+6cxgwTjnxoyr/FgYRO/GJJm6K4NhwvLfQnc3SEfrSyUJkEmKSV6V+1oaEVqblOVtgYD9zxoxH
PoiU2dtdKfGTl1p9Dz+O+eY6dGJJwx0fylSyHGE8WqFggw9MSgpQzsA7dUO0MkXpgq0rzPNo9Ftu
T+rGWhqsS3WPt1AxnIi0jZmbfLDjRGItQXv0JYqDE8WUOXq3TVAa+jOnjW4+bZ6FYb08Xx4FCX+y
PO1nx/uosSWbrXvLgb0pEs+/nrIk5juMJa+DRXu5y3IiCTOIBTrBHZt/QH/+8bRQgzwGA3J79nvQ
4cDxTeOTELWO0KnEgNQ30dlRDGzKigngIp2Gx5tSJdHzZqaNjRj+zJCnL6LQx53mNeO2olu2qpiB
7lQa/ljE39GsAF9038shHshPWLlsgw4531JW4Z51LFy/ZjOPVmbrQy6AhKTzwWCghXk2utQW0E9a
ih9JoI3AbLJj1HfdfvkxdknGsWZ3yHD/iqIaT9B3xhM1BoYLXbYbKbCGazNr1nXNnyP2qK27UO7w
Wcpjp5/UjM/5fWhnhpJJbM1c1mFb+bdyehFNZyX9Oc/25CqosE0vgunWkqO+XZ57qT/uwAfdLTLc
bJHXLg8Xue0iy12eGnPaAQaEeWffJ23E5HR+yL0L4YfOxlD1+9mBehsb4AiRZTxJUbwyfu4OrCJ0
Kgcd73dXXScrs56twF/Hwr3XQHwdo8LQ7pj4/1ShSPazhYwpJFAkt0S15rfxcHPngx+2v6bUTnep
dMaT1kNmMmrqI+RQHmKIDo9x6Ovfo5ztk2H/iIKx3FojTlXU8ZIoGE6RMCoqWrWZfWd048HP2S/k
of2hyBa+VB2CmTAKiLkrKU0zBGmJRqiIbTMTbGrzY6DkcvqmeGSYmZVPGumbmVa/GW0cPNuu5qzQ
mZDwa8w0EpnLlw5N9slm/oBP5WvEzXBtDdKXmxQNVjLXizqMo60l8TgBDa3vQhXUd70t2X/qBSqB
WJ458xhjhtwybYzVXJUFpK/IlsHG0sLhanrjw5A2V9DcN74IhnSpjO8t4xettORmVcc4nwRe9NLe
CLKIaU2niCkmhOhZ4xS7xhvJtSuj8S4mUntn2ETCJYbaNMUwPGRKIDUeqmvXZ9T/nDA0YBnFlJVZ
rZUzbKGvYVgKsvo41O7Gz636RrBzc1PF0AA371jPhyi+Njb2Br2vf8mRpoEX+Htn3VZTi+kKWegw
WvdN5BZnQYjoiggT9BANL12KYG153IIZkp1s9vekE+nTGXn1selc/Xl0MDTI1DSB9TY/K5Iod7GJ
p0jr/Z3WhUApqjDajBFRhJ4x3vee881xrfuQwflxRBqi9VI+xEMY7txk+Ki94LuWj+K+HavulpO0
kDu5dpUYwfeeYvqNVW1fWDgYRmqsB6Ez2RklaansWvZsH26dkafnXHbs59x1jo0HPSdBXb2ATmAk
3KliNO5rJYzqLkPX6ER3SPEvWMSsW2xqZx0Z5cEash+tgEU5eilmDTeOb2SMBetcpcNDUgX5gaxH
uim4mtAsXBySSnR2FNsub5EE1oZxrNNvRJxRnhR8r6kcGL4qi7jQ3jc3YUMmVss7Wrlx43Byld0+
DF1vlVW8GjK4aSpPzb6ZRtgSCek2I5YzxiDFyaTpcFBV/FbYFLJT0l7sVakl/gPqiceKLs2B/zbf
VpDyWOXR42lwDgmPq1Z8b1sjGZI7M2qAyvn+xfUHAYHIOtFPfqDPDHyIAIzL8ogShVAnLdY3tl3n
+5SKGv5ZXFL3BKhCGUFT9V21MABmgMQrnlUlvh6fO6B+G62IA8QEADwKhGZWEakrKh3ELbbTQyra
+nHfbUm1x5tpeyeCLu2nJFHhI7KJ1VuVyD1SntmJpu+TucbRAiJKvbsBNwYN+O4lHHz9Uc/fFbSH
+6IId1WX6bfOhp3O3TVZ5/Wnge50jc2iRfum4y01swm2MzmqZkda9gC5kPzKILtzSxx/afPZkxmM
WljUx7B1gmfSk07Ift1jVfNfpHHxszcuaefaa/S7DJ/qFv1cUBc33ZL7GIEbeaZVe4aN+OGkhriQ
0ot5SmHNiw3Jt0q2+JZehzrIQvupSmfcKQvpmp7br0lddAj54yfVevXNCGVxVBb6h/ke20zNY4A0
4agFsr8ZcUZ5P2IBcfzp1Ob1Wi+y8WTpKSeCCpFvu8a9FfXBVUlzJ4omuw+FfmM1em98A9ubOzwQ
SW1co4IzsPUVWG0J7rolOJ0giYZ9WqKtSCcqd47jvXCjSY/GaB4pgX+Usk6vY4DusbUdeFHEpu6P
E4a5LaoDd1P05sl0Q7VL3YagPN11+GbB4OTFtwTHLlvMFuGoadxFiWfg6OsEQBZG+kWG80mzE1RL
IS7D0qzvhqlXj3M3dTikKnZ+EHa3J+ZryzWFM8EGYoG8bT6HC+IMP61e17kcugOif+M0GJ9sMfpD
ko8YGokQy+IwP062G21y1VS7PGFKr0XDHqPfwUudXzHb9heL3b2qqCKZJ9pYUIF3ZBWRMOMH1FK5
9m0uJbsbGacy2GNZMf2X5Jp58hgTa3nrkkI+sL2G/lEn8TbqZ4CBDlLZNb2vZiLqPbfblq0uinPH
ljOHxSfXq2CDrYz8uSJDZpxGbe2GRNfKwXSZQiGVHKKoWTcmG9gJgMhmsdhUfS12fW3elq0YU1DS
bSVBYPiCXlvmu5uwLgzSmcRLxX3aatUsN1SkfJZBv6oIQkUZWVyYHAYX2Q/nBMLcyWez3rb0raXv
FugR0BGCVqbpo6EMmbJ9oNIfQz1CEBu7RwfpTWqb7Vlo1tmLFYT31KyIDKxXjpOWR1fG/rPS1axB
/LB6UjD7FAFIOcKs0RP8u91Ubgy0h1cvmwlXpsueE+CdbiQT47Vzrhf1lWF32RUEJNugAKXbjU8B
wrOkifsDrShrZSLk3BaNjzovSsNbKtl7O9ZEyCblaxXBWzRCoorL7KvWcZEhbe0/ZA1NMCmzrawA
VkW2j9KTQLZpTARtTTj3CbkrV49h9VZ6+gURjL/VHS08Tmx/0A14VK3mE5XUVzfpAyBhBMlUjA0k
HvPLA79mMFM59lO+1Uct2gRJRiCZW+CSaml0KOJzt6UVDWeFZMurkWzBK8hf0IsRliH8O9v6aONY
vVkqZmWb0nrVuoRaJyl4PO6SN60N6UTlUp7zBu6ZbnUPVY0OWUOPxB3G8vcyqWHcljVNzsZ4zFno
girzLkEXvo2pxx6xmp3oGgfHL6pzpqMM7izSAlln5slpwno4pAWULQzduFC1SyD1jkjQpj5kRn8o
oRrv8vmEFbW5SUi+ze1yuFpeo+2TvPymVy646J7wGodXP2hOsUb5ZeJOKo0Dad0fWVCWLyR/baKO
+WAoveFRq/r9VGrBU+znh76RnGM58w8jRpA0NW6xl5B4MIioTZ/11ialtN1meiDXLQvNNkRwzsgC
OnfCiPvQe3l3Dmt8Eizz2sZvhXmN5t/CGBNzvDGxkCLO2LiM2ZMsxqrcSuNZMM7e2AOIJJdhDeVD
hbwqfizs3Nvm/NI1QD0TWQo71KQqbm4AJqmW5zqpfRSXaXpsk/TB0PD9QgzSNo7XSlRrCLeYRbMA
UGKvXbIljpFprcMgTK80Jva9BaqBYXxzxk3X7qwGzmMXDjGjIMc4kvfwA0syKMjObfcEVPo3m5TE
dVoZwYFd0Q4zPp/IhB44mlxax2ZXHmXhUq8Vdb2hB9ltnF4TJHVo+X75oIk6XwvDGIk6RtIkfP3s
lOyDKc+Q4uymPNpZceUeWogFfuTUD4Y+B2SV3G57Savru2Z51Tp3i2c9jaeDDIRGQgYy2dFsr0XW
v3fpZHCXRfPsDxYdxUxN5o69Mg3SJvlmVQOWiGwC4Ztl3r4as882S8Du4b4+eJ2e0o/MmZyI/EIW
ZbD2aa/CS6jj86xONbRSo/XNxPKYIKI7Sp2hE9RD1uTg7LZ+eiX1CI1SUtxavd0J3tm+HCIKQxk8
+vQ2rznSjaj/FuVRf3ETUlltX1Rby23tU+p4FGmF9gjO0DkvB7cG+u5pNXhDYWV3sizhdPQEv7gB
W8gqc+t91DvOFY1jfuVtuyrS7qzYfpcSe6M/P2ud+H3gfDhT1Hc08LkX9MJ+yxwtv2GnKBA7mo84
6upzHBFlOFKzbp1k2Jbm2D/m82Hwmm2aq0evo1LNh7i+q6zX0vHU2ZKowigezIvmoFqYKiTXSRpX
5yky4mPhJf0mT417EwHbE6IszvURjV80TMi+LAM3CF/cOmxK56gp8FyRbu1KycCym+poH7nsXT3u
XetK+THgkOkOi4pxKIrh0+qq6GDypd7yoFpD54+uxKq6a/TY4KFj9aMfpPUAGGPjsSQ/dX65ClP9
pqF7u1HzHifdoahDrY6bh805tLlCNmSUuumuLlEK5o2CWuZX5x7xCP1tKznbOdtGSeM2HRHWu/UG
4QGLAaXpKi2TTZ7I+lhm3IQzVHpXD7JhTMfp3m05iQR6XLaZF1IVq6tD6zCSGN3SUjz30jyXdQUr
LQaBGbgI9syqZXhSecldMnZ3kxN0WM7jfZOQLW55RXTEZ0SfBot0b6FdjTEjNAY+YQaY3mrk5om6
lBEPKbvR1ihyQSAkWp0887iuO4zscf1LB7S093L3MxwdYNVdditabGV93CgEt5Xaynq61aII1xM6
q3VIc3pVMh/ej8PQ7q2UpT6mbNr1mZgbbqDdCEPcuxWS0dAM1Gsm64vSbHEUDvPmaXTK/Zghy9TT
PjzLtH3UXVWSgN7yWge26aWrnkvfcy80cJ8Dg7UEcQ+z3gg9M2TbIym7BYmdR3vWLVNzc3IoqrcR
KWQm6e0aU1WzrmEvayv3Af9cceglPgZN0wCZNgTT5oqOUmU0v0QwFOe8crYB8dSHKM63YqaGNKp5
y+3iHY0cbMKx/1CKna07xNvlfSi3wkQ8OW99mHMCR0F66A31Erod0enFGrBCezf5r/Zgkb6sVRO3
QJsGscfkFjEtGvrWei6Ts2Hpwzck5tGmr60MPJg6/QZX/WPut0wAl58FvnoOqzzf0c2l2ZvNvaRy
nsaqptgqH290EVrrycVLy/CJvGNPpdwJMMssoAgj17N16swahOV53DRrhlbBkeahjlkf2aOwYbQY
fcj2faaIIVhPt5EVQUbRg4cAldmqDeNos8ztl0gK9lD9AcEtGnDyLlo9+8gEkW+Drh28+i6ukSoE
M0R6SeTRU89Z+QGpwI1t9KfAhLBbiVllFOOaWw5hGt/8tgU7Tqvm1IzAO6yBkztjinX2k5pKWZoP
XCz1qrOrVzn1JjVLhF6MWqY4x6kRrBn6Zxvdc2lj2EZZnkeuECdMxmMKnIwm9FT8mSbkzIhrbxG4
Tdis6IO+GDFZnkGcAcEBm/Mn6ysK8ahSgoC7mN/JcvDmf5rOTb7fP9OEGe8A1778Yw7tC3ZJCdWI
nIkByztfHhVzHMjvp8sjpxzjTS2YJFEesgueSRbLI/evR8vTcP7ACtN8ntrqFlagHrMS9i83dqD8
MsR1OB+8HFxmKjSAQzPwfDlIVq/jhDPDnd3VEzAsjPLzwxKb0J+H5SmRgYy84sJbWdlw6dxkPDfB
pLMP4MOYXxvuWs6+zSLDSBaRQsLdeUbNBSXTCja8saip+9xw35T6N2MUGq4qmqZLvESy9EvZgwAZ
JHICmkS4W0KtshnmsjxK5kfkS0gYFPHd8iMGicMxdF7b+e2Q5vyvQ7vwXDrsfr/DTwLbJZNhzOm+
leAw4cl1Lk2zHGH2KsXDgu3t34dOFBdlGvW+CxNUI7KLqKvmjjDDQWPriTg5aJ1NG5FOZjRY95ab
GLv/F4j9rwRi0jb/K/Ht/ldO7ZB2H3n0n9S3P//hv2RijvUHOU5YbdAsY2T7O/XN1f+QBs4M/pim
jRQGSUv/or5ZJjIxz8Y9+m9Y3F8yMeH94XAjsR0DuhqiL1hx/xeZmKmTKfV3mZjlOhYjW4ctquUY
hs3/9x85TGkm0MSX+ngY0pLpKLIMP4ufLAbHax9AQAN7ONCMOzSb087U7Z7AGavZZa6+brgCDl7l
pI8lg4Rm1uK3vbX3prbe2hE0jswmR94ZkIjaaTdcCqd56D1A55nWAtYKh3kszjb/knW2CzkVd0MG
cjIT5DEGYngcesY2nvGW+4DS/GhihUU7yf+V0PYU2s1Mw/Zk3apU+vfFZ1x3ERNCLJmSmnfqvRDu
c2BvcXNDzs2teNOQ072xEuXuRwdxW5MEb55I2YzNi5zy8E3VRIyf8Rm+xOEjmxC2BITQIwmlW2I6
7yEmu73Bjm9sgq++wasp0B6gW2e/VXoXqzAoi80BinKanpjH4/qd9wGQYHU0aoIuPMgq8KV+tQoi
plVpbOkrXxnjZsJAstaZmx0ds/5kTPcVMt/bFEJ7sR0shVNMaanGiBIidY8ZDWK66ObV8UlS9mI3
PkZWc03EtR/w4yeYzPMQtpvIvZ5mzDRs6J25xyEx4U57qjpOps4YzUui2xiOPjWrdyrs7grxoD0b
9mcTNgn8busqNOEgYkmz9cC2a1uztd//D3vnseU2tmXbX6lRfeSDN43qkABteKMIqYMhhZTw3uPr
a57DVFJXN9979QHVwQBBE0HCnbP3WnO1pFVvVbthpjo72c7odEwkRKg7C/KBpc5VAFt4eUfVdDem
MMcaafJm6tT04nnpt0gNmKLWcedXK/jc1emggdfnsZ1WTMzuIR43mUvlVFX6j1CrvrbQesB/2ZQz
HSYXJn4Qx0ZIr2DI3/Zdf7vmuXLMq+jeqpDLO0ms33k6MovK/OxoRX/PTf0GElJ9VkZqZjQqDlzl
c6aD7t4gf+MlHLhDd3O6TbPJOy+r5WwmtIJ55MK0GMJX5iXF1q4cJ+jAkAQLl/Jd2ZfIwTN6qLoN
Ps6NGlQ0tklDzNVnUmygDbvORJx9/L3NK5+GJSW+ohvRCBU7q1R+IMHvttm86vDweCqKjCeU2fGk
OMeU2SjpsPjouwhe00RtUbVz7Ya34PXtOU6wBExbR2GWb5vRwzBGazDN+nBc6xE/++h86bEKHtQZ
JHpe21HQNT1owV59J46IEa2uMwehL4Kd+vtEDKyfzt2zZ1egkbvwC3wtpNnl8xqTED6Uya3p4v2c
aEeXWWYHqExVXxuNdwQ9z92KeggoGxqeDgl2qPBV87rbV4t9W31NVht09TzDdNafl0QtDlE5PXoK
3RStOSAH1P1uKaI9cU4viNt/uIlXbrJ5wihoLUct1fdOkz0vNriMolc7zAnln0WLObHD4h+vocHx
gtZfdXauFrU3FvyIjduinig7rlsg1c78s8Yjv/K3JGVIUibalnvsEOS6861xqj2Gu+be8LyXVmtv
OnQtPmraFNZ60Z/77NXLWkIt1L1Zow3q7bV4zL5o8/g9g5WxWWeIDIuNIiRRFfD/PZgQ+rvCQ7Zi
n1zT97DRrG1kuVvIB+Va7waKyQg8QogP5jl0SSjAQqxt5owJ6NKY3wyEuScNYlk5j81+otCwDcOe
hG7deynhK6KkS2CKZHTnVUrWKGuAVzScS40GLURoHUiF31GxeWwNeHf1HBcH3eJipJnOflqTQ0c7
IVr2mHG98jXXO+9YFQ0W33M2NPsYk66icn2wvL3p6vqh1Vc/YdAUFG7zbrkT8s7caPZVCbRBNd6q
HJl7T4gujuElPkzGCh1cs2i0zNmnMRlBtHcJpRNc+MHYHZemJDert7pPq8mFbupfestetunkRgdc
yykW1fg8Nlq4tQ3BLDQfnVHfTdW0bOsI83mVLq91jkJYxHg/va+54W4ymJfB6h6XsUdKSod0VjM8
iPgYFkOFOq6eDAFSKj3oWMZpmjKMvUuPaQxJ521mJzbtpI9GXK69wfC9pYCMXjgfimcBpCrCvULi
MA46VQ+63gw3TaaUW3S9ik3vwLG+m4X2pAJU2DC0VIKWaaVN2itEi+Tb2pN5NSTlW4+KUCeV1Sl9
FCmpD+vP70MYjuHBwXijjkkT9Ea8B7YGXoi6QVS5+FrD4ahQrNtY6coVpveNyPizsctPmcUFg74W
zo4W8ySN253mMkcZLBX3tpffhmv2pFcLh0Kve9uwNZ4NPaH3yYx9aRpiuUvOYwYi+1G1QTSVkV93
RiqkwzuLmPDFEG5Q6j01INWqWgyAmXf9GFI6pXGOwGVreBxEkDcqT/vcgHMI5m6JdwigUoI7xmMP
JecU64AfLGqDU+4+q5XW4/PW8QH2ws6mjscVTcDOqB1uxbmJxQVtKX7VBG3CJrKrfSMCNuwwemy1
9VjqcWDGNU3i9UgrTdssdBO3cZh8GWlW3FI3BC1A7kRiDSUEFQGwo6gRecZd4ZUHpcvgx2qasVk9
puceHHI45dOHOzbAJtw9SrSv0eK8eosH8K/BQGwVM2kr1SZrlo9McSO/NyImfOu01zzT76Psg5LC
kTqtvW2st2RxP6y4IBSp/dS5CoSD/kEzp7cIGpWfNh3yvRsuCqHQypx7G5sm/2BfQqY3h1tCWxBi
28ZtE2X2Mcm5yTpjH5AdZ26HEJRE1y9BHzY1BEAuknV4TMaj1TYeCFKU6+7SfcNnVCRUEDI07Ti1
b7S6YTjC9H7Q0+im6I37ahw/ZUtBAX92galycNGhva3CONqn0Iy2KICOUVW9tQMVmpar29apnH2i
da+eR8HWWLLvtNDd3awY93U5vq5Mm9E8oUv1qAxPs6Ofo37Zc3AHbhwpNONr9vvAeKUR6PX8qcRA
WDYNPBgbkUY5A0QkXpc+3yZ3Xwi/BMlROPtQXQI7RmFsxBx9ZtYid9zUjK1qA+FpYcEKGmy0/tjs
TwDKXyNXnYwDd3YMm0LtLhdTbxWbIS/o+sKKrandY6TF5XsMo2k+tWJKe13IbRKRJ7dxADDktEew
84Ljlv+9kNKRVuWUVaLdIuhospOUSI+DfMzJmR8xeNOIZs4ts6nW0YZCWAO4DZNqOab1c5EN5nZM
cMtJ1qakbspF1sHlu0I4rXqyfflFFKlFDoXW2BOaYgklXXrysE0N5onYTmZOeZJrciFf0Q3NB8Rg
0hbFk3KTXJOfcfnM68dpdchdsl6y+pg23ySYsRqfo0T1jjYYgD1d8rsYHgxTeAQxJ/kCZ11Uyp7h
0bFMlOdSpORKEfrlT4j/NRxS3HfcswisQBPdirzttnBA78lVufG6+G2b/MTftoXQ14rOaA+/bb8+
dMOk3KYpLeyq4kIex8q6qYWESQqWpMCrticHE4TYaDKvz+uFOBWxR6+7VcLtcpnSLXdzPgv+rXze
nqdPBRrGoJTbVCeqDp3pXch48sXyZb99YCsk8baQxEsE3XUhVWWSUCe3JUh5Mafny+bK18vkMSY/
8LIahfYbGhE7kEDCQVhV5FomVft5X4ibyfD9Qk2kEYb2mtANIFi4hxchBrer/BhpXWptnBTV5GW3
RTLo/rIuf/vU5mpO4wcUQCmi9nqx+6QSS65d1VlTf0uDUD3qq4kr9YKMlKtSl5W70d6C7czX6t/k
aSQXjpOyF2pxRtGJXXyXViEID4j3MkzSENkOiwidlA/lGm0PwqnGVOSAiFVvTDNmon1AvJl9IN36
s0L6w7lKRhI32QL3qH1gM+LPun2hNVu2XEr0fvnSNSH6iHV+0robc2mzJzex9lYbvrch+nRHmZKg
YShNwFLT7monpDndw+Uw65eyMqwdrqLH0oB0YsFU28fVwu1yQPHF9ZLJnJ1g/1nFyEPH0WpacAdj
zEibxs3TQ7faH7qmpYdxQMsEE4t6sANtJEVtMOSa7yUG0R+tlx61mVFElBE91Q0J1cguO0/C+quN
YXGn6xV3SBsRFZqLYVMDmMR0jPPViup7FUWPban6eZjHz6MumlR1ToU3ajviQXTDb6IFQddU/skZ
/oLauz62HvMyRUniw6Cq+a6AaODnk4is7x76jpZnaNvRcVEW+s9uuMW/hk87GpM73WBEiHqNFqkk
DGaE9G1WjAOMKHAhFOKqjEQJ6qBMZZCr142/vUY+6wkvyPV1VQdRoUV0RMnxVj5HXxzcqFxdRwq5
FS4bGaSyuvhqZLiKfHhZMC2ByJ5xnx9M6JxMZ2gIrkCIY3VPHxYLqzd4fmMj7lRG72FWV5FpzAd1
E1YdudaKFLesJVrZntGr/nwupHTpj0o2QT1lWyOm+OoCrUu8cRCL60dcH5YdAjR9SQof1SW3sgwo
10EQI0EKlRQ3i0hIpFm9LnKUTmSxTUciNyshyQPpK49/l9LkklNAZQqqXbZdn5BrcmHLtJQWltJ+
KB2uFZw7chFly1e9S8FN/r2p7mpzqzHOA6XO7yV/FxJYyP4JTYzzKsMD0zZvoFi6O5mhIvcDMhGB
mRI7Oyoqb9nK1UuyimG9aQYIAbD6+kkuFuwDJz2OiaJrV3c7ek7oDwVfrRVZh1Na68huF196nRiX
Ex0phKAymuS3baaOTE2fdC/3KyStstBdituvN4mAGJrN58axkzQI10cy1JOjsqKpQFt+nJZbvYSx
KR1Jcm0simWfK9MhEq4ueBjL3hr1AxPXKGg5NTZMcpDYXhxY8oIoXVryH2wnUxdk4NiXf32m97Or
auNO+sXoRXVHd/yyCFvINCxYg8lylgYtlD5EIbnu49Xp16Zg787y8SxkqNsuhAGRzlGSE1BM1rYj
1LUm1Oijm/24Bm/TBzGLwyDCZlTUnN05Spdq76n5SZq35KLrQZ+1Dj+3dHXJN8snBisVgAV5/0jl
Epvk4scFx9YvrxIffv2L8m/Jt/9ft7kyDfz6CXJNvu+67frw+jHXf++6LW04WcOImlnnpJ/C6yfL
FzsS4n3536/viXM3PqwESl83XV6i6A5VE6kAqomSXAXBFf2TvatbVH6Sz7s4STBw62WKz6mMtQ8F
oeXF1eHq3KvW+XXqCX8x09Q+rBMefaEPr6KK0GOA7hs6Thwy11AdebDIxey4d22Y6Lt2TWs1mB5T
I0UlLbocicvtf1pBzq5lgUi9rFDZ9OI+/EsWtPwn1HZ8nnTgli6O0yiBoy5DgBysImQrgAYggDg5
8RXIuulPRtEkx9hsU2eLujQ9yjZGsmgPWB28ZMvdeyPThORncBfHLDetVr9vtZzrUjzuE8il5E42
m/9tLPxPGgsGsgGSVf7Pz6r9v0XJPFcEB/2H/zWr+n9pLPz1xr8aCx72c9PVkLF5hmWZtkhrmX50
/X/9JxG75h9M4F3DpN3gCL/5tbFg/eGZJmpCz9VhvjgG1f6f/nP9D9MVjQUbVzoGId718198qPIF
M3z32+P/KIfioUoYDPzXf2qGo/5rY0H1+AzKgfQUaHGoliYaD7/4zz2wQD2UH+WcEtqAOwRFZ+m6
w3bQ7W47d0TfReR2K1337lqhKD+EJ0qR72uhPORL6ICIo8kuoOzmCKJWH1cGQQzuKMGaQlwyPaDq
yZ1kBW1Z0490IeGq4WYxytUngCbfVYLDoqXufva495IuAMWmeMJH8Q5kfx/hxtq0A8zZudw3jfug
GVm1gX5lHY1WExpGog4177PaOs8eTCTSVe4mc/4gkTXaULgAGr+czRLbA6hHLytvLKTn6KHQvYFq
3Kp69lT1yTcjXSm+Hsqa2Wijdk+ZJeByRLME9UDvo7dIE01zapKzdUPFlZFR4rsF/e5RKf+M83yv
mvMZ/GNZgxrqhgc0ZyhF8+44zug7QnAqhOgQVpLUm940YcqYPqTLT4oTGRtYGYhV4W1kU/cII4a6
BiRyshf1j1Uzg6Wn1po1+lOTZycYB8+oheeNQS2TWbDnu63ypbfGl7opv/b+OJIy2eEW09K23eoG
k7msWgNlbl81FR2BOkH/QD5hDVTz7GTaDpF9qzhOT4b9JzUdb8eqGZCtI8Uv+LoZvwLD8xK4x/hA
RgfxfHpYbmtGopl6tNP6qS9nhgPUqrUhI5LVIqYU4jplpuRrs9AlUBZ6Kaubfa/yhyyy7okffzaH
iNhcMlAy4s6owCWtP+HyxT5E2OoYMbtXlLtQEGkTa/7WFtmNAoh4gywt2XnrE3yN2v5Q4QVNdT6d
en6Epa7mJzLFDylw18D75mbJmVmFivUofLHm9SFmX+tM8/cEoCG1gpPrzo1z1ExqJArq1lajWRHn
8etgTHQ3WjFn0utz7Ywv1PqQlecDFVAr240ONQSro0nEzqRbDN5qSbW3AsoCNCAiESI3u7Grhppf
u63N+bGjAX2wuvjOGLV6I2LOtvFYvhdu/Z4hKSDe5pPpZG91VjMPH6Ey6o72KSvLjwUqrVfe6kWG
ecClZGZSVtRsh6yJGT5f9VxN9tNauDgcgTgt9UTTW/U7uxiAPoYPNqQ7vbxzFPJJtcR64o41b1EH
Wyv1AMtoh0DtV2xBaC5QjRMbZ2S310VHY9CvSsEodFHEdVlWckJPy7vnEoukaUHo9j+GzCAS0kUI
uuYN9dymeK1rdpFOrxvvG6BL83NjeERNx8AHSkfwp3C6wHd4zPvRPESqQslLNb43Y5v6uJh8r42P
odWXu1ZkjxgihWQSmnC5dt2mNBoK6w0pz6WIeiYrXWTfyDWZgiMuxsFsuu9/PSmGT40cuw/mdV1Z
a8svBqx5l+d++bgCMa1Zw72qdXM4zVNPzRe+hHyEhKQ3Ai1Jcb7pFUp/opnZO1AyhWjZQ0wdj0AZ
kg9HtdG+DWrTHhA+7NCYxQeCE2Hihd4hTiuNsQfanhP4zp5MRrQKcm0yasLGEQhcN8ntaOPukpmw
qOvrE/Em+bKFe4m/WrRmFRFaqYspDzz0fbE6+r6VUxm5TRVPyJfIRRmFeN3U/XXL9VXMGZgAURmD
34DhQb7z8klUy3lGbhgRlUYeiaG0dGoMe9VzN1jhLisT82UixnlhPE1J/yvGQIdmBpcb1/g8Va/h
OmgE5iTuvqmc5kHrGDjCbzTPBe61oenTM/TVl2lZ2ttBj/WDrZV3Mr9g6JtoQzEwIWAXajIMjDha
v87xiAza9/SV2NZaqXeMpjbW3NBLKMhvmpfxhbSOKijHyt6EuCV9rDzuqXX05qBH1StlYXp1hnqj
1PUQ9Eypgpx5SR/jN1vfZ42WF5XckBiB99aAjWYpn1fDBQOotOt+nqm/V1l3JN2REszaEUqvOVTx
je5QLNU3c6aK01tNfIgxFb0mXghJyckOfaLYAbERBQlZ0edmGX6U8dA92WpYPej0lQyQpKJ/+LKW
Q3Jaq/JhCGmDgCus3uw5C4olfsIHgBOps9ugjm0Bo1Pfxz7GLRQ17inzuOF2OK1irBnwZvX4seXo
QmuHWAnzTnfSStRCFOsbP8S4i8Bsw2lMiO8YIeqi+xjvbVK8ZdCGLJ6RpNmUB/nYHXHWjd5xnlx6
hrKaJRdAn+7HETsMo4niNMs5ad9LjIRJDGU9WiGnSMcZ6QicSJ6e7FnIgGWlcR3o95B0yeRQzCzl
IhRj+xTO918b5eNFTNJqZmvxXOkAqMQkQC56LsAUCzhC25PdLSB3odDZilIeZZ1Rlhh/KTb+a+3R
WetPIFkVJPJ8hiz5LSV3d/oZU5AwVjhouRNuEgVannzWrKt0m+jMn4s+AYRla92mLpfkeC1NW0Df
qWmIUvWlvMaM27ZHN1hEIpTFqECHWHvUmqg/rWIhfaHXh1pMYzuM4PYXro2ibBaKp8tqLNRk8rEy
IXNLs/rDjFbSbW2mJCk1XY5IfgYEkCgb8sVZDrTTt33sIPMTuZVeOhI7bnHpXAtR2IjFqlVDt25Q
k8i9HKeYiiq9Poxidnndy7KseY1ikk/kS4b7Tq3Ibv6ZxCQr/vJAuDYA5NraDMu2p/t52e+yoikX
MqNJHgu1LEWHrR3tCrt5lceCqa3M2OSqJidvkdK9Ux23ApKZ6qOafJNF+lANTT+LSnKV5M8qfjJp
su0dIwuGkr7N1Xgrf+8o7bS9NfcH2Rm4LqQ79vpQrsltq/25qdL+6PYT3lD5m8rDTa5lRWtTOnLd
rTzerovrMXg9EJ3cPKqcWPtRxoxGuXuflYTGXM3MMjXGkopLuXFKBA81aX7IqvNl313OUVkTl6tM
B7i0ZUBd/95xJOXi8PynfWgMHiN4IpXkvrlkRl3O3Mu6ldYfjmhXyB1z3UVyj/22zYHJTsxYScaj
OIXl2XopRst9Jx/LZwiCArkWq580MaG/nLxtJ1g04nGHRYm7z+gUR4Z9NEFzDFLylJGnUiyqQHLt
uk2LtL3T6eZeRqN1ocE4utxaxObsO2Fklp5i+dzlBWJbFRF9OVogiD2V66Eq8ELO32u/bVPaBs+e
iFyjKMT8O2HmsHPyhHp2TLKLB2H20isYmenItdKLATN77Re5C4FD/eVRlw8LM+SaJvdonZT2oUuV
yykoT8mqi2O805HGldLK3GDIxujQai6VvMt19s6bmvRyShq2g/92TUNq6bQbbCQwG60jBEuepr8k
qNWG9limRbuTO7q8lGrF2SpP2VDWCduG9O5sQMEiW0XetYH0y+POtbHl5EjGFllsu7YbZAvi0pIo
xh4TDe3vS9NBXKOvsVVyTS7krpcvCRH9h2XjYZD7ebnMw5UYXXnlvKzy+Z9LLwJgnHXmTtY3ZTnT
XjIidFz5FWaZoXN5DuI0Zl9R+5w1xkcHuSqfkgXS68MITd5ClIzybaxpCn4L+wyXmKhtjiLZW65d
F/+0rVREnPf1NVEhGjP/9BEzc5UAS/uf8mMuMeAwxs6WZST7X972T+/9bVsW02ZYO4PDUfyv8lk1
d74ibJqoOrGpmvutLVLMtbb/rk3idlRqoogacQOSi7Hj575um6hkQ0FXlZ3a6s5+nvJzoQwFRGyx
L+Q7ooXIRtxHfIx88z99jHzil/eQNRpYUOlK8eXj1njTYp08afG3Lx93ee1Yi6xnl19DM6AcyOfl
AlEQf00+O1INUwsOFIXeCVxzUc6HigqwngLYdOwoDwcjkNX2MIoEblkzw9/OsKAs96SK0IgQi1ne
3GtJwOorLTutz5UYESiCQdGItYi2CbswLN5JCbLAlNI3hUZMcHc9YeWn5RbWOpLlIgnLm0VBDYLG
99cyrHzoyiuvrHKmXoGaSEjgr0y+RF625eMaJQNfXqC3XFw/E43CwqzbS7a4Kq4fsoYpS+J/afDL
V9cxUI6IkqQprjyjGpX8bCG4fdFEFZvkF5KLKNVIZCnyfe9Zc33oxGCAlCNocOLW6Hp1vJHSdFms
V7gxMNUThAg1hYECE3jZxm7CtU8KsaX6Wq51fRGf6JkR2dCdrFz9bE2rifkUYEQnFnINaoVvJpiF
e3HplSg3udaiCKf3tx4uWDpxac8mnUPwIpgWjyeT2IYFMrmJCxyzhbg+OJjdT8QxmVwlw/d+XCfy
ecVg8VoSXkmtJMQIYZyxakEqvqfb/Ezfhgfv7VLC9tLGivVAvw0FOO0qx7eHePDL0KKBFxG/WZQi
IVUVA4qKuTxaUdG9dgdyhlMhD5hiZRdTAdwDhY+IiRSn3qJED41V4SsWB45Ev1mXLrwUBUjxgBne
NF60HiX7TaWetWzlqrRIlLq67MshPUjamyznyzX2EfeF60YyEhX0LcSVSp/HdVG4qbNHi0e66k8q
nPSJ9BEg6L4DiV+bVotyRHmUnyb173LtuojEuLDXurcBFGAgPyiX9y65as8FP7xJJozRjtahN5mM
nSHiDoeYyDdLjMHlopGHmhX76L3mgwpzhnaNeFapDBhzffNVBqPLo831CuIK5GNLEkliWubsXOOr
PurnUgZsyoNPLhJqhKD9y+hPin0NaC4dHR6CPPhP1NQbISnxhLhEVU06utfHRdRgqcZXIV0S0j1S
YX2h6QvVgaBl4ZhIkoR/zio/aCdip/BwFkchC/nw37YRyqV4JJ8SHExnt7rHvz/dDSEoZPS3jGso
FOEN8Mhi2SGrTba9rTyP7prCYwmdXazb9tb1qnLvoGwLAJ81u4WYoaBV3fVBK56gSUONgmqb181z
3a3uOZ2rl9UMASwlWJN6w/4MtCG+mQjpbOlyPwyDVt3k0aEO3VuG2+ntsKjGmVy0jZY6nBBRHEza
0hPsYG5z13iAZqB+gimaHbORmJiOUKUUJj5VGNjWo4rFK6NQOadjeGjp2mXhkhwalJ5niBE3xPiE
hwl8CTkD1i6J1Nlf4WYNDtOPpUubAxILkF8TxA9v7ghw7PK7kgTQAEROCdCRI9pu7OHYD8OBoBkQ
Fo1l3UUkLILxVygFL28Tzpbt5EyA1h28wJqC9ByyKu5SfbqnstWc29TANCjW0F3+IKsHr3XT1TdG
LAe5GF0yZY79iDrnFrbbgiWwHbclmWHgOpEnKiHASCs3kzu0XhQ+mY3vCEJcyf3a4JysDmke41eF
/ryOzj2Xs+mFbAF3t+hIw1CQ4ZUq1WkfARrBdQdxC34NZZCo81ERELQFZGAxouFGd0t1O9YDWSSm
npKHk1S+4rq3RtmWO6fRyO2hNmNiEqRU+GjVyktOVPHepe+l9RRSC2P4sBKIJp4+BZRa9wNgjY05
sAj7uPCN2QvMcPxeCVjBQqbjOtVQ2owXqyzm27CGuQRs5XVGTRo0adlv5sG1TnW8umj1hi8VRlWE
xRqJZ1TWl1T9hsThe1WO3+sILWONggKCyGFFKr817OG27Ez4MgZmqhZZ582ap08NgKe90cT9LuwM
oKfWrD52JjfLqcz9VSWAqFhgF7jcKbYCJjX2RPTknoVnE2jU3CyIPhRk6wq4UwflxAaakoE8rVpv
ogVZhc3Qf2csxXSsV52m9gwObkq+j/mhh3UDUIt/Q0l/qBphSAPjvC2hq86mEzpyp6huDUNJKTXx
h2uLCI180eK7WUGNbSMboxiN0rofaGaQVfqjt8R4E9nbJmOCifOp8gfkK8xEI+7m+HOpQBT7xOiB
JZbaPrSIizKqXMcOgVW+6Tx/5gBF8uzeY909e5Ahbhq3P6h5XRyzrPlWzzRLKs3o/f/t3v1Pu3c0
uv5/3bvtV/yDSflv/Tve+tMY5P5hmZrqwOAVvTbd+rt95xp/GJYDBNqgS+fq7i++IMP6Q3TSLPDg
ho1pwqHp91f7ztD/wFKB4hjuNH03waP+rV33/2rf6Ybu/Wv7DjwbznDVdPhQ28C7JNp7v7TvhkTP
yjbFptpWfUSO5ejcJM3wUpj0ZJz5rZ3G7omEP6488zj6salZN+lyHqmLUsa03T3mZK9C5YBsyWke
Q/LcfA8z475StJNRRbNvxmEYhMvd0tYMp1XvI03pbSlrhgYf5ggsypSTJKH1Mdlz5Ud3cHLTZy9T
A7UtjdclhC1VzJAmtXUI/dlGdQydYt+T+eVbETWSvHWjnUlmHuZjYiNVp4g2aEnTg14B7q9nb0de
A+Z4C/YgnKEMgVZAXqeyodtNsYli8LEKkxNI0tlv1Qn5cxt5+7JOgmwxvV3YR0iWJ/uuIxms6+r8
2dFAORTcrQ5Nth4SZaz8JtHqszoTE9VMOHfALu31eH71YpcgNcj1N4q1H2Y3Odezbm9xunafFWOe
Sfkw9lGaemQOJia+05RhA8eLkG99b7OFZkeFem6sdA3X9WBtFKaSNHEsLmtJ955Xyc0yKjGQE1pX
KSJhI2mMvdd4R52jilxkRzvlk/GtJQJj61J7PWrR0Uk068VrOuhTSYP2moCUsoiLm4ikoYFsvBMg
MGgDQQGc7+tKwmNhvFooyICbAO5Iw+nJUNMSyCNVAtSfLsx72m5O4nt28RT24AszpTPvp8Usjp3H
dITkP1OUIJmfDsoZuGN+ikGz3aWjB5/Lq19H4qp3xrA0/prEFsjWinCKmPwoIgnDrkUvEeJHM4B/
tfC76HFiFqvX5oam7ae5widiWBlI61B1nhBnw1ij0Yh3fIG6ZRPQRK8ygIgbb22C0KgvW5/CoceV
HhokX0VP5pIYuyZPt25Tcy8rygeVFKazYdOTIpclIxnJXs9LttZcqvFdMNF54gfF3CxUIdy/a8XL
t52HVFHJiXvJx5SJTE2BNMsqAuyzyCCf9LvG16U5ZzsPJvETm8r4XBda/XXZwuXOw7F8BAgmwlK6
kcrXaL/FCeHT6WLRVFZLv3Lye4fELRiHdcRxb+OIbpZbGtHkRYwv5NDU53guntxSD5KhfzbpZZyW
NhaC7RgkuX3jUdGCOjxZh8YxnMcQjAVTz+ioldEB/lZ7k8zztDF60zjG8BuYw9PJcPH/Yf8GY2MN
3blX1semGrODHB+t31MFtrGTqB0HUPFMYwGvXrI8VlH4vRjcwtcdgtgNLDEitbXcxY2HC62wBWKD
eEdwaSRo6LNPg3g6IHfQzjQLNOWLs3gvTdI29xkcQyZXe3YU0EnXX1L3hrHeBAi4U5g6EUSZtdmr
CphB4ZZ5g1ruXk5yXWO4n/U5vy/30R3wmnNlz+l5Nlxly7BSDcxUPw2a6wG0wK7lxfW0w1d2Cmcg
tNmYxkE3Q1yaQOh7fbPzjDJ+afVPRIhRRCdIsFS15I7kdm2begCJNcUREsUXLkHOwzQNf8ZivOKU
Ie72CqG6XSz2jQhhhQ5rBN6A4DNWmeilDUR4N6sgHNvNHRow56bqCcXNRTdpScCrDT1UT9Mdnoq6
wZ8O1d53JyzFkE6MgIw7EpFqL+H30b9o+D9hoWTeXo2H752d7SKqhHsqStkhNboS3UD7wxmWPJhJ
IfV7SpXBlLrFg0/L2z1DaXnN01DfJUaGlYPhpF/aNPqrpYKQFykPawyfbGVuFhAb86fphZ9aIy62
2LUMGhq2ua/emExhNXShlqZNGPJ/z/f8tHinluKpKX8UeT+8tvTtSIjyU1wBB9VMh0BgmTV69bM7
bfsoHY+tpheBEpI/MllMAYjiBBTKTYDo4Nx3lh8h3bt914DFB2i07vqueUstjSTnsbV9ldfgOn9H
HAjnDfn2tjHn19JRCeYRrsnOCm9iIeQlFfdjdZvTgHXFB9T7UWhRsdWz/ji0UHCchRFbleeBoTkd
nDJtj7OWzh2hx9uEMV/IIBoax0JbFkEwnMRP9TIjSzcERmkF+CB0hjv+9cPsxcfGzZwb01TmBxcG
E6VWYIQ2fEwHsEC5cuEggBSXTTQVXOZnCAomQfCd8mYm0euCnTSwas84Lh72uGX6Zs3FjIPKnfdQ
HYojZOTPerR+c+M8fGxbZKzm+NQRQLlk1qOLi4yQPg3tcU8TnRw9C/Y/X6Izk8c2Jk9xXjg1W9y4
/rAqQZnhBw1nKMql4+20LBLSXDQORuadcq3HtgTaKFhzyCGqeuuO1iqwLgQb1KV6cMv027qCfZw0
Iqoo4CCN8PaViiHHAR8adVZ5V5gYHPuiWDeoq/GdYRA8Odh9uGWnVoBRlXLb2gQhpGT0NnCqV6N9
M3o7Pug94DStTMogncqvVNGwmqGkXtfMEsY9xtzWzFHCAZY3TN6xIeN9qx9sO41e50I5FLNI5I5W
VNrm98Vx4ts1jQ3wBBYXn/7PpXC1l7I7qFXxrjlT/VSM0VvVrB9gU6OAiEuSLJcEcBh4lgZGN1nX
KWmQoaKctKH97NpZc2jyaPI95rJ+CDRn63SOvfectXjW9P6YhQopvFy/dyTWIWrmCxgELz6S3xCk
pZK8L9kRZVR4wJiXBcg41J1ZzuHJsqP+DWnHs5sgBym1+H3U8Tha5GjV6WC9uKHyymUJmljcvzka
VG1z7LZ2lnV3gO9J32AEQ/5npR4yyKp+1g/5M9bCinxDYkIblWue2hjFNo278B1x6xd96fs7DauW
76U3dqSbXykJEpLoTCH+Ju3ObRL1HMeTCq22d75asfse1uHXmDLKURXYVBAnwLIism7jdjVfRqd9
G02V80WLRtSMTfRk2SBk2hjz4rrkGv45MPSE1GenwZqfTJr4t4BqSrrsSn2w/5u989iNnFm37Lv0
nAd0ESQHPUlvZFNeE0IqqRj0nkHy6e9i/hfnoNFAo3vek4TKSSolGfzM3mtHEORD9VvDxVoJ2SRP
JHb3+8GHJRn2jrhPND8P4ZYShJitDrSMxyrV7l9MyByN2Y22p18FdMlTXnUkDpTVPmFWoO2jvUZC
QxIVyQINYbwng8Apb+phRxYXlnDA4VR1CpBPP19dZeS9DH/GUi7xV5fYb5nhhWZ7JJ1iixn4iR/V
MqiIydpj3LST4ZzfOFkDjqlOvuLIk2jd/J43RWzKxmK2NcbqWUJqpM4achQeGa4pVC6C+Nr6hWfv
TjZRevTquCegQ1z6qn2w9TEsG//TD4HMtwRuPeGtdiC/zMVtTLnKWd0tEnhiseOQ5MBIMfIsjU0F
QH1jLBdO2vjJNi2xcRne4hMsnL9JC25ada5EX2I++GBk5vbN1aL5YYD7EdpV/G7iVF8P5KE96ITd
6Cz0zsH5LqPydUTAvkF+Tlg6HLVtmyclqQSz+ggfCie+DT09/kagUZSr5o+pdZ4MT3y3QVFeCmcg
k7a/5TziBPGdbJ+59Y3UfnxvcVkyUtDdXup3oUl5ywVVabkOKuwXVvPLkKJeeS0EMn9wz7PK2bob
fx183ufaL/pNYiYLDYfwzxF3xdbyUnIADVevMlt3xOyF8YN0N3kUG69+74Ie0mqj/cq8L0PwdkRP
/1R+mm5axluHMhzf6rKFw21gN5jm4CMdmtuw5ttPWBwfBLbaMXZf2dh2sEnsv3rJDabuId8S6h/y
o7SA91r+OOS1ptLuwdUhPTGXqDrbjl+vCzlaD6gBJfZ1sfyb6z/UC2ZEuWCW0bfjeBzDp0obLTAz
AEv0WEkGbNZUr/ABPQBS448P65+xXAmNpu7w6PmQgEwD7Nqig+4jEhmvL5zPOCSqR6xi5qbMGCCq
+Oh7XHF2Iu9KCxENBdgtdvNoG1YwbAnvIOtmedFBPJ7iQX9YsGuJGwN345jYSxaN6npqttBGNekh
Mlhng50TKIv+spiieWN6gOG451kYhAsbKK0qh2Fq8mZNMArR5dwZLU4ES4wFUHuIN7HNiki3/Tny
esTxym3pOGt8NbDnUShl00lTW26BUC9ls/zuapQXOWhMHCHkUA5h91yP6FNaP6anm6MdaTbYsSdv
2HSTeqyFJ3fICbEW55e59i4lBCVPfct0SG+6HwWwlf4huc9FD1kv1jhtrfZcjll0BD6HKGg4TUUM
ibWTwZHYCXVrGSG+7hT+vfCTe98DC52oZEtwoQeY2wtuIXy9lqqssYO78SXV2d5CqDn0+FJblSYX
C5NkJerfgBy6JyMJyWJHbgbxTCrkAAjG4nn4MLRBNtlcmIzk/ffChiFeXnkcAoQutyQEXXVKYMN3
2ume5iQI1sRTfjDpPUzNoA5mkb33mfcBm23fVdaNp9W3EgEpkrn7ZjS3ygVP1QU0ojV0SjvhoTWE
833fTR9gvXbAAFamziLaD1h6kQwBgnOyKXNaMimPNCbntEiwMNxlMdtYonpr5liuYA+h6YobNQyH
AtrCoTfsfTv5iKJ4ZoHKxCTa0wOugIVKyKXVOlNyyfE17105eqdQ3DAMd09OX38NbF3WPaJEo8VN
GphI7EWYp+dYvabaJ5DVeeDefSj69C10KnkKuvxkjeadi/pxQ2F//UTI+61DXaWHOmS331Y8OFhv
s63Cke3Nb3DK7XNYch+rxqctHMCX6rICRbpcfn2aa7ogxgcYss9hENjHEMB7ubhMptw5sACVp0YH
2T5NjftBj0iAC/eI/bzeeosZJrL5PzEen5Er2MMmRhe5Maf+iYPnMe4dapycIjIPbbJUG9qRraPJ
ZWQmzGy9wf1RrqZ75vHWsWodch2WfCj8NeHR6H4MsnrXTeD1a4xeBk1gc+ePhJ3HKUHEUz52sEX5
QUKY7el6/Gc6K3FynVrgn5rFKVC9sxd8vqpyQUhEAhyvRZ7ktJxpQa+f3Dn/yGR3b/dxt+61njal
QR1FLfNs1ezQiwD1lsnKa4UB+Q/VUENdH5H+q8TetMWLHkOM+INxKYCrW/0FAk66TTuNMMHLsfpn
d+bczdtorpI1j9dXU064n6W6jbzsJ/chufhD4e4MZIcmtTKJxwRzZCoBdpri5OrHvTvgTzZJHvR0
rDaQV3518dHiGX+y7V85B6/5GEc7OyVgm6AdxAoOu7DJt/eZus8njYMLHjMBFRCHs3YTqtE6J173
bdXWoVCUTDNbbXZvD0lkffbWpi16Ju29+dExAzyVfrcSbFNXrCESFDGrOWyjjUocwh+sLxSbFDF1
B7p3EltyPuliphoomP1bGXVwe9dPQfBpMykjzqTuc1IJr6Lg6CxbRLxkAQyr2u52xO6aKzVF7iZC
yI2SVt93cMIBFyb2DmTtfozz5Mam1F93TRttzQyA59BWLHW3xHKu3AnY7iSsHz1mihHa0gMwGeG6
lOfQiLxVnCAfLB1Q4Jq/lYjyxay6ZDtL0Oy5mDftSIQOsRXjIp/3toZLDr3XkrrrOzrdDD1Dd8Im
Y+TjpMkY8QTQjA645rI+NBm61hk9d1Efu7H8rel12WlHh9gb/LWRjffVi/K6vR7JjFTNa2Dgoc9U
9tAGZIi38ScURzT8IsOUNqcgNL0X1XGglYxCZvuO+xqWNqvdMf+tOi4Hm42OGxLWIhpNgvFA6FQI
8tcGyDNMCBKq4sskS6aGtl2zp14r7JRpyJbJdlHKEyJDgPN4GByecoGDKppnCQ4AYwW1eGt0863n
CZ4LJTWLgy6S/iN2f/xE/TA3DFTyNEZ5v00dhzeoeU9l+oHZD4fH0W145yyIha7X70UoHklxZ8w6
ZF8gm2+HEYBxAeYgC/UmVcbR60IUz8WPD5N4LJFAZJ04oV3D3a+KrUulDF9aDuuhM48uzvgbmqqz
mRgPFUkwTHvuoyZ5jofqyVdATjnhdwn1DcXRhXuE3KTHIh5+pZ0nlJUSuMF4V6JLXkLroLBfGDCh
fjC+49CRK4gOu4pIMdiJZJlzzEdddAjNbWvV+Y5DzVgRgfTQdBhAgpETd3CRZZdvCJn+zNr9xb/9
kruQqwl8SXz92oYSiO/4Jw5Tks+a6daInW9jrJ9IlVoPCSsZ07p4swapB1ciLeCqst5KSuZHIiW5
qM++WLywFNTjDyl0q9DuuH14H2hU7lybsSltwjGIZbkSkfXiSHGcqvQYxQSIteyTqu6jrMWzpgvQ
ZbLLOMyzMj20g4sSHqqEMvbEj2+UVzJ1FQcMV4bDG4rnO62sBKi18+OrALi7Na86j2yTvsteQV3y
PYbtxaMLMYeaP/KNmmSrdjP51Tdj4Ad1dPOfkiBdo2lunYb4GdPEnDJrkNqZO92WXf3d2WBkAOWw
EWWsMhaveIDJgLWIR02pyzpzifLLfif3WBhs/kW2dDd+fpiQsVn+TxPqD3cQGTQH6sey8LeyKu5r
UEyG85ARf0aGdcH/vYRpEXBNRWTk1vEmrDsCGIDcRmlo4y3ZuUs6bkdaLGGqJGe3pM5JzysJWs7U
qm7Q9GPA1cjPjKdC0QWFifuaOi8pUdKBYP6ByJY4V0KBCrjmUTP+rVwEYlUavBBANmESmD+UD8BC
hM58dBITTBPTlkCrv23h3HUCZVXNVLv3exzePYgVVZi3dfk7MQcj4GgbO8pB50AWk+wv9ZwjiWQB
yowDU2U6bV29vCP9pQ3GjD31EB67QN2GUAPpyknqmMNia8TxfT6EFKYMc1j8LyRRjl5LWKSfFHrf
DKZztBQpQnM4fqO//IQ2SqwuZGe2/Wu68Gxt5QCTp2ZB5PfnjNWEOqChGfaDieuFFMgNYEdAIw1j
KbfirjN6e22bCZamgCee3zIoaRSE05jEsVUbltONwW1lA9wHc0hORgZsqPUq9wiFjpzFvKfwBBVp
FMmXVJE+jiaB4Tl2P4NLHwE7sdO+B1nLjoW8GdO9M8JAtQ2DgTkCgdw75bFPDdTHq34QL9GyzdZ3
UlhfRfanDgfnxVdsCJq2X9lLhgHxyxYsL4FXuYwKQP+wH4ysIb5+aIBggGhHDEvsnbtVBZVWMSTO
rrWJs016ltOBS8hZzfCzJu8iaCJojCHwjEZUAB+a/k7cz/0fs3LctZ5Ln6fcRNmorJ1tTOVGD8Pz
ZJuLjf0yV+CjW4+RhOkFaqvIBU/h/7DY0ZirS+Llq3Tc81x0D/bYozPs0nYTCPAzTli8Tkzhmogo
gyATK4RUb2mHAldo937g0Aqs2t7HMngwa/fZUjCgbAD1t7IhFR7WqrPuBnGpWrKIJ+XStqTDd6Oi
506iCXbbiHNnkUSUdrM12/bJzzqf0yDwNmSCk8dEM3nsJpQzWOHsVcIqfFUxqMcmyt3pB9gEWtek
FnFU8OCSxyQsqrWJVPqO6+CmCeZhG3X2Ie0KahTf/1sgB1sTYnGQs1Vsh1oeVF1O2zh5ayajenAj
krkaLsOuiLZ9RryFmXdbNZTrODBfKXCbtVd5hOgxE6ECyf70pYHT2X6JUq8+pgFNmAhy596M5s9W
5JLr2invBtXs8qx+yUOv3Tkk5a0F1p5VgT7AyMOvqp/hrlm2Wg2Ld6easr2d8WnTgX67Hl6Z9oPp
7okYmE6jk//obti0NnmqsyE/XFncz3ABZVnta7CYq2SY34sWV4YMiqfR45syH1mfc/Iw1W+Eph7+
tD395BeMMAJLm9tKMFCI4EMZxVzv6CpqeMLASeXG7TU/agJCKblIdzPjXeJirrLG9mB5ZAKkBpE4
HZkVE0LY5ilkpBMjXgGjQQNnAhvNdfhohN5TC5qesoDRP0nYjDHh2JFe6HGPBy1remdGngdxmmG9
01+mxsVZ4jFLb83sS/GXIff9zacfgTnFMwk9sSrWfnjCLzbajCCh+Hb3+ZTcVXnz2eiOKzb7EJS7
chxvYB0ShsDcfVEaCCJaOJWHh3TpDVBBUc7cdvmbHNkcwhqk5jJrwogG2pScLoVxl7NfomHsUb+x
XdxCW9k0tneC0/t35kcyCPfXHzOCByo+i44OSJw2sfPlhC3BZPkPEKQxCh4hv41ra2H0BfrGNiXb
V2IGwTs+NgJ/YJtiPky3noxu67j9bL1025TtK1Weu4t7/64fvVtDJpuogSK5Mq3seei790qEp+Vz
NSK9LUr3TMW675z3OmjWbCxotsaTxbM1dvUeCsyZjJLaK94De3rQprwEPbkx4R5O37tteze8kyAC
NjbmI6IXNi24PzIeo9rZTugrbI7I1Uhl0pRim3FINd3Sn5jENZQzrU41ERnPURnn1pM/zc9xW2Di
Qe8GRWv0hptcEkGoy5fMfeantuEuPZKHvu3ZhzRjcC90f7+8X73BQDdP7vmSdwBDzFI+hl37qSum
WnNCHLvs6bVHTWKCO6+M8BBqfYAKmeD8bHi05DwZXWbr4JGI55jqR5n1b+QJ8ONueQLYF1v6K6MT
wF/mB2Jvt41T7lhnfyTCaYGp1Y9t8FhY8g55z7Hxp51U2R71DlEAtXiNe3sHRwSMT3FbN4u1JjWe
x6JBhqMfk4RJlUGw+6pUTbLPsuR1NMYftoroiVrilQhidPr0AqYJ5EI2HMauwefD3qCFc62WZJ5q
cO9rO9olvcK8ycJV1bi4xviV2bPiJGyGlWd3JPQRPSzvQveTwdY5mwZ7A3uHMLTkYAbRvtD2oaRL
zucNSQbMoR4iXHEd14hhTbexa+3jRB37RD3bCYW34exmSFVpWx1CQhBJf8Diy9alAldUjWyVrE3o
hzh7Rf8UMgReaGUcu3vkM+xtSLiwy3ibx8XTcuF3RvJVZkw9eKaVw52GWDYgSWwc7x026bkxgrss
Fdu2819YtL/rtNxgYD3TYXNc1eabpX0S46a/heMj8c/bx4lbfmXJiDdn0MZaW8WZ0gMdsHu0zWaf
txb8jfDZZvpQUb+UuX1H3MldkVRfrK8/2tE/WEnHbtzO957+U7jFpmDt6RrzpqFwMThR/c74nq32
p8/dl8n2X1rF3J1hxE/RyecJtKNh2EfZ1a/sMT+J1BR9+GkKUpLm9m9aQ/Eq0l0q0kd2zke92Kom
Fq3oK4IiuTcHjH71s1T9hiXVLg6yb9tELCedpyIiS0CgKAuZ6INM7NOvxjAvTdZ+5Nz1RlHd9Cp5
tyv9oTuDrBcwjEPqHdI8f5hZwQJ4Z7xpN7s65QG0pArkwYnUwA3PmKMvoxfbsR5K3hPH93/4Xle1
VuD6G+iOLyabNMnzE83bQzI+s1/6DSf/ro7suzZLPzMkyZGXHJDd3WB4vPOJIXQMMgoc99w41W88
YDVJh7Mw+neHm0qixZWTlW9idqap+Zi18UeR26essZnn0eD2HCbcYG/CEDcCHzcKy1XlkU4aV3fK
Cw7OwDLF7PS9M1f32m5O3ezcGbnF+JnnpR+d2jC9IRXvmeHSU8MzZXEZXRY7ZzTN267k0ub0FJa5
mqAbhrn9AGTsGF4KoY1Vt45gYaxl351luXRfTbMlwHj27sVE4swgEL8ExaTWy8US2vlDGD1YYbNT
FVzKmPkV5wzuLq9tsnVYMLQCQRHmzoR6otqVTVOsonsXCVzQFc+Wi7zeAW9bCmfVlXCnzIrwymnb
e09Ooo9ichAnMOGP7HcxFc4+HxkBedOTJ5dpjAb/Jpr7eXBvk8l+CIz62xnVIYK3q/L5JmSL2uK2
z9P2M+/jS5k/BwpSgON5b5P/iVT2OIrxT4kbU4aWfde16SVEhgiUw6q/dL8bmpYcjfZdudOH11vb
PA1elc8tV7g499vuzwQV0WUKzlpkX4EoXBs25ZTTlEfUdJvYiA6p56ES7dhsoIsh8uSsA2ZxOcvo
tLxN8EGGKTUSJ8aWdBAaM6Ab3ig9XPsIvgl92dWUWevCfSIuPdoMnvXCdus2KOwV6oATPc4hdrNX
d+C213PEZ5/PJuOHCmdnYTVcfgyehPtAzfs78eeh5W+DYNqN1r2s8+cya/aR8zjO8RsOhScpBJhk
SnUTKkGn1mWFOySpdoahGFAL8gks9+/ydckGezSd4KxqdYvHTyAzRKqzfMHctZ68XGAeUMHNGBGk
oQDMtVwpKn6xc3vXDeWrh5h+vhUWWQTEliyKx2FPmNDZUOyfl7805vVb70W0e/Gv3apu5eXyGZPf
Y692RIo5pByWxZOPpAQ56SbNg2978ec6jriY88yTPNjMNHBkPSVMhseWNeL86sz9PhFE8hnEu8X+
WroMRYyGITfFDk5zhOzYyI1bnDgADoDR6lEfGm+4BzXImNA9hrq9nwyPMC7nGKlun8zO0X0feobY
0/Mwx5sxnvD39GhuP6JllKnLX8ik30xbychlB6rMlYxgxgYvrGgOUZj9hq5/G6owWU+yPvpm+zWH
8gI2e6t7dfQLJjjkI/MFgH+2xL3NHJEwNfeM8Nb95H3CdzE3gg15lpUnK9X8KAEEbmeeWmuv8IjF
Ya26Tjo4BQOyATZQxdpd8BRjbn8sR2bUju8yr4s12x+5Ntp76XfOOkAHfCJEMLA5HlFN3ArQrMCr
EZUb/x/e8vt/Jf90GET/n+Sfz1Dhf9v29xeh5/UTHn/+5/9w/vlX/6389K1/kVpGEoFtuVd0C8rL
Za4HuSUw/+VYwvEkqk/PWbSf/ya3OPJf0rfg4rk2rvhFMvof6af7r8B3JPDqAL+aA2r+/0n6af5v
0k+C1gIJ0dS0HGkGiFD/V+mnNzWOobQojsryjPXV9WItJjvtOh2Q19d+cd6UDrXIekbDsTbqEt3I
v+041z82iD/Dv7oYcq6/vrpyrh9dX/7j1Cl6nrNjD8l8oYVc3S3t4n8yI+Kf/vn1Px/6ZA3aWdDt
C8lcEKMInSXuO29xvFw/ur70V2M4E/ZpZ9TO/eJWPllXW/j1Qx2Wwcxwkd+9uqyIMaOYsRwI9uVy
qqDtY7GqjWPtygjxNQ9cQhVexYJbq2kWaa1YoM1njalpzFnCIvHNBkb5WpO5VFg0N8U5nvFB5G3N
Xi4ApkJxvEtV9EXPDgx7rF6gVGtKCGDD945rfqACU3eTnYBsGo1d6s7hQeE/Y0sDaL+qsvvOHB60
q1j4TbpcE3iPhIdMeTQcq6yPnLUa8AWhTmKLEsUH4WK6isb43HUeKVtoY81CvVeNc57GKEGRC6HK
JYrSi8i0xokFXbfdx/if1owG6xm5gX5J1aB2uajYHI444nS1s1kCAiJ/bjUDKRkGKHMzhC/F6DHc
yh9RNxBlzfN97RqV2PnBkx9ZAy4oGzeExToSxkhVNSP7ODriyUSTN5jmysqZzBFoA2kRBe26xBZG
Xh+lilFDSeCsLs35xVAX3SUfGWPIIp5npsyUeRTpmxS7FOCWXm+8wEWmQtmqfQMgMpmcdiSecs9y
D2bcMBKJ0Qz27g6FroFxEimoxQLH9ukcEuXfsuUbD65r/TUKQ26K2A5OdVY9OGjFHu30JIbGg1JC
euzEliMyPXfn54CJIkjVm8Kyerru+eIR/bZTLQPDCRhwnAWwcb1wNTaUoL0zftgx6Mi0jC0e48D9
i1B+6+WzyOk2TcZ3YgG6A7mzSIX9+TNmwQfdGd/hcgfNT21W5pvJHh/MAmoOnhyaqVg7a1e5f6Ju
Ia07XgoOicsmTKojYiibfWOzbwnfWXe2RLsLuz/P2Pma+hKYizChDtudrn0cFNG0dPy7UXXBRqZ+
CpTEwTklsecN8Y7tCGFlel01kjkDXIlN+BjY6ZGowU3hD8NaNuLJjofvrDegPszlY9eZaBeJZGOO
yf2DYKlq7OmokJpY6LetsGLxDsoHZEl7KRrNrHqM1+VIyJkhxIbVMjdidygkuHGIvBa0c8TDVW2d
qYCfG5M1KKyEszkfapd4W7tnH5Tm4iBL8wb93XVapmgph4mtU/nN1UH52oP3NGPpMDcrF2IfoUwG
wltnClineCQmNe+D6CO61f3V7WdB3QsJjjhbpmZWN5Ew3LE7INsL2zB75mIpnmw/RY8X7WPSizNw
HEZJ74H4OUA4XD2WSJSraXpvdcA6wXXs7eRC1awZY6x7J+oIfojaI8Ko3JKfqUelbe1iYW50nX/K
NkDMBaUBIPgAn3qncZZ4vzQZ3UH6Eojq0tq5tgt1P23fMi6zg+cg8IqQi3QzwjmjIMmamFCUNzQi
wS3RTrw9+SoYlipHFPvEZJqmgqDdUAAn+6DRGdW59VNPxyhnJRUhcLBwsSINUChwuDUQZiF9Ku7l
8kXKOt/P9Kt75UGACpeoWRQIztiIh950fzJ09WVESRqPD+MQd3eAuybYj02E+vspHIPotfUEg84p
Hg+MKY8N15jZT3I3k6dBL2vUGPNB1g9M2WYaEBGkAfNe84+d8iuCDb8iY93ELp6elNXEopnNMxR2
6jJFoYHOnpMT0vm6EmjQu2wbtRVXoyLPsCYLM3DlqzOyxxtjGFBjtMTZIpJm+LSYhPucMaEX4RBg
uTPrmtYY3wOeA5ABNXI3pr5DQeEm9CS3g/Z/3ZHjZUDCfpgC7vPq2E8DPaaEDxLypPKb/F24f42c
lAzLEGRXZDGrrxjlUvXXLwv7lIbDwWis/hDp7HnMwwQiR9Psi3TINljD5AOo8XVStBuK3fA4W5yb
/U9VI1sMZ+cVD/SwGVOyu9NWowovAhtUsTfsiKNCg2Jto2w6epjufAx8RtivEcm1a82ajEvY0Mdi
Yj+WW/kAa+ubOTqfx+nEmRIXIebnMNSfDga4lWsxTqt7ej+T1SOgj+IbycbXOO0qdEjr3hhZlVQs
tM3ghNeZwMbg3vQsRAlFmh09O/xoSlMfl+BbWytkernaC0HWo9uREJA5c3YwgL+RMkKogHBN5oVz
/kCioc9a112Fpr1sJ8r2qCYJfqaDBjyeW4tbEmd+uGlU8jhhIly3rw0qTeLX+OFVczcwBCX6IBhH
5CJ1jtiXbjyhXyjrdYqO9L5YRItlqp7rnGfRbGvE1mZORkfBoaHTvyIaGIpqJ0PGN4GmM3v72KJd
rMhjnG6rnpmrD5JIztkbwlpByjhsuiXASsTF3yKQBsB0GvJCsbApeKhE7XSPceC5kW23S2Uy3Qyk
eFE21KSrOu4lsuJtYszijAv/zDl9F8sq2gmnfm3ASu4nU94ZyQ73+rg3WvM+ThrFAqKetzhrDIJ5
WCZJV14Mg4AegXGyKO3dUr7AZwk3MsrPiWXeeYV44s55NxfJFOj2cQ+vmtArYJTXl5RCIm0Tf+vZ
l0r4UPVYwwqlKR8GAqtqVbZg7on+IfL+SHy7eSqXF0fZn+CJko2J63AEPbsVKYf6TPCngoK0ZiX6
iaOBMHB6lTESzh5CwchZ59bLZFU8mwPAdxVOH6aPQUND2TZ8xaqS0ZfNIrL4wmNIYM8igRtSA0BB
l+cXM00GCO3JOkpAFscVbgb0FnjX610Y/IQYApmchOhs6ZSZGyOLpZ44aMP45sxvdwwh7iNWOLsr
vFoarkPYQwBFRro8swLQnCQgspybUJFlEwzDeFq6Unbj6SbMDXJNV40phnltLud3giCI5hq6g10M
9a5um4sTAMjScHNIxwOmx1bMczbaoapOnQviawAgC2yjYS14QlNJhA9fszWhleVdiZANUU67l8te
g9AVj9iiw5WPgqvh2cF6j1Ijvr1K8DzHHvZjm5wiqcROj+p+dFDekR3crHHk1msFDPpQoqO6ImVc
HO8ITP1L0XZsWOOnSb0iCGB61bMOun47MkBRncbq6AV5vMsGWnarJrF4DNMT8DBSVZBqM1qKSTQD
YJQHdrYzuuo5ubKVJirpXT8at3OQimPeX4Wq7uoKCokWSL5J9MaWDNvfWhjdNs0la2HJVtSrMYLV
VojQgVFFFw/1xoxb1u1hTyjCAjm6wlry8NNtQ/iMFMu4QKMNN4np+BfyD5qDZmXr2LLdIcofFEZ1
3ZL93U99vko9tzsgM9rOgK12XSPf/ag1Ty3+X1IR4eU1WTSfStOUW8/PP/MYks6cFf/wfjzqqAW4
Dgn8sx6e8sT/1THnhSKstEgsY1/a2SmonZcRV2dap89xbdi4chexZbuIihL5FcTY/OdrGh6gBX4M
ISsVTf7BkoNnRdnrHPQMotm1RXnwTh2oIOCRKFHIeJeW5g552O+AdnwLQCmMUpwhpvrbjdnZ6gEt
V+ZzhY3wGHUO3OCliUAGs1OyFey5q2bdEzRPNWp66yJAeMhlxOIq2hbmEjRbQZItxvTRqEWNjGbY
Ct+sCU6C1xBmZbum6KvWVdFOxzy4NJNkpLW86OgPIY7TcUbgvLPr4tXBWJivzNkK9ig3ccQ5SG8j
1eCoEu3eoXFz2TyBuqk+qCjQiuYcNh5JG3hSkICa5KDnM8FEY/HCLJx5HyG91TSc47h+GjRLC8K6
h7Phj+tp9q3j1B+8OTNObdx9UT28ws3GjSXbM7HGuL0Sdwfz0EQLeSJ9zVyBMas3vRLuqUeAGNd4
MlrRE9TsQcCv8sw+EZLrHb3yDR/LuM04y/+5qV2dP9q1zVZvIYoRTlufMGPXJ+mWJHJm3gSwuLR2
3vDpYWY6htWSgmgazZps8JtsZA+RSCPgWLHR++Ujd7ePzp+OELEMdt5VMLF9b4IIiGCOoyVOb+NQ
x6fpIRdZv9Ydn85zoudyglzcJZ069/ksjx0UCRb+TIZlku8C5b1GHg4N5c2Ll4OLRNQkxCLpZW4E
gJGv3Vewf3ugnlEI/adsg1fsitQLSxbivLCtJoVUlYMH9KX88GL7U6Vw9VF73yS2dZaO02NQmc9Z
JCiEBGuWaiZPahELNiYltSfwei88kzQbQBB/5gXqFLvMh03t/71qEK8vpqmowELhPLJY4BpdelcX
mPI/L1nVvw5lO+6WMO5/fquWLEEcNVTb60sovQYzJd530yRYnCJ9O8Mj4kEKiG7BamDZthBk1V/C
mZFqxczMWFoNXJii2wC7Br7MVPFEZBtKulSSzMpIQuZut1MZErzMqIdd9xZzGAHqM91TjNDtn49S
LUFx1ZzWPIeIrxItKTLkJ68KA7UGU20DBZXuCV9CUqMb2kq3fkDvpvamrL3DjGrZq4lfG5Y/+8/L
9feyBAJNZIzVFt8m/7LMw5NMkguLO283TmWKfPzRXgxBURFOf1zmKutpkWwmJZjPVSmDu9qIor2S
Jk/mhbbe1SBlWOSRmtf4/ha25bteMDbMwZOVLgm9tmLztwLqgAexZ1aQpz7j2KxBbIEG/PEajvIP
bG5BpITLU9JSVLtJ3c2n64vJXv5Q9PbGaSXh8X5JGbuANq8vi0vQMeTx+lj7z2/brA0F99CUs3U0
l5e5J3KhcwO4YCAEp9j9Cknr21mhrc+zx0WVgLDYzlyjB8Dzi9NHnws55CUxW8TlEjha06pnLKcQ
HqNqCe1gxxlg8nRRiHZU7j5cX3LD/Db78kl0XrvuAuulDpyeB2e4jRuCitMkPpeNAORld9W+aW2I
ncLdt2TOeyTo3iquvLVrRcXGSS33xky8lmRnEnec6OO/2Duv5tbNdEv/lam+hwc5nJqeC4I5SJRE
xRuWpK2NnDN+/Tz4aJu71XbXOfdju2gABEGKRPred61n9ek97ZS0qQktSDN0njT63/WWzkwVG9Xu
PJ7v/LS0HvKcWwPZdnPEd6sKKszx7AScV/34R11Kq7PTQhfKSYcF05phjMZsh4MnwymF8KXxtZ1h
IRaJEIUgXCThu1TfRjkBEu80r2kVtnQUZ1keas9VHqpkn5/lGdjIbBfJBV+WF7ldSJh7Y8v9xtCN
LzxAJ19OnDVeA/oNmrXyO4ZnZx8O7ghJf0zTd4Ialc+0gIdjds+Dmmi080y8pyHGINVT/W1nt1BZ
vf4mD4ofxN0SJTYytCRhGAZ5Eba7LnM2Rq1ah1auiXhMBpSXdufsg/xDIWdsl9/2caLfMwJRacUn
2HsDB784Z8RsGEmrgRU893JlchE0KF+8TCd1PQUR0aGYZHQ7L4uUZNtzOUW49ee9p4f3Rvc+9H70
puoET8s11qpeOxHC+W4/x55Cx9bGP1vWhnJCrEY4G2K/HkPhLPfTYV/DwFiOZIOtrKFy9n5G6FRY
1YqLP27ueMjzyaPf5rmhzNs8GlaW9rMk9m1jGmG3GrkdYQBiS4u4Op+yceAuVuYGI7T0/lBU1bDA
xoaF3u4+Yimobo20evahA7v0aLjgToG+5Btbc6qW3AdOF2GJO8rtEERk6uGxPWsNwGo0Li7NWHmL
nmbc2mWDFlgKT2IR90LD9lhMObriYZjA92GnkcGrjsTHTTWmdqrf1tODBKHCAX0Y2Q59SUwYACTY
AWNFzhDGeI/RpB4vW6T6nuYvBatPENwGtTwyqofQOUGJVFF0zVXzse4LRNUTF0s8CAambRZLZIx4
JqcrTuEfqykqSTyvcaXfVoKdlfrcKyREGbqmWnFzLUitgnEnHtQezeSZ3VeWsTA2pg9yV6jwxU0P
cBCshdNfHithDDpWeRIjnYxhjZX4CnxVJV337CimovxQCttf4bvZoFYB/2USjKd6U5xQS8HQoaxC
q5FyywA+IPf48do+NrnLdZo1fx5FkWbFAZPOkHtx/pCOvRJpLk4TUnioF8z03vxqB+Tig27vbDtU
KP9NzDOysuLs3vfw2Sjd5BtB8heeIzIxtZDBC9XjYBLekkQdzfOsuA0L3qstdIUH4+ip3nnRnk1M
MEN3PrC3QvAZMk6RmTr3MVlC+LFH/9auF3mXtqsMvbNnxzTRQUhRPposidOpxjs2mnUMWx2GZeQh
SFPVDTk995EX/qSoReNK2hKLvMx9xCxYaIhXzNvHKETSrxfeYrCbCDkkNYOSn2BWSkDagwG/uV0p
w7IMH+NA+2qGNGVwRBOr8/x3xvG3jdevIiei0lOd6yXZN65KcZHTY7vsCy7RVtWfZ/xKkaKtwVLh
ApHw36Ir6y+uI0dROZfbA/DngC/bGotkbhFBj/Bp4rcYM72z9xEGIPyr1kcaOWg7431SDMSOcqwi
mns2OmsbRotC7aPbwomp0cHWIMIGrSy+4Jwi75x35uYmwspTN9M5bBx3zaBEK6sZH3oFDDo3rwR1
BFSvKw39SKHlexRRlDalULkFkDNPVIkd1A4gBVHsVXRO5abaLWlnoKJ1ioNJrTSGJ9PL1HQ7p4Aq
TBldK5M3vEWEESbngVR6yDb1eKNUMH80G39ULT1Q6H9YFGf6L7ny0laUfafb2LR7lxldz0IV3Hwy
Bi/42tX7KufPrgrSKfU6oeDM7WAQew8MBELtUMO6oSruk+iZE0535ooHKcxN8+Rkqt7B4p64rWr/
0E8/dDFgxbNCt88QEeqm+mkV9ri06qfUic1ZjOae1s+ToVfKwm90fWXV8aGzKIU4JuJ6ys0IMGwY
IbiVuGSQiuifrU3lK+oaZNMhDrmapVJ0dhsZ9nP/3ISBtUHSc7LteKmYgzPPOWdxVSuRxxik3zSg
trS+ppivkLKpoP7AILWODfNeVWkIBK1zXshetxgV82BSiqsqjDxxkpfbpEKcmOCNjs6HBo86CthS
Wch0TeQzTt3BREYzSAWFgA49vxG1+F1IqPdo9SSO5sxV7Uty6h+a6gNEz3LXk7KYG+NXzz/6DZab
gUBvqobeTOb2YEbhhAIWEhF7ir7kvfdKoqmuArWAFJMA+cFY8GXJnFSwTknlm1HqP/vPlC4hAfDp
QRpkY594/nMafjJS9Sne1dECuHIzYm2XTZUhG4DvAIz06FC10iX68VV+qnR2EGt8KAzZZrykzXVP
T3dN8JY1NUdaZ57d0XwJla6jPKDhmh9AMEReOW9wKuURzvk8G5ZtR0lA9xGTerKGVooyy+SjN5IQ
neBLFobtPETXrdfqR6Chuy46UGn+mD2lCaVymLrRLFCQRjVltqynUNiIamI6KCdASEU5LL0zx1ze
6Kdz4JTr86Sly6JTpJOb54RjOjdhqZiJQ0huiIZFBb3jKZCdcgOsM15iV6Nz4irFvUVhpOOup6q1
bmmm+Ppwykc67aEgX49p1s5tS7rHAlQ/+Lr6nA3OaxrlPVU331nVnNIr37wB6P/TC0FkDR0yfzRi
0wAtpGeUcjXyuYMKPWDI1aRLt2LuPQjB3EJFnadoIaVN01E3doD3L0wtQ22aGYg8FMebcWELZ3Eg
fVRIGYwzmRhKhQxugu5aPYEMdglv3yJw2pA+OdjnfinzM6b9ZKJTGVz7kmupt1qyaxWOtCJ8RL6H
NAG6BFZ6mhWVpzxZcU3iNLGoo41MIMV+FPRTAQ8Jmp6V+4hw7lUXL7mnua2AZJYx6ApZ8ys2cyCF
miBOJXoocu2nWiLIoGXCvoM0y4KQcPadZpMU8cE/EXPA2XBnGikdoMLka3DYROvnxeEsdbNKit+I
QuBmJaifaSIYbqGptyHFQfTh0q4w0MHphHiB+OEOJK5vMSgB6YEdhNcws5YjWl08GLmuSnjRl2Xp
m25tpaD3YUpIRZHBT3A+6zOGa3/MzYMXjpt2OqAqakRnCYmkA5ikyBkOGDmHCNeJiugEOjacXAwV
tFbVMwYdmooxkGwtbBMTe3rGIGvSc8hTFxvkG9XNzwLS51InW6PvNpbiyKcgs2gHgSnSpptET/sM
hnpHYumUggekpk82pkyPyLG8hf3DWilpAiA7heBPCCwloyn1F2OiL8u3sRq+02ErlkGNcI/qvTHX
pfChzCITm2F03w7sYnJPwy7lkEY8iyo3zlNEwilIG7NCz2Zl2yQpw6VdACiCFHxv+blMUGJdcnT5
nFQtOyPYdRagYxrpG2290lrCGSdRZeC+UuZ2veiTNXe/L2Sos2uqKKCLVjkENDi7OH3XP0Mj1m7U
HHNpQ9ZbaWT6xoCXM3aWuUCSYM78tMoW4BXI2rSrn5xjLLeQLdslxXhHXiqNFc4ZK8LrSKgdmwXq
vQ+csjtrpBVMtgvVHgR5Z9S9ylQ6zFo9i+1VjS9odZ7uca8P1nQbLECb35ZdZyUicWF7TgDKIq0U
V4BPUwE+FZMXHCpVhAI3wzl3BwEn58qWbbUp7OGX9cuzSv87iR9z8XKxzi+Tl81N9MpsKiaYKoeH
yKOa+DLKqIx08XhSPIjXXmcvH+L6fr9s+tvql/cbOkysHiHJy/4cIiGfPqjAdQp4ZicSvMRbK6av
rJNRJoTGUx/lEeCvhS0Mh079SVFsWDc18e1FZmfrlLvrRR6an7CN1237HBQZV0MN+szgZ2BxQLsX
iIXxG7355J2nvmXtbexSa0klHJfBEm0XkbT2fVLEoBU2Axw8jm+CuCmgr+IhtCfMvJi88F/FpK86
BDuKyUq2wm1iUO9F95pNNDt+8l+eF9uzBLZTPBWLyLdpJTFrqjAmL1sS844OmAnMLnfOXIMvi6aV
rx/rsq3r/F+t81fLdKm2N1a1EuRRY0KNdlNEH2QS7cIlFeBbgcAVz4opsew6K5aJDYip68rfXvtt
VqyXNOCjQo3fopyaI9+gwmL+LxdqecmY4/p8NjUbAkEiFgvFvJgyC0Y/OOC7qXUAmmdU6Fczec4s
kI9iUjwlHpANUiKTNteXf3sLMavJnfb/VWj/PRUat9XIv/4eQvhYv/v/IkC7vOB3AZoiO7+B9rNh
dDGcEajAPwRoijJFh6EIQ0WsO7QqCe1KiYnz//kPHcAgIyqkBfIkDlN0tGl/sAet32T+AeegWIZl
K0jk/ifsQTRrCMwuGWOTXI6Ppjto5tA+mTBKHVPjj/2VPZhRt/ezwR4OpiL5szjyYGULKvMvk1j2
kSi3Ux/oMvl9BXQc1EusySgdcWeBWeAIRI4BJrE4K2r8dLY7h9IyxJIm00F/FsEqHaQjlToEpI29
L0sJtgVazwX4l599JgXHdBinLtpAqa6PQnTREvJLnXtYs/cIVkHksgot7yYZp8xHP3yF5PxCBpk1
mXWDda5Doo06jMdJUyyTSbTk6MQ5x4UZUeuPqA0GnTG64i/hUgnoV0xKSmaPD2JST3Dt7Owx6+ZU
F7ioIlX5/QWCXX35Kn7ZjHjVL9/SlXCN1nAVVKOywiTRygvB/1YgAbUvYvLMcHep6/5JYJ3FIvEg
2MxXYvi3ZTpKLX6rKQ/xgnIWkxeiuHilmBcvv86KZde3IQqebYj5f5v8z+8uNnTdLpR6HL1B2W+o
vedbxuD5VkxRaf996vpENcW9XmfFlGdMFPhvL7luRrxEzJLl4lPdgEf8Vysj5hxRck1v+ssWL0vF
yw0IBr8HH+FkasfCv3zYb5/p+n5iW9/eSsz6004hqTrWuT//nryfAprFPLAe+rV5O6luBooXqXgM
pu5QJxKsxKQIrEJfvI29MluJRZcVU3GbNK0tVrlsQ0xeVpqevs7+8jSGWt5NpGldJsVa3zYnZv/+
6e+f0qvx6/hOAEnBmeSZ4QTIRwDOjdz0UHhTKonTSTlVXaL1LvPZFE8sVhKri1nY8uG2uxdLxYLr
lkazZiNinktcuhVT11emWC6mxhnbFAttEBsggVWMhD7aTsAN4M3TyUV6nWzOKTdbCv0O8Xyfklee
G7QjO5o1Lrw6DDANPVCkCe080u8SwzBgMZJuewZsuE2Dam/B9qTiwj3dGPRuLsDv9pSKdJlUJkWs
wbeJ/XCqxF4mxVJwCDs9pP0k5sSDeKFY7zr7yybFQvG0WPH6OrEMGF/rZkBllgiRaJ7Rgvloh8Kf
j+dyN059aKgy+gw9dDA7x/XbtXmkVVMaQyZO7YRcEpyQlAhAuRa5+p84IZ1UuzUcvHk0FDejXpwy
Ix7ABpS0Kx38alvT2JcJbWiRdG9Pf7eYuj6IZamp5XOc5qQGTt/HWJIRiZ0dZYtEWoQeEtM2sxQ8
siWQVM+H6H72eIhNheHZqJyCS492kgec2/PJMY27KkBDlU+ttDooAR12mOPFbEJZRK/5K/DDU0Do
IxpjKi1bcM9K5sKQbIhHnMqvkzrEKgtnRRL1sqZIvFGaJ0Nr3zUIBcuk8opdAC9th6oU26RDoSeR
tTPa0fEB8q1r5o28LoqR0GOZgBlDsn6fqigjrC1ktyJIyg5AfRpmRZ7KNM4RZfMqt+FqiMnrwqCV
b7UObKJoFYsHEdt0nRVT2IeVpZboNwJNJR6iKWPISpUNoiHUhaLdKHm3hUxIi1mamH8hvZCxg4sN
LFhVoUClalA2R9Vpu8uOqE2/3HX3E1NiWRGjoLRaPUbaKu+kLItXODUq5Ab0do1ySnu+zoupQiUi
cwaZDU+HFs8lq+23UW5Nv7CGySlNAS8FYt63eQoRLL9Kp0Jq161aX1TnqeEopyPj2U4C7T3q/fYy
Se6R01QqENRxee5KneG0TSxjLpuYesh99FOoo5lCPNr0UDQbvWNkYDahva3LyqalMerzwE7xkopB
ZT9qKHkQqUVIaRZEfaEuR5bbBmtluKvC5fBA813zN9VD/0ZvojnPbKpZqTs+IZL7mflYgOYFhjIV
ioUb/cAdGh2DdpV7L4gX8wlZvB6al8WnRsWV1MFqrfpz2V+0veourDZYELtkQIEbrHVqu8F448lH
ZVgU+o/m/A5sjE2TOqA5LjW/uJ/XT9iWS1hq/nui7QEDpDFk5F1jUz+gnDQPUQ5nLz7thPFLVReh
0dE52wbwU71NS41JIpBr1kVua7fLTn80dSjxG03bwVK0vsypdP2IUylrFqWyLsNDZj5hSS7i/RlS
LRKzYadH+9Q/lPImhydZzqt6kbXIn1cIwseGQEVtVfF1qhINhClHaR0HB6VwG2cjUWciwONnn1cY
S/HaNy9lPwfoxxbP+S2K1gQErexKzX5ABhWvuuY5AW7VeMe8/mG2K7I9doirgTrY7coItiHON1iv
8caXDNe210gH4Eh5EcVHLnF4jm68dmva64p8NXutvXfeSAt4BbsNuIga7ZNq0xZuJt/4jlu1lFAW
sXYKtCf0G8lx8FaDyj3qSobm8VOFsfRSPtnStpfX8Piw7XO/dqscEjS78fpsLEx/EZxnmbOKR7d9
gmXrLLrbKZrzsT4EuCLhArjReZkRWlVvBnPTaytMg/SUjPKrtogf2HnZwZ46/9DslubIQP8jHLml
5jTZ4MPby9i6pXlmruxy5Y9EGx6jZhcG23bkuNBmPTTaMAKp+KRXB4/9aJc70/dNp0H2VjTjKVVK
PyH8wL7nHCaxm/b+Fs2AB6CDH7BdwRwxfnLM6sYPf1z4/bxQ53a9VX5m5V0aweB3NXn6wvieaB4T
QrBl71Qt9H2bEK4bimNK9Him0dRS094ZFHP7ZZYuh5pmM6JhNw0PwO9Sx+1017J3co2zfy7v83tD
Wij6yYm3o7zW/TlKbHLaStA3SyvDgLvoSm4d4KCRVVvOIUfhO9D3I9mqi/6tf6SbE64VB13QXa1u
SGmZte3eqJdDuOwxH88805sZMWWXTTcivJkpX+EbQlATn19XreDrdep9l+yBzcknCp269CqDarRu
gxfElURsmu1WwUGvu8mro1Ff3p+9VaIc8zKEUHBPrRGQKtUY+ViGBNTRfvDnir7UmxlMlDiZdx1D
+HkL40YBnbZlGooHabVNM6ulfVh+1AlpjrSxlVNj39JCKMN1AjwQduMP7IzOI8hCY6Hd4HcBYQEj
I3NILtmSrZZTHXyNuplprUKClVO0vyuGRdnL5JnmxEkaLV2DYs5WKmkV+mD35nznMKBd6+DcaLtk
la6hJkr1kus4uc3wcmcVX5jm4ibhkwRwgrJFWz8ycKKnlu+aF0N7KVB3xYt63dyrP85wdso1H80a
Zzme8phY9XzFZzpXKzvZg4hB5++43mP+jOBND1a4HoEeNVDclpn6AGCsplTEqVghUKXbm/LS/4BR
PDpAgzbSO7JtOmz4bCXUVzct5WQV2IMbPKbPyQHd4a1+khb1eO8Hy5E4ZsTR2q2PrjAjPIJkOJpI
4bwtVlp8UPq9pB/K886bWBOPQ7YsKMdLOye+a3EoAGW5wx6CTQUWI3Vr5OPwdp5p3zmfGC53sb7G
mLIogedQDt94d+MO5QGRQ/0znkt7WEEA76IF/oCEY1mahy+yBiZ3gf1j1jrrKuZa505idx8050zi
Lpijb0/mhyG5zXjSQYEPdx2D0uodj3tNPbZFHzrTDH5kytUzIwTKg7gOUeIDapPTgLIAI21du0G4
bWLcTsB1HmgTd8Mr7eMZ48lZ4D8ncH/a+qB6t8giXJkZcN+0z+B42lg96ZIiztibsLM4swRoFecB
zt18r0i7iholWUBcCiG90L7r0c7D+JpB3HHQ8zJN7/uHDS9jduu/BPqOrUc7BjQ+pLkW9dYMdKpb
rLr7jDxhla7pIqW03cxSxtloQxe4iyG2WbNs5ZcrSuknuZhRwt2qrjQLlxaAj/mnQW7Kcz7MzSOE
io1+p0XLcUmS8G44koiqvZ2xVbpYUqwFe5q1QHsp/8g5HTx5pzBw5QfrpgsXfHJKZZQgn3tnTpIO
2jfvUT/aP/K1d/AOX+VzI82Mm5CIbJJnzy74bok9lhmCa1yscPdIetzzGpXLLJj5rjLzl8b95+wr
XzSfGGTmG7o/6lG7SdfqceCkwA3AI6wljpj0OXyWSbGhof1s3LdnV7NmiT5HSnY+4WDi/358YNUu
g8qFtWEOASibn49na9GqtOuXdriqURWcoSTRjYAv6vpzLCzEk9AzpJm6idnjyJ2t3eytWuW3waJv
gFStvOqe4VI2Q93geuUS4sxWn7cuVXnVQEy8bNMbQpctF17IhzMrSEYP8Usj2nuGkzfv3s5AQ/cI
2tYgpKob6ZMQx4w7oln17nEYJNvszlgnd/Kjt40OCAYQpyWYfMMbBNXZY7YK+VSr4M5+lRgZcsZ9
RllcAK39wAjhLehahQjLs03mMtLybW7bXJYFs3Ae3FUYrjEs87U/yxxhlIkYPT0qJ9Vz2wf1qboB
qbBsj8a+h19zjHamq83Z2ZeE/+h8aa6x1/bVTXssN+fVGxS6cT/uixuN5ozrrWFe7wESHTi84VtH
FbM9AuNTfeaaMVvCQsUg8cAa2UyaMdLZG0v/td4Y9DHfh4W9PW/fqvd+n9z0YKZnMPzm6R7J9R4X
yrjEDOdGLuKiuTPDaTYLD+QAz1hlnh2QwC1VNzzWGxOJ2Sm6yU/SS3Dfz5t3pEGz8AS/5mfx1C3y
jTHL8X7N6lfv2RxnMHPQlXOK5xQw5zFB3z5Xllw1njmTsevwDU/dTOBqLntsD8PZm3XH8b7c4zDJ
N9GNtDbm1t445SCOzm66co6pS6olmFLQJHMfcpI7vjYurJwZ8H3XkV1AZibpF2v0KVxcXmkGuitv
xU3JJt6xOzyFp3rf/Yxu7FW7L94xjGZUvl7kny/JTXA/LM4//df0R7KW+SY4xxg7Y9ccHPyrqHYf
0ofmkKrusnmTH4M7M3NNzi2zioMqmJ3krxSdhysjI36ceoOzk/PRvIEg0RfRrrgj/fFdfyxfhxtO
hJwg9ffyNfyERnUTevP+IdpFO/URXOuxuNMfo4Xs8qWu1AOPLmhl3uADOihnnyXB0ji+ZsbeWptu
tvVfpp1uLT3TDuf0hraCM1zxRk+0OdBsYyGyuDvQkrdcErfFF/sqaJl0thl34bJ6HHce55j6OYsW
2YGrU/Ql9vv6ObxFVc9/PUfRHOwIv1eIpHpWm1vtTPKAm8ukYcKSngVftJnrZ57jYAImbSo7mzEK
X42OqwP8jGtKeGRm/cf4ET5IYDkj99zNMHYCodCHlSEDr+MwkT7kA+dl0zWW/QYjC0fL0dx6637T
84MMN/2P8hUzV4WLjf09PXXckn8iHxnc7Em6HXG9eWuAlE2orAk/kp867SVayRt8HJsejBtiJ3rC
2lY6oFWBw2LdJ18Dt3YVQv0fcLpBdSYoW53+GD3bFkSopX833Msr63bcN8NddCh33FJAPeNYkV9B
RS/a9fn4Fdx1fNVELKNeAhvArfI2vA3uxudenADFWQIbFieVgh7/Y/aFvGcK7poZHw0vLGbYecFT
BVwGP7oDYGP9qd6k836DZ8F+r2+LrfORxIBVXByXxKy8M1W++i8Aa2/hJPGpCZwKXWJ0wKWWLr97
+2A9y4/lLX34iIz1u+n+4E35KN74iGE+hw9eICPbj89cENuPkZ8RD2M6nYw5sXGL0B0qTkvDQpph
+xq2w+KjXXOHB0TzXrtBRz8D+eL6rrcobzmXcpl8G5NDN6yqx/iWU1582x34XqM1/PKFtGu8mXKr
bn2OUG6BXOVN3pBvQ2DIwt5w4Ou02V2UHnNEdJxuANrfyiv5JlvX9dw4ec/lMp8P1KtmPqexJ2/9
4c/zhbEimvm87u/MPbpULngh3qsZAH6FkySRIktGY88FV5wP68f4Wneu8UN5NW5trt3h0rlJn/Md
SvedD0DyXsUcZC2acMElTT1yO0gdhp32sV9rnJ7LDbDbubSD1LQqVtyhsuXV0Z4b99xTdF/29Nd7
23aXrciH/Go5T6yTNWhVV1mHy/AhuIvujF267O6XWFyUZ5VdIMKSN1cfW47MO47ZM8iyOT+g/qUR
ioG59Gl4H97zY3mK7pObek9M9o316dz6J+tBuYWrMm5QcK+SG/tOXoTz8PUjnEv3/a7lcNbW078m
UOFuFpSu+aS+x0fJWIT5rIvXRTWrW1d6keM1HlPoSoxng9mL7R8m3imczL1dL7kv3ppbpHdkD8zy
DeOFu3CpQGWb9lr1EWRTvOQ8nUEDPHlbmMPjPA2XiEBG60seAtf27iJz4FeE02Od6hM0Dm9rsh8h
rj9l984zH+LDW3GDj9pnKRKA8SZyx6taoD9jxkei7PYtlfuyrALfYqu49qewSJFMLKZEcLGYulSj
bMjDWRfeMQqhgqtP5WTxICpR11kx5U1J42oHFVBUocTnseV42/jkGHaW8hAR07IBfojbs8s3Wo6+
qa4sCO7cC7bBrpLeWoo5U2d9AqEVrRqsBznztjZHdQdYIJA68G941GTZu0Xe4eNKxBEkHhi6mDJK
duEWE0YvMVVVeI5GOCciergSUdMidZoC0B8B1FEtB1wFcNGZcZVtUt+EwmhTwbQfPVyiwE81KiRp
ep+NBaY3QibIbw/pJw1acSx1aoPCrKBMi/rOb7c+sSWAy6MPpTapvqjIkyYdSN4j4M/6fropn7g1
8WHITW6DiHoACzR1BOQQtYYRBSgmie1b9WMGwlbjhFtItxRq1yVWWE6cfCZopyB7sue+tSy3iQY4
45Odrbam9oiYbHqTkkYwUQtESVcUekVdV0xZolnXFcUuOXvJSlhmxIPwcQnzzHVZTlzMGnji0ksn
hoRQJwthspAoi1nxIOcUrtqOEZiog4qHXJIKdSEmEfvd1Q0xjaIue6nVqqNKAHER8NhBEV8TNgzv
z4IG0U+V4eHPKUyB2WWZeOLbrFhPvCySchobSTq8KTZKMLP6iuTqS+5tl94qJ4Co4VAlO2xWK9lO
qVV165Q3cZ3zd/UUKbcDVvxtoWg9qAOQR+dNh+9irjYaZyKdqng+dXH6ilRaMYUkezemfoTJpj9m
sglw4lxQZUyKyQiloD5pilJZtpJZbEeV7n5BVZ0aqflkqXazucyJJ/Ac4HlHDTz7ZaF43WVeTLb9
wkktmHYjNVeDE75aUkSuvZL6cWUYPr0xMS0WiwcwrlSZp4fr7PXZgvDgvmiBzf25hnjyshWtKVHy
XZ8i6+zObix07IWFmFoOFKxHsnEIHLqgM7UaIqoM7cQiMvl6KacjCMu2kt6qC0fpX7PYAAPm6Jvr
c2LKm6J87XHkbxAvIM+rkhfiKfFQqBI/Ghmi2INzqHNiJfEiqtdkaCiijTi9X2/FrHnZ1HXpZV68
QLxUbDS0Ii7DYvK6vcuaYuH15dfXXDb/fXU4vyC5y/bh20vEG3ZWWbpdSU37upnret8/2S/zf/nJ
rm9dGBG0Tiek8zx9b2KTv3z6X/66y6R45fn6Hf/yTpdJscLlD3QaxplmTNX2+pn/9jsR72xVwEcu
a//yzte/89sfIzb7b5/g+hbj21jrj7TpXqupkycwMiIpWTx8W/Zt9q9WofxPXevbZhTRtLquLqau
64jNZoXJCOy6zvXpv1r2/W3EJr5t9rKOpY33Nf22pYh+tkUv1guHbFVgE4b0nGKA5Hornv02izSZ
Difmxt+zx23RVRWrXybF+hm1JtU28EBMX+C3TYhZ8XDdzGWVaeXLp/nb1337YH+7GbHe9Z3E9q7L
+qkLJgQ1//uz/y/vKzte1CiXyMzPLB9KIG/1t9n/ewI9lyX/Z3rNn+sI4ct17hB8llmV/az/41qr
r+zmPfmqvq/0L1vm3X//dPP3+v1fZhYCNXXXfJXD/VfVxPUf8ptpzf/uk78Dq05D/vXPf7z/AGY5
D9CKBp/1r1IikFATeurvtUfr9+49CP7iJX+ojwz9tz+ER5p1jT1VTPk3VTd1hEW2blioyP+UHqnq
b2AcLVRJoHWQMtkQs36XHin2b47sYD9WNTgSPKP8T6RHoBT+RXmE5EmzDRLm0Fehj9J1m8/3q/JI
NomIwYyvPsh5KK3jIW4AUmQD4yvlEAWR9Byn1BNw03Axb/RHewTnotJs3EZJ7qxaZXyqKkmZx+e0
gwkPo0g0EGs5oflRSDsZtyEwOfKLW2IX3b5WwCDUdAgapErw1r17AEbpXouqU5DbS7kO1tjUyeog
KnMrn+MOO7OCU1FCMq6C1m0UT1qfW7laeF21HpTefLOBJVIk5UYtdugo2nanrYMahu8Ar2StpRDN
sTONx7GnwiCbWT3PfEbGOC3vCq8lkFqu1SXaH0pBsB8ONabwsTIfi9Sfq071UGQUpM1zvhgBzO48
MKd9461H1IhEa+N/JAk5BziwU3Q8V+xLJbIYYtLOtOxhdrbyzNchaldt91lR75aGXF+VIUljSd41
q04irccYnm3SPG86z8LeWua3bU0tGF/ToisiSFNGHW/syjIA2TpwBOrAuO/ycK4XVv1c2eefBdnX
MzNyEuyLlC9kPQYD3zDco+gYdRF9UKcZFrJSMW4NQT23HYhx3Tsk/XmKbSJpIDb1LZifn1nWRbdd
I71IgXysEBDcJ0YP/IGs5oc0KJe1xTDeL/T80JaIytU81jdhKv/s+BvJnJE/w9oxb0oLa8C5Z/zu
yXW9hrB1KnoLREztpyuSIYtjMlGpfznmfj87/a+0SY5ZkNbVP/9hqv++I6PVszg4ZByWRKX8646c
jDp6nnNlPqQFpSH53KwNrTForxEVejYA3RtKDm0BzS+pupBe07mRA0SxY33ikKnVbetktO4zxZqb
XbYi0EO5s9LeoOjZasdishd7JyXLQfOQ7Li18vYuiADBijjIuIfvQiIfrVTlJlaifJMDRXFAJmx7
Mgy8rrBoJ6JfVQrQPJqUj3vshApHGVldVXWTJdXKh8e+AGwcuGYdf1p59G61pI9V+Buc0Xpi5Gnc
+7myaMfuTU1SWl0Vu6rjmS6Ehew2VIb7SqeHpUE6oM3eqacynkAH2lTvrxPn4T9/4RCnv3/jOnf8
nISQVcq6bujfqHk5LgLvzJjkwSpoK5BXaG1rf1h0ra8dNGCVztl4xvnt3cYQ93MG/WgN+7x9q2VJ
mkcBHfsC4zAmmPLTaGhNwWFJ16ggyj2DJDDp6iFQAkoTNvKieHrwCi+g+Aobtso7ZRtiTnZLtABS
E2pHJSSkxkd2EJBJkOrRNs7bZ9BBNjnzwbHwERvKgYVQx06eAALhyushfeaZsuNbSveSqq3sBmZo
XCI694r+aBAZ5um9usJbG2zNHLspdJwWhNeoYFXMXzu52sdYFFZJM0or3d5XkHcIoSjrReH0IZ3/
/BV4iX00O33rmDaV2lH7kZrNvitVhd5eN0fVgXulpW9fpGH2NHjdXicTyEgwadSoruca5PfGJinR
D3P0lqEMb87LnN3AkLTp5Ah+KZ3uOPF1VDcKaE7zJp4wvMpgEJxeGysf/Ejy/9g7kyW5kSuLfhFk
gGNybGOech7JDYxMMgGHY56Br++DUEliUeqS9b43aWQVMyMyALg/f+/ecxXMup5UwHoRwjVJ8E6I
7Ucxq4uO7fBSOi9ZUyjsdf1Rt2T5pU2yjKv1Pi7iR8I6cFOA9lwbQxJszS4yGZuCKMUs1rR5fclN
JkhJatB4QXWjEyA+pWe9QF6465yh2pkEeYI7g5sDQHiA0wBuTS0p1xAbMu7mCawZHScBEH1Tlkt0
pHZuu2jj19NwNmLoa4B+WKb7cjqTt7gCXYiQCJmNJPz16CwJxwFMxj41x13lG/KU21DyI4vYvBmH
9xMqmUPZE1U1TdFNDxd4z4P+A5u6AG6B2bUTxESEUn/kcdMcMujGJ2VuUpBuN9xXBBToDcY6Yubd
mvAi0oU7FhOBYuyGxCem7pa1C0mdAnoz67txerga7cMO4Qrm9v2o3HkLbqPce4Ff0jTli5+Xq7JC
xzvxm5H+qctDnrk5iLL2xklD0ngG+dUWJDOZXa13VukdeAj0ocuzTTABEjFCyL4AwcdDYiJY6ZMI
NgJz30FE9t4BDAOUzmd70tElHtgdhSzvW6/56Op4OPz1MkCcxp+WARcnJ4ply1zQJoEtRLBom3/J
TRdRH4ZRj8ksSWuXLgMpISKvwE74SGSIRT3OAVHVupKnCQzRpvaZIGGRiw1fHXlYmq2pg+k8qtld
zTmPV5b3AHmwl1ps78c+Gn/Mkek+qezEWL7suvHSAFFL3YrGleGRIVK626ws25PRInGO7fYWz+X7
GBA2UM1jdxxc7mQjouE3tJO4kMOttkzy4zuMj8wzGfdyya1LoYCgFA0ym0xYxtax858eRvNzjC0A
NpvFwK0M+/MsBK1WkU/rKL9U8Yiruya6imx3fv6okq1rwm0P14EIv49kyR4y08nOdeMwLB/pZgby
hJ1K3FQ9a/9g9OSy2O50IWaYNJnWAJjHg3WxSytgYh8yqiNCh70ndfYtKZWbbmyzXWtrRta54Z6r
yXzts/hrX6rvnkFYuyAaMjC96JzhMi/7yNp27uSeG39Yx0TD7vJgGcc7rlgHGGdPdYNwpaTnOvMA
n71AiFXU045TYUtb1mqdmyEnwVlOmbnNgom6zNXRWUVc3nZMBvAMacICoPdNzRUVajg0Qalv2tFb
OAZkWRbRoC8y0j/gwnv7anpURhCT88Q43rSNhpa22V2Qgz/b+Tp0iuxi5Zg2qzK74GHGpr18OYx9
9/nXd633u+DeBPopCB6UnidcV/rI/n+9aYcKY3E01+FjA5ePDLYoOIeLBX5uRXMwHfFa1tnBMObx
sXc/MPJNN46LZUsUa1vN1TcztPdGnuqtAflw3y++fPgyYhdrwdRy0O0KPqYxcdocW8/YkzT6YKDk
/CKBTq0lqYaPZeYzHgxMtXdagPtVs8BDUOWViPzWgaz7DXHQ0BIK1jLbr+cdytcUyGfHzNOD1sbb
+O6pwTqTADCT7AkvvbFv+vEhD315GRePPCxnfHitYz4STUL0XMBF82rzNUC5MfszvlF7RvJCNsrF
HbYtT859gsZ0U4Spv/cZNoGGNXZ//cE7y3niV6cDH7yznG0sT5i2L9zfVot81g1h1ZH/mHooFcbE
Gm+Jn4127xCyiUkdg3lvOjHcCwnLa5nTGfEZvXF3ATXhrCcsg48ZyCnciNuqTacdUAj87rp8NUPT
PRNix8jJ6YNbo6XPifB1VUjLvc1rk7lkDCqKygAMIexDyZKxFkXjH0BXcSZw+5LQBVs/W6Z7l2r5
pc5jiB89UXI5+I0LmNCVZDt/aqOQ3FETFSBV8tGAxXX6688IH+V/+JB8x7csEjoC4fz+IQ1ZrYgL
HtxHakR2TCKg7pT10OB1OxEbae55zXfcXzB7+rE7mR0oeOqHfo2X0YHnwFIHuSMn/KFrqX1HSFkh
sV0e7IJN6ZcV2dYBwecJRKMomG/MIO8gLmRgY/PcO0qcxSfdqht4ZG8FYEukS5cYUKLpYzBtSiiG
g2BmADNy12JR3geN/32KoZGyKs7PUGFRddrBsbTN8ywbdemRr1mlhChnJvOupGLEu56hSJTJdItp
gqIBMe4ZEghRhhMnnKBwTlWby0tmFsysw6E7Tvk0rKRmAK3id8Ny3UOu3npMmhcFhpKUhfjG95bk
7il2nk1rIuFIz94ZPzh6lXpiITmRvNivE5VxvkLEzZBuGPZi3DmG2a6rxoJYWDL5pO/+7g08ljg+
x+045EDjZYzAsmiiw5B51iYhDv5cHAW2WEAZ9NQNiqZ7y8GCbgQ1E7g2ZcZYT2sRx2rTFN6l6NLu
Uc1Xpzu9+7bybucihG+izPgSuOqd7jfLRjOu7UJ/F+PYfpNarLGxzisSsuUhoyYcKMXvw97+AZpj
GjMiGYBzbvLMcVdWR37MdQdy4vxeskBdCrO6VaVxlw6WvKsrQM+EopPahj4oT5tbh+SqinkOmCQL
o1BhIZRG38OMTSS+cSpj72jmdfRqA5mF16umB4VFA9pFQiKX+Za10noZxuCo05rE49EA2OAgHiZn
oNn2PXlNrSHzcyL9+7Z8YVSd3FUVpxwBeE4sbLK8YeVhLqJEb58bRotZ1XfnwVHBWqfDT9/q/A0p
MdGuVDWqNJHpZ1sRzWvEl0pGxa5s4JJe/woZYO9nyYdNVsYR9flHziPFsVc01N8Bjn3Nx+6kguxr
JJfj0D7Z9pTtYvghiF8ioEdjZN7w4cq/e/X+1C779UDKYvb7UxzYDsdRS7rutWHz24lU5lYGSayv
Hl2P4mDMggTfQ+dD3JvzWzalR8wWKM7q3LnztfEkYlInRdWU25S8xz10PCRQiUdFwelutN36bCdO
h/j13sjyB0ckEOyIVxHt/GCKJD6oBexLtDSTT9lg/5eMh2Vv5qD5yuc2kWSONuzb13XWrheBftoM
R7CTXImoG+6kDn8gVn40Uzt4jui5F1zmW4B7pPBYSb0LaaCs2TPl1i2BP4hejnsqXHNDd6bDaGCh
98B5tvENjwAfq2SMHiOsCYywXaWDvwOTQnTCLOVtWBXRocsgu5RelfPCUX7ndvbZmFTI0QlJpZtH
3Re/nI9JAjQUW0K/JWON8NkRWVVePvR569KQKeIXe67Q1ileNzXG5DkLn7xg+dfmbNyMoUyPAYON
Y6cCwViU1c30o4feysybMDDnxWFwSUJPrQZZ0/lw7bfGs8i9nFAtexV1fh872SaazGQbdP5HRtjb
Y9SB2G1iFZ192wDSib04sAdmUZQzQBQmOjfEnJX9uGhxJ+OxtbBC0UPYk7nXQrJm58LncLQR6a8x
N1DNK6PapWm/B4bTomvMwltRIT41TM+FhJC0e7mAftrWyG9x4dHXGIxX1Rf9Ng9Lc09eO2uc13HM
oOgoCsEUXzzDmKvObrHIYUNmNiRMuFuAQRtlw52Ys8Fb9TCWdmGuJClIHvSvuKrarSw7fUgDiNIw
et7iJIL0M5r2Ju0aqNGRJVdFGnCGZQLfJx6yfZY4t9Efg5taT4XXEkJa2BEAr7y5Y8SBgA7hYAve
+cNy7thxw28Ao6dN2PJERqCvjvDBbRqK4Tl0Mn2rpDoRkZS+kO/3nYaNdVMtf2ur4AwY97GqUvsE
6UQ8pzkskMhynJ2nXrPGEHeN2dj3YYzWrqx1upMw18DnZpJLGOhHKXwCxwuO347+DOvhu1dJ7yF5
FbYRneKGOLQRiaNdPCjjh2pjuW7rWp7jFIlWBIhhP/XwYOFByRdnTrM9XUQEI0laIMHl3MU28Go0
Gbjolr1SR8iBQxIv7Jj9d2wyIurmTD2nE0Fh7ZiDH3TzlzIqFoQSvNPSfO7tmpKnsNUX2WeHqr5p
56i4zJErd23R/rDsRJ4nUuowQU2IQrXaRVasbk3a5A9DhHDO6L1d5Bg5y2s5vQLJfFyKozhu5/dq
xKTS6j7fZK6Vk0zuxZcszfXByb+UIzJawqD9g0hQ6Thlce+PxSKcHdP7EtxO1xJ5lAaVsSvcIL2Z
O+aPQUh7slcjNdkStBR1yRsEeXcrqaEAqwXZPsuhC+cRSgxXWPF7ZvnVehh6kEtuSc+h/kGfQtzG
URmQRQIpJYf6u8NN4xFY7ACmAxmvolY+g1ty7ceFZESEnXWRTvyShK2xLaNDmrT1AbQRumMC+c4e
PM5Nx/kJaJKDhNSQzc5inr+xE6t/BJSTmW4B6qaJN2keK2K06vB+dGmcOj3Ghizq203n2OHJ0VnN
B6XQ71tAagALM10foeO01fCELTe9EXIa93Y/waIgT+9aNk/utzYtEc6m4dMcTno9TaTX5cYkbolF
SoNpX3bJR5pgMDVTSbZWZa5mowfC4YfE1wAYjbwpvBhDNd+CYsS8X1b2qnccilnTksDC7S+AuQ9W
03zxrVkcTAhyx8CiSNBt4q218odbK0HdRLN4a9oZOfdyeGSGEPChIURsNSwJsxtu03Jk0J7bnyn+
NVTH1vQG4otEXJSVmONZ0xxdP+ra2wXBK9mq+bukdw5MHOXbGHcNEvTI//tO+f+Tpf8yWbJpBVAz
/O+TpdefdVbkf5pG/fE9f4yWfOtvjm/bGMYXp3rgLiOkP5JVfPtvju0QusKAyVvSU3ilfxjbXYzt
/Oc/pk5LvssfwyUs7wydLAJVKD845+CG/8dg7U8Dwn8NDH+tgP7cH3aZXrkWGS28QcdmjGUuo6df
GkPS6rtZcY47RF7wga5hZaM1tIYRmhB39y8fzH9o//82x6L57DHb4rdioEV/g3Ltzy8Wdn0lYIGH
h6m2NCIvGsg44cB1VrbaVjPP0Q9AWMcOfbQ5EUwl3ytjPKYZRbzqoR376APTgmJ/aIbN0JI0PRJk
5WgqRJmrFyXBC6f09D3PPquU5mopqmHT1Q3HTS3X4+ijSXTVpYjkYWhMsTV6Bji9Ud//9S967Uz8
coC+/qIuwzoz4Er5XN4//6Ixu+poI4s5EHlO2KBEY5pIoFjKxaxDTJ2VEkOqxIdjpp9w6A7lWN+b
Ks/WbbjEA5ct6KnsAPLyM3My+tf9sKHyS9deDQAxFxkcUVVtBV5VDsek8GbWm+44CQu8A4x7hLSx
t7FIz5Ejthj7iFXRUMw4Z5n29kpiNgTcRLp/r79AZmOcwyA/bXPtMBxKydVaQhV5pw5vu+1luh58
E221BozrR+37VHl4/aPqEHPSyDlz0CYlDkAGCa3QhgWSDC2+RX1ayUT02nDfe1yAGNT0RtD8nn+S
dXqvzeiTNi/qc62eyg4j7TD2y5lfbiZHE3VNQi680W/IrBbsP/34/3Ktlpvu92vlO1wn7MwuT+hv
N6VZO6WdtSRlxDGgP6sKnxNbfw1IHujzkR1S5yGy564jBTBxNz27gi7qYTN77qExcASEXbu3SAaI
tC3XPnHM5Hx523AQYkOvjWNa7m3dSr6TXZ6uhQP2ySQBJIkTjHhetK9L7JV12kY7OT1Yb72ZuvBK
1aeb4KUplYM41rdj7Avc91VvbOthCLazE3xPY0ygdl29p3F+cQoyiA2FLF7So0SZeM5E+doN+X1W
cOP5CO701F/gaBGNm9+HzURc74lcx+MkvI2w0tskNO460V5cRrR4mG2zwbrWk0bIPxgJr1GfTm4S
QSyDB5Pg2lU4WVz8JLkjAm7jO6RDNPqTAv3EhXrMAu6Y/3Kd/sNlkr7HSY0RuE9j6s+PVOPYHSll
Q8ARqhywkeJLlJE77SzsZq14ah39/tcvaC3txd9vDMZmNuuWK91/C5xye6vJGCgRyjACf/W8+1mS
JsGQDS5Z3r2VKr+1DR3joe7e9cQdrGgBEz8oAFbm8oh44xPcIPOwQ999+ev39p/u2cD0JXcLOU10
9P/8YQjGxDl8/wBL9SVocN1eQ73ZyZpV5vouHHWMhzni4v/zyxK/RT6YjyIBRMtv1wDDmZDpwLQO
5Pfn6Mpns2Q9kEXy2VRduI1GTTtLPv/1i1rmb522ZTWlBDXZJpdt6t/2qCSyRDDw4B5MkAlrFd1F
w1ijSUZMXJoMI0rCKJ1e49F/CRv/WScO+sGRPm3hm5+WFZyzfu6BmgSs/nF24yXFuUpYZEITKK7i
x6Sg4DkPYlFKJhSopp+uyxT6Sepl9w6yLsIV1FteGw+5452Q6bL+klO1AcqNQle3OJHRy6YkCiTl
0HJv3sPYI/7Ja7BAp9mRsSIuK/uc0y1ZFV8JaOLMlTN8tRlNgAgNV1VBYIQn64/WfNGlHjZwTogK
rADDhXRE5sr/2oJo0y7vbNCIFjQiKZZFjbxfAmTs3DMYagSYCkV2mY1bqdFAE5TlIUmbloUnHeeL
E7EZwPgFvM5lK6udwXAYMxsnWDudnu2+eOms5d+ytYJ7nx79lj2nMtBHcDZ/diIevDDgw3Ur+93D
dqLBk0J5RWCBiJaGYbAzZawPJDqtiq6jGGUMCqg7W/+XO0IsWJ8/P5uMsy2LG1H4kow597fRQCjC
tIvBtR2iQCw5Krsk7++QVs2M3Rpg8MGDNMdpFVvljU3XdAVi4mYeZgOTX0QHCkAV7YcepzAsecLg
pXmwJBLsNEu6XZawEVGrrF3ok0OHy8FgoHophPXSJeACaHRV65T0iMbbtF2Sb2J62ehkMM4Z7ofy
F8w38W1Tk2HAYv65yVJcm4XvbkMLJ5+Np0EXUbyLs+mzzb2TLxhlOi4MOvPI7O8xKBjIqt4qmXS1
e0HgyU0xOz+0wSE2DKfnsQxJ/pbutuB2oqcC3/7JpkmZuvmjrGj6eiMt9bLQmKcs8R506bATjr9z
M2QwaRfA50yMjYvgnREfJVZkZWD6LeCmgHGNPO92cW+8eZ67Gut4wrlqvzRz8SUsOib5jftWTwjn
s1Q9JeBFIJhAjg0xeYbg2FI8Il5j3FZzdyQtSG361n/gdQEVEzUbdfWxzegxV/HwZCflQWD4l2am
sHgNN/WUdBvJJ+SnfFS4Voa0WY9V/4gC6RMMUrFHNbzLy7pbWSVtOs/nfYdJ/BBTWK99t0XorK2d
DpJync60Fsd4Wo+hYHeaR87t3ga1DrnWhsunp8D+hfS/jYjiCwP8OGbcyXzvWnjTN0ozCa8UXG07
pUt1au0cK4TqnBCqZ8VyI+Pq1EVef0c+nNoR15mvdVJvKpoTxxHsJHcDtwREDURP8DN3Q2JTAtoZ
DhrNIC/S4lznLtSAZXO2FSTPNKav45Q4Yq3sfeIgl4xV/DpH6VNCQoICo5t4sVhXeopWiYoPsJoO
YH1JES93g4+EwOFmmIAnmj5+X4KdIXNg0SCUmru7wNE2BQ/IUFDCG/1TRI9xXVr1S8bjuuot+yEe
fANapT5bjZi/5d3J0/wYthJvj5P51a3cW8+sSBWzYkKYXHufm+wu1VixCkJXJ450YAg/YQTEjqxH
knzogA+FyWgnLV9GUfmbOUibbTCihMg6i3awqA+OZi+NCVdBheOPO1wmJKkpanlMWcPEUKcnKbhQ
5XmO7bup77YI6b9lxfhA0Yr9U5OvbouFT4EtzAr7L72g82dy/bPaNM9uPZ4aHwhmT4XqUq0UiIl2
eWc8ERBPAGDOEutE+aEBHZ0m6iGRpIM3HMkbo+/WXQfkyzHEZa4bSFoWT3VrJYdJq3mN9+yLzWOD
VZr2aAgaAdkFeXkJS3S2BwX6pbYx+tKWwKyYTbjVwpLMvdT+FrQMyLsfFavNsR54joORAFk3vE2r
6imX7vFhNwTxTTnZYoXm7sYcSX9MAEn48avO+p/kzyh8y2QxWiV9xnPnVV/aqnsOGvFVOyddzaeK
Bj+BQiRG6clPVm2do8vwh7eUuKOuDSm6272r8XOOyMbnnJSKpMcPNaEBLOPspU57zONp8E1LvGCu
Hp/SYMbKhtjdszOPZmHfk/IS7HJDiru2TufN1JMvHGnAR/Qq9nCeyDPxwF6k6aXPw2eYykzdMRL0
TUSEiUi/JDmfTuy8liaoAeZoGEw9Yjspbd8CwW5iJKZ+KI0gxyu4aFAsPIzwy3dopgQQ0YPBgJ0p
0jrk3LhK/AmTj8BulTotP98cXuTQNJw++seKjkni8DCXhcDZ67QvfpA/MHa803aLdZqsQBwrjFwJ
nqgakA3N7L/Q58+PM0MbNIOKNXJuylWWhczPMSvINk63pJQiBImTb6F6rhuCiIaJRTO2H3Kw1gv+
H6P/vh3hgFgxbtaKlTSpcUEFrceiEJKoWAQTCFgE/n1VbFzGjNu+g5GsJEyaYXgpUZCsGtHhh5wJ
lbKOaqDhR7r5Xo1cK7QY3w31lae82cLfTDYujSCavw+jxV4dBfqlKeu9M1pcfnxCqweT9Mqj18BW
qJRPPslUEFlT1WskNzszMy8mUPE1deTKcLoGyJn9XgbOF+mgHsw6Cjz2TdVDsfDyU2lHH7bY9Gn0
kTk2XtDKSNdUUy9tCV+cDtsyQBlOImzeTCP4CDN18MqBY0RovGpvHmjZFWg+1n21JVrxwOjyva+n
54zlBdCAvEt8Jk2tT6Z3v4yIOEZq7FOB/5kkmIhcifKr6Yu3IbANGurWdsjj28KO38PovRFn+obt
ytROAYky2FvliBc1Fofr9w7k9hGT3u2aOdhOY+qu7IDSYLDcaR2767nS4xpJ3lvsDaiODJmsejIf
17UPt6XuSPzs0p1COMcoAfD5yP/PTdbcliC2numEn2qsWZP1VpCfuKlMdysqIu5Mh9ga1jh6ESC+
lZTnsQ4+x+XFZlnwqEXpa1xCx2XCvpqq6CUWHNfshLHS8KU1CpOt8x06sPtu1A8MIx+zYa63BqCt
lTDmBR/CEp/XWfZFF8beYs8dpiSB0yGJNS3hoBiB9RNJFHEN07e89e6HgTxMny7C0SjH99aPLi0y
3j7vCSYxaHS6xss0MaIezXYL57UnQXaJwkKxtGEbSDdgwO51eRbtkigNS8zg5No4u9BzMVoacbMc
AP8IbnBn3OsIRmjMQqeiXJ1BvsAUkotZCz0efZ0R6Avkx+r4L+vY9U//+hJ5TnfKEtSLZteTZ7sE
t/QSIA0sMbLHsCPZKXYkb0n0anGLXelW8TX7JVMJmA8wodefJlvh7zvC6VA0Hxw8S5HMkPCm7e01
0kJX+WstyRK7ZtEQdcrOMQg8yz7DGJ1AuLHFTemaN2Zub9B1wVBoxU0iYu7Q7IVbnG3X0TbmIwgg
XbTwxQAAVAYkNVO0TNl71GeWJjxH/4RbfD/MGUxzmf90rfTGjx9KxdljnqL7MBxvKJMIh/Lj+6Fo
XvIG+rVWZwirP+thPCsCXi0pvsnO++qAvuD42WPS7rLip0ijewFFxBLDApcE75yQwU6VcdN3Hvt6
90Ko8U9qKFQYS5kCYCYxZ7Y+mmESOXY9YZQnKoHFtOVVZpLvtmWQfeXcN52uKRaD3eXbHrMLgicy
dlcumrhW5M6xN4joK8v9lch1NT56Ygy3ble8Xtli7ZKfrLnQukGinfGIGookrGaS4en6JR9IySKM
4Za6O9xdE0bmjmUsHdw9TZrqVCNCm9cqq+GM18VzotsPxI3d6Xp1r3+63iuI1KyNmkLqbDvqYDb/
k8B2/ZN0OiAUFUFA8YI6qoNnT9Q4cLP5uygyi3C9+MhA+0uU0P0Z+vw1lOE+XxoaJkihBNQaB6aD
A2IdVot7EW30Qj6P2k9eQESQ6R7UyO6Wm8AJrA7j5kR/J2rRpKoe7RsPwTHJKOJUAaeionRbOzZM
IDN3t66YfzjTcLz2MBkGM8DBFh41xloWFgc25e7AH71zaqM8Mg1z682EBxTUg+7OZt3cDh7Hk5CP
p26Tz96hIccg8+fYJ8GqrvkFWkBUbjlaK/IrKW4oMU8+x8vaDxfjH4DkyvtEjCvultbf9ZAYlkBH
vLJYOVCI8BJaq+uRe8bytrKUN62yvj2WIpObcXk5FdovFryuQCruD1p41zaXkQXPlZl+RWROXYsn
geSI5KMJ9aczzluiGI7eyO+X1LexadjrIUKrJ5iNbnEIPCYCwFg48I/86c7ogZUHBbsrXGmI6KyH
WxBkRokLD2vpTHhQue4Z5m4sD7qMJ+7DFvXeMFHCgbSHbR4+Mcs/JBOhP7Wt0fd23zIPTonCdpvS
Ir8IdWGaKTdZCKyG6NV1TC7Gwaef2n5rCk5Qyx0zzrG3qZY+pjeLbRbveovuAfN6vOTuuHFq1D2R
KYncXNrRkuAGQlLN9Di6POPd0lYk2Apy0TA+tH79I/ToCOTDdC6tiHq9p1HhJc1bKEuSfehwuGbx
anVzs3aqkB4GuVI1mUnIX9m1Yb5tC5uiiZ4708PaZ9xk8KY8o70f+2PRnDuLh/t6eWJWGhWrdu2F
ydeWC4GyN38VJltZQmdwcFGoB5j2tTnj6QiHx9kZoRfNJY+Htm8NG4+4S+NEocxbyUA+GiQUrEaG
goxig2c/oYuReuqL6tSDgcTt73edHuNtZpmLJ5LqZBhNQCvm5zxTP2DCvzZCdM3NM9tMtEM6jswf
cGSE8jlNHKKWl//Hqa3ihjpKFwwZL2XHy5F66cT4mftQ185HWtIbCsJyRSPppzLM29x5ivsiWU1x
sLt+pCqphi088aVRSdoydU6uAGvw0wr9jdq2oPDp44ufLX1cY9b4Zk3s+X27HVr9lI3jbVLQne8L
znKZcuSqM1OxSee5JS+PkJBSH3KaDStUEmI7c8Ovxpbrem1u5zTj6GwPMF9B8Wg6PIaX5dtCdwL4
CvmQFWweMdIYLkoH1l6btjSdYLJEmXvsmM2TkZp8jRy6MJZxQRuB/S3B00oeVSgrvSMjju049s/V
YMXb3CiIUOklIVaKaF4nbw9B+BTjxdvH4cxDi8uK41feEd/tEsy2Q/pBsk8AJIKUr9pwiWfJPjkV
AFLIQ6y1+vsQaYTnHaizVM6fmfnSLjewG9NYMwJNKAx5MHXI8XhJedX0zazafBhKf5/ZdOfMhLbS
7CrEu+DblhuP/gUiEX2+zmQImvmkvcJlHuQzCe636QzMklzdLQVUk2bt1kcojgOWYJvlHpudfNiM
iU32WkWSQF8LJO/VQ9PguSUF69OcWWm7+sZmqcRQkGGXRdy96ixxFsIh/W5vmVm1FwIp00gYb2Y2
9NUMeH+6B7ATc+kCghbCMLxZurihvrSoYgm0f0Or4K4RzhoMjMs1lqWlj0YVHPXy6IVuvMFgUfMb
Nj+rUsOoUvEZhQTeLJxlh8ShQRokw8FgTVnH8WzRf2DUxmAbOV5QhttBPWpv/FYT/scWuwmd6ciB
/xIMBa4oOoa4wqkSR445jUMgsWiNuyg4ZIU6FtWhNkW1wU+pnWEflWVxZFLwppz2wWyGQ0FHyhIJ
dA+pIApx7NhbUCdXbM4E1a67KAL95n2pLbIcSWV+8dCmW5n/rZfGB/Zqta4tw1kLKrjKPnoWZaFK
FK0o117XnG9KkbyVKVl9ahq/+u4A8LDXx95OLzqzONfkFpKEFK1B7zW3YSAObiueqyUce0YhUaW3
9qQeuoJokTRTlzmAKYgc9hDUZnSuCu+71aXvbcRhUckUpxhSn4T0Ru1DGgvNuWcvct+tcI7Aale3
RuBUe1q2yTmbkbcbuOGcFhUBN2pxHifKFK99UA79zJXqDtNMWCEa2J/hLCoc8iGBxfSZAczZxXy6
fonMqst++Xsd0NasIM8bTSHPdYVzDonKY807gBhLEq/vsIb0SO7ODYp51pJqY7MurcbZJPUwRtxG
NFxtnq5/R+p7h6K/WOlOZnQX7fwSMpDFX5Azq/O3iAsGdHSCHNTB3HtE0YGAs61TqzX+PHZM61Ri
Djxd/3T9ojWaJ8XevU1R05+uX8IuRZrVEH7RxhqBzj//xxyrCz3/cRsl9AnrQu6SyH6KOltdMIdV
yIJ48nQBd4i2CHFIzCdpmXI0bo4d25F7NtFkbgt2bfg9CTDaf35xgxJdtENQU4x752wQcXZtBP+/
KOG/ihLsZaT8F6IEVUcqV99+Nbza7vWb/qFKcBdfK/9JMN6SxFAxQvpDlSDtvyEmcnwn8FEYuIHN
9OkPVYId/A3VgcOtatqI8mH2/1OWYHt/46fZcpnSSIHBwvu/yBKYYf3bjIvXtxEmeDZvAwPLbzN0
2XtFQZisdWjn6oG5IMAonSdbH5qlopSNEpojXb73K5712T9D5dFOb+29zGVCkS2AkmmhkQzkRxHh
d1v0sCbFyBF9hHheoD879Bomg+n3p6w0XppabSFYv8wIddnCu03A+Si103HdmROToH4TWuOjT68q
6gDpojH3xAvSaTBCeYYQCayZ5XVbP77V1Db1WxmO76FfghgM2ACnaPw6NPfqlTIc8iWBoQpXky/K
r0kTfR8VPqOM0wi4hEclvItsGmuDNhRtwnH6VHi3GImGu6ghsH7l+/108GWwVloQb2xGMKEELFOU
k3cUqOLUFI59kH630W7oMRqLRwOYI+lL2JiBp6kYPvA84VICBJbnnz6yq3XGN1d1QOcqsLC8ddW3
ZARm1uvkETcCckLbpepS/U2igpcRlxFwq7E9pY3Xnrh8jyrs611kAxCnJcsv464yI0Fu4I7Zts7K
CIgubTFcw3JdxMxhhJlPJvtJrJiuhFAAA4KKcf7Vde68J8YQ7eZE7ds5dBBO8f6FbXtbFPfRC5lc
7wWtTCeFfOg3n5Sf5aVU3jmt+LWv2b2CNhOpQOpedE0NMDAvzr2L/vV/iDqT5jiRNYr+IiJIZrZV
1Fyl0mxZG0LyQDKPCSS//h3ci7dRdLfbtkQBmXm/e88VLOGka5KjrZP0XprD72Ya1UHOGb1WaRy+
a0eLd8263FCRhwGMVNZUiiM+ZNTUJSnxmnjiGGSwF334v+G0p6DRuY+6i0/gq+FcrQ2XefioVwaO
MtgpLitgucFKqLlSYYKzi6ML34qTXLDnWWLbhhg4Zoqiu9ng98EhqddaUT1y04hPFaPLxl0+UQxn
vbspUHOUsp4AZReeZu+Y+nz8QWEyZVo1kaz4407hKwGvw5TUv5fA+JbUHuwnK592ZqzZkjssnaC+
yW7pahXyg+rarVWbRGPrfSqDc4DOli69G5X8WJgg8ueaUdw+T0aguSXtgxh7tubkMOrQ8pJ37NHH
rsCi7pUvzZL1+1ro73m2pt2/ZqRQjVdGJZQTro+aOztTVFnZsPlXGvTvS1fOKlpwA67ZhgZBSVss
PCtjce0BHtYvDsM1SqrcY7ge5ufiJ1W4Px2zvMYd45wBx3Q5/MqD4JCQaOfIUA1se2HJlN3MWRy3
ACt88Rc9SP13y6Y9A70a+cGR9e/CL390pYnmUOwS1fa7Ga8JjgtmB1OMtX6lmP/7EhvFCYz/dPh/
Yw7DwcXGRV3G9WqqdreZNJiQoL4dQ/rK7fXCGGV7y8qObkq63bsZejJzj122NqL+t1iWCTHylchf
p0l/qc3+qVNeflgy7yHwMmSt3H1oKaInngg8vMke/bbLYd1IZiy0lg1JMp3/ld5YDhsoamFPQx3u
B5LdwJXVXWZhu22wnmzGZkaJnQiKFdRcdb1RH31FBbjXO+12dDp15tRg7zuw6y0nkk0KFWDrK3n8
7/tMSfhBot+PNW7lysR5YdcjnVizsSPC+BXIHnGV/0mstapdmevjRK3V8hvdZj5b65d4we9OqwGp
IUarjIfoLqxWXrxN5VaT+FxaWLV5nZUnxiXbfvb18V+RVGsI9un4VjZKNRQ9dcnBx0jqG9XXVNrl
nvrLx2SiFE3xKth2Vf+tmavuSbLrqFeWy73UPrmCN43h8ym1ae6ffZvKYsvK9HMRBFfM2RIVyFgO
w4kWye6RuQF8Oo6AReEvFwHRjZt3H8wdFOomee3kXB0KOmY5xk8+bwTUjkmLc0u9pIdb+Wy5+W+L
sr6d51HG7E50oA5EIqJ2Bfvq/PRvIZo758ZYBChdUk1XwFgvVR7HB5qln7AZdQ8II/VzFwLkF133
rrua91bb//z3b4kEyO4TMiNE/GOqLHGzRO88cM7qtm1hJIda5OKo2NuTck246jHe8iQ0wcXlwrmK
1vozjPJcdjCt8+A6OU5KHmNYviwKt2SXr2MPG7/XRH4kpoQay4sHGZlyOW0287Uqh+1s5cNNydTe
V4ul1kNMg3RoA7PzYpFgV50yUKNA26jfag4Bba6bPB+46+Y4iSrHmPDaGvGxZ7K0XWr43tz4/T7s
wcYyc04eE/ntxISV69Yp9rojWS9n9dgtS8Arv0257bQmnTEXt3pOvps4C7YcsijfFMHJdWv/bIUE
aDy2uB32j4PfTTVRmJzAvmNe3bh28UBU9hUD/LhBYMkjzEcpgAHD2cVFzDgwGfqd1Wfvni4YvNr9
HE1urM6s6W1EHXZwDlv5w2PEfU2UMaDRwb/Im8k7zjqwzvjCg82MOPvCbNSJi/6Ov+8uw5oYvG96
h3zApYKvGtVOgC4ri9+VzSoyhHymbR5cptRRJ4F8lk7CPE7syHhPKLp0ycsdi7W5T1RJcTP5s+gK
5Be4hNV6WD7wUmLokuaPHBwes0WNL5VdeQcCUs9qDXukjLYfvLCqbjDINmlqZs+FMtM9vWPkSuyT
Ydjv8ZDH2MWsCekyb24dpKsxy19Gm1OO74yQ9hcViVkM58BPh69OHwpzMs5yISdp90VM/DyA5VAW
ClG4jfdml11o0SPANDbe/DzZ/cn3jceM4u0nZ8KMwTSsu/SX0IZfqJgWIvbb/RHlY60K7NjGifA4
BcNrHShC6SUjgUAXX4YKnznpl/cceqtyx/aaBL6+Vs1VhevZ042ts/Lnmz+MmP+70NnXiXNf/H7a
p/ldzXZyCpwR/OTI/7R47MuaePqpliB5FEN1qKw23Lm0FVZUcVeEu174iBjpEBnTyUCAtFn2njA+
EKOI0IVV+VYmDmbL7JDgCbjGUy63rELLxexesKwYRHCn4sGJpRnpEv6a1TsvLmngDcK2cZemhp/o
8WoNPnWVkK418GPmeTwfFfNERsx60wCz2zSGr95GBwVMrUqQIH75poLc5Z05WQwtW/DYPG06qNu3
UnwsSnRHSmKNM0C4Unb+TdQuR9NAr3ky35mjws6IsLvLy0D79XWAK3MYzNr6kVqHwFbeJRyWaiv8
2b02Q3oxQovFVw3lNcuWW1yNBNJ6ohMEOVBhF6zsIby7jW3I5oCiZV8ZnLlHcrxXc60Utt3Bfmu5
vygRcfVOeslXx2HknmYTJBjS4scsqYdNb0/VYarTGm22DJ7msbuHmX4al7Cjo9Wad3gj1S3313zI
PuuM4tJkkO6tJvPfOtv65NW3oYR1eEvnYW8nHLtLyR3HLgyk4QwzuJRpcfVJvmR0gG5hfuD7yJT7
ke/JUH9aOa4iyRZxp3ugDmXnDJFghbxrZT+HOnR3vPD9HWmZdegpvb2LdffAvrk7GL3PPBP/7TmZ
XfR9hyQE4m4eLTn9umDixAtKH4zrqo+f5hrcbU/bqJn4zZtpkUoqaZv8TdyVR68J3rrF9zYlPOXZ
796qTND4Os+81dul+dln6EuVMIiTuwU9Sngno3isv/2yG8+JBj/u1ZW7r/oWZwaJWiG/6bi8u2h/
6dqs6NQ4QGPdFJFIGf6qwKMts2gYAAwcdDJPvcsyN0+xXRWRS6rsmC+oELzteE1BoI/NfqHJ4E/P
BJdqWp/NEzNAe8jZEI8edwfX1TDQYCvSHKe4+6Fj0WFFSzjKKWPcg/SzT26pgc0PjPcz6V0owc6j
pKwKDnh+8CHLGDc3A0StRzxzAYWxjBY2WVgWh9xv54c6zL74U+ILra9It37tfo1hQimtHPtdGk7J
gXPfboln8TGs1sAleU7mhEbisQL5X8qeH8LsT0Jw3bPEgX3k68eiqrCjVD1R/UWWkdmQuC9oYTu4
xfAXlpB8yfPZgWE+4QzEn12SMzsROY8cHv/Tsti3QMhhX2I6YKdGhcFEKHCk11lJ1+XJoX6isbOT
RzUvUl2SqXBH6VJ3pBBn2XOjobKTlNmWyeQcA90cm7g3bpahrxnLZ8/L/u5nqN1ZIHVU1dz5Mi3b
COvKPjU948bu657kkpMRBrJNF/QnFgmGtQqtsHLdbzktYt9nHjzosGEmkfT+IR3XZl3GiDdq5J9S
NbxOgAKObH+D3TySAyq85Nq0TAMGy6r5k+kr6tAfyTwzSGrtv27sq0PLnDvCIJFh06SdJWlE/9xl
M6gnKcdtmQ0h/okK8HOcxWBAfFDcSYmKzA4j8uLkYS4D9RD/RIKYMDr03bFExIA6jT8AT4Z9GrT/
lPbGcJxnpjHJmGJG99aG8DEne0/8ycUiw8pk7XpVy1Ms/Q9tS8xjfvFWxeYdFCP3oiyvcmkx+7U5
MA7ab0M+NSgL/GxMOKJ6qtqdm0PR9JFVz1VbX4xk5FGfWPKnMr+GiyMvKl+4yDEBfsbTT4bPjUnB
clohXNvN8GdRTnshx8x3X3lfXZLjg3EoA/arwTyDLRg2UzCFJwHfKsligOC9p57yufkppEVbRpMm
7PowAoma1kAjg3A/YrWBfuIyA8rso45dOwoIMR4pL0w3rS7pEhyDXUO+cC886kqaJfg16LC+uDSJ
b1VlXWJ3NYW0+XT14+nOZABa8YI1rMjUbaTc2iifQTLJF5yh6Q3/wqMJguHcjPWz0RF3DBhHMl6k
PWImbI5TEjaw419r6UEUdqkbXW0EJZ2FenCci+H/NutBX6w8QXPOWj5LmKFm/TKp3j7nI78UI2sq
r0hO2JnTU2BBqW2t5NInhrfXvR2/OgF+dj+sd/PSfA5lzx0kHqvOl7i9Nqg47X6W1kM/xjPXqase
rNrM6Gbpyn3o5l0UrCuuHwuPN2ZJfBCY7rZI1NPsQ9XgRGkek4DeRAcUg/R8HDEdGZjKsS5jHQw0
ytiRqAUbxKB/1aEeKa4BS+QVYR+Zq+vJMt10VzHQgPdRHHs/xDLoZp8s1YwFRaXPnproN4KBI6GL
ZJwCT8Lx3hJZqQMNzQbRYHgxnWlYZ++tMIio1Oxc2gIocghVKO99vHG5fPe6gm1NwfNkcb33LAGb
5nvKk/lpXly6GMbxt5jHV1kr55Dl7tGeWnenU+cPDsA/bgEgqRTlL9fLO5qihj2KrXfjMEyhiFfx
pfOsd9uBOxyGb1ZYfeUTgfYlZII+iwZ/hzpbi9fehgrirlP2NLUL8Dhjr5ovOL8vXIkPpy+nU51e
2ArKp2qBR8Dyg5RQfEhgL1AHfsTJ4p545mCBt075zJjtFNaJPhl+Bn5AvQu0D3wmIcuBrO8uj/jF
MFYrTkfZ04JF66nGkteHFtHMfvjFl2iBYZ+3jf8iMxu/2bg3Jgp5fL/jjh8nvDu0S81sl+6wjKzI
AbqwJycMP74/5A5XVON0JoXR/fR8rAwyd5KdtLEW+tnyXBnpC6PzgDCmER/UB6CQkeM7zZ2doL3P
QBJCaKM4rGr2prFn7jntIc+hDw4Nb7chXXbI5kdpAVKHVsOgoqTGpkLWj/iYgB97CH6j+GqXst49
En39MU6A24l2shQqxnNqMRnFTPpBTYHzyKvffSxKj1kH2n3kqeYJp3Nw8UxKQy2D1HbI5LntmvSn
JccTB6riE5/BzvENgX27lbcyJJ4f+D3Y/xnX7tJSTtJ1KDH9rPq7MNFfAn6syJPxb4qiGdh1HnmH
TqOkGmV2GrPhqQoW+7E3bHvbBkYZzTayhxn2CtYeP7TH3DVixt2zrRHy2HHLUeLM0MrBot38KRNO
/SKBZef0NJ0jsD46hNqpfu8GVn97Yi1K3RsgI0CCmsnHgMmlWDAvtMmtqHDuaBZ0wKz081Cf4llA
RiwqW2i4rOEYVIfeVuUrQ1yefy/dK+W8pBPugXbAbkvZ0hi6r3W7xBHAt5zr38rncf0iveoTTl+J
U5kblFOflzSMRGcoMGPI2tiLe2hEvjr3GcWClLPpTcKoawRVZa1WaE3FzwB9adPXEHKIhGALCMtt
1xEerw3usLpJv40RbHzY/hDKeWixYs2p9dkl6tDFGDOgHt47nDVRs/DGCmmiKEb7jas8As5Vd9dq
fs6xc8xBDjAfe1pYB9nn4ASsAvvmMtFFyvh2fdxU7BXd8LEJ6JuxJntDRgD1OfH6v06KR62uJTYf
5l4FO55Npa07s8xtbrkHNakLsnW3+RfCrkxo66l8SyZ9q4r2TRYO0efUeKuKkeqqVkmk22beLFLy
yKmftgbrMbo3H14RIhaZ3ALK4n4MyQ3PWfkDtxTFJk39w0UbMdhvuBM+WQJJqqLxRMz8rqZeflrp
o5TsFJrig3vy0ylNIP+VDWHC638OksYkS8TvYZz9yufcOeSGeWm0mo6s8duJBYAcwcboczbZFogS
KxPPrkY4RaPYeN5MXLDwUYy4rI5EXjGefUF9mjvZ/gXx7T3RHmM9WTUoBPS+dKV1cHQTbpIge4Ms
crIKqrYQtDlk1sYSOVzISIADVL0BZRzNsu74+Mwq+6nQBzc5QEq2mDbJen7YoVz+FkZA7nyBw846
KQhpNFcv2IkcQgQt1ero9zQZoF9+A5P79sH4NxXyQd7wqtWaWFkJTEowEBeJF/lDH25b1ORubv94
afy5eESAuznncyoeVBb4xHGcC3sGQKBnP2yPwnEvllPSDAAnTSUWLR+6Wr0Y/mOdo9KMncO8YZiO
wcQce6n7zzgPnnwBhsVcOL0TNL5oxiHQ549OeG7JQO8g+aKVIRuFGQPCPr10TfMrge3hLWm6Z4xd
3YR/Cafl2yxKI0JNISKSYSSd0u/EmfpTDhQO/e4xM7U4iZaejDaFmql4RwW+ffX4JdsTSRRD0Nvm
Tf8nbt3pvtA2Vork12Q54wc7FSyEfnVzU/8wxdO7z56bYWUiEbzZ2dU2l7ZrZrBnjWo/c+bF5M/9
/D5oJIcW2MU+4Gej5oS6GBfFmyQQd/Zoj5FFXBwAvUXdDD0YUxLYANSth4QEzrVi3mHY6j1oxdkb
Tz4T4k9oWVlUGn+NzMK1u3DHEQNNTi7OXkyXaWQOpeZFNcf7pYJzqn2m4u6o3mQ440ps+keCuog2
VnEdbBh5VjFSR0E55w3Q3dr3YbevLlvaWRisHBWn2Zrf44w1prUey3qKj/RQOe0PjmSUwXgN59Z5
BMWKoTdyQVgSh8DAUSJ5gR2bgcjmi0Nl6XALbPcaguxgd0c71KOxxGFkkXQ/CB8VBhuM3LQhwQ1P
tqdecvCc6UyqGv3szQOTAYvEC2fPqOqdJ2+izQFEMVwnTtsYwVjDHLySIGR3loHC3tbGo10/iJ4X
r4WzTKn6vkzFM4jXZpdNeb7NHsoOR/9aEh5JL5CXPpN3cnTeqR+XT4yZ38qiOKGbOSRxjvnmdSOG
uD7gJ6Voqv9OJjAno7xhWV4X9VHv/cStt30/gW3p22TXxna3Dz3pY+mms75ICvhoGGgq9gcBPuq9
gwtYx3x8fYIxe8lONubhLSBFbvdq3Fhd/DdOl786d5wn12ScE2bzEwlcMoA5i8KqWjmerjd+yjvA
XIhluJ2BEfxzxky5dZfkQ7oJqjutV+38JHTQ7nrL+vK6xL2UqfFY5f1pmOvsXJhiADLG/A6v+0No
Nd/cESXuqzFumptjEMIITJHfqpAdBYMlrMDL8DaNa+xLLcPVLprTNISEpQODNGkLTaXu3rNwePaw
VWyDlqFcCWaGSRA7dK/4gpdGY4uiNaSGCzMvrSC1rK392Gnv6jcD1WX+W9+aYpPH9bDzzLo/dql1
sc3swFpXYYQIv8O6nD4K87OWZAVs9ICjbvFdt9oQxwWPFa+mPj62J+VNHHNwHeT+D7stX300510c
9vOPacq2M+7mNE7pSLE+pzrGTLfINzG2WPmEQcrM9/t9ii3iU4C78eayvPtlcmQsuVkRo5HucGqn
HyPbyhuutq020GAXr7igwa8dmN11KUngCHZ4YYMnCo7grrWZEk5BzN9gPRu8IzkfitcsjlmPmuqc
xN5Zy5au2ZBcRoN1snX4m0gte9gP6z+V61AV4v2eGjyOZYO5ts6NGomUrX9b0oLAFRs0rlTolTNI
n5JZ0lHVtHm5s9qa44IXKG4MpjfqebDMT803h3eNBk/Hn36XnuzORmnqJ49U1djz3iKAs3c6rE2u
t2bpjYkaBxJUAbhOaaknbdVIVd05xum57/KTx+gVokhwQlJfIOhah4TZG4bLUp/cvtk32VieqSL5
EXZZsHGs977HkTbM/uu41G/WoF68zCee3hN29o5JOZWnZDTzx2Y08seMbSEW4fAlaUaTxiZ0OemN
Dy6v1Rrk8Z3Zl9fcSsxE13FgkTVBS/qSBJm2OErjR6g+KoLlDQQ5hxTpI6GeR7babTRJ+xQYiXgw
ciCGacNaVabvhJCsa4lq0rmx+cgzzAZ4rXhmodn2TsPugnS87c3rgV5jyusGXucldW4mWrnbPATE
f6aFUzcLq27mk1e0T6Ntsi902g/1Ky3NkZJn7xNsVEraqdRbUxUv2nK5bik9Q5zTwQeAB1HIkEGN
RAH4IMLPmk94BVodcvpZIICVGQ5+V1tPnQDrXBFBCEdYBE45HgKDjwdaRxy+5s5MLRgjhrJT5n6K
4V51RXMOcgM4JPHvNAslYSbG/lkbFQ3jkVY6b0mIt7Uh/Fnm9iXz2XqZ9DCtAbc2w9/ImSJiCFkc
BsGrTrrroSPMu5vel7zWn4ZhfbenEpjf3N6W0KJLTRNZXJgCMD5gD8+NKYfvrBEi8iWsqRlf5iJ4
Q9einx6m8HtsEgaZi371am6UxJ4miEUVF8f6A2AJdXNhPCkN793N/sJp/UN04dqAS9jNBd7CIAGQ
DAEYZEBKSHTJ5g32Rf/JT/yTxk5ULii0YfuOvlaeB3t49xsxnmfXBbSHDa5JS/selnRwTfHv3LeI
GlSucWoN347mKf8iuUk+130WgvdoP8Vw0YPnOaa7WSemdW2C+WRB/eVkjAVQdPWvRYHns5ecwLYf
CIiCw6EhWjrFbHd7eJAAu+evUXiRGBvyHP7X7BOJ7IuvUOjjHMDtoqoaR2ptzrSlkyZS6dJsfCXs
rW1Tk1UbdAKWNI9akCC78R6Y8RNXcE8nzCN06/ZAlvg4qjjqJjylcYLDmfuXGLIeHjEKMrlyA82m
utkS4rQYh9HOvdgPWtegIAP1x8h/ECJBAQ6afefZD0s+pzu11EQlsWOP9hPa7wcY4z72OVz29i6Y
UyMKC4+/1X2siDZ9zEs30YCL23Io6IYivFIegspMtjDG6QNvHrJ5+W3Qrb4x9fSbH8iFKKEMWiuf
a7N6Dp+WJZneGHjtXS9obt7gPriMEHUOdShwONC6cfycl36A2AnpjvcQDAEYHVbe0hw93by2g0Lg
tsCn5LNIk1vQUnos7BlWoOufB4kTpsywyqbhCgxbPdLBjjnHdEgVH9DCnoRJa3iAXLBQttieGa4t
xO/oLfNotQ4KbIhktzn4z94mK3m71qQShQdwdTWPZj6G0aHtsGjSr4sjvr2Ptfxg5Oft0vSzzkMD
m41/L2L3qRXW1TDtZ9UCekWhu7kJNgZhoQWpMnkN519lCQq70Ra+DHLUAorH1jNhGMGKqaJG8LxV
LEcG7PbBbj5yCQN29Taxd6XlRfXTuKvHtUtNd3vFHXHoAPVTFqqaSPqTOMxBwblGenHk+9OIrQ/P
JI7nPaJJEHHao0ha6o8+GG410YpLW1LNlAw4tKncS1LsqIJjlzPPWFAK0Pje0O9V2lGkJ0A7lyFz
A+ZP2zkLayot+08lOTzJkPbOguFKTGlzjC8p16wsAfW9kAY3ZlN9rb+aTvPN6fx7a4QXDl47pD1Y
z+8Z37mHWbbxUCSmtUUYc46cnuahfzcZbS7SeK0Hmm+LBjbaEZ8wK3l3E2ADoz4PqxPx623We89h
Ws6vcUFRssyzCPNTtm9buSfPM1KfWVPyS2cA3ctQkIxBGDSK8Q36ugGNxSBg3QJb/r9ZXhpxNNf3
0ZMMxZKvlsP11taKvCdEKLWCvebxZRZskpLQMXfgWgiamh6NsT0dAiKHtd04WJr6PKGSDEA3H5vp
7IBSGTtEleUxT9TNnxBFY3z3kWW9uNg+dmjiLQTX6hbLXjIvAgqesu0qIbcRhdpWIwapKa/vpp8D
3+J4j7lyuVrxfMn5TNZQ+T5IULDtavqaNGNn10GM6YO5Po1BfUL7joCR7IASNaAzW2trC2Ku5NNW
17cR5HQshUuzS37G+fxDxSByoRYa7ImGEMTMuZDKY5W7JFVwkzqcOV3J+LA+tVsHJMBmnM1ql2Xx
fajcL7PnY3BTykTXQ4MGmbzt3H09wicguuCdOhpOO/XgiavszPJEwvFrFnDeOa8XuxyQ1cWiyUxl
KLtBXPxx9JLtHXP+LfGIjxzV7GykRjzhjGyTVnwC5dlgkoIHq+NdJopjxhBmrCEbDzWsXr+IiT/Y
Ex3AJq4jIqLV6D+bjntI2XFFUpEIGylQisxApDjShztmxvRkxSmb70BHQ3evbHQxnvwXy16lGwnu
fhguyg4OfcFQYZwlz4nVOFFdFdiQa74zH4PsGXnvJYv79uC1b2qpdGRqn24lmSH09jez129h6b5l
FnKhzoYDhoJo9BGNipF2w97/CmtLHsfvQXsfmukDbZfYd6ZUPAMlgCCj0UXC1PuWQUG6KW3rnarb
v5iJZmMd3lYz/D+XLXvLacSvy7ceMGqR3WjSawO4qUPSm0cVLqci9XYV42V2WtXifuXZTDMji8Q5
Y+K1k6RWkb+qWwnJh5MG5ha7qD5ycv1Nlf2u3PLcUYFxsT2mTiGbwJnlqkcH3XEmJmwy6nfd3vpO
j5+udGkgzk1sliDEi5B/Hpft7Na31syvDpo8CvNLFdZPtrJ6clRUZXX8ADAjclJPNodPwtEckv3g
WCtuJ7Zd3cbWTf3VGVQq1rj+Xd5eJyMNyeb9zYLMuZi/Ks6nkakM9+Q2GDe90pJExgrFSwAvV24t
+0S63VW2dBoJ8TedSUwy+HwVZox84PkfylGHFIbsozCUeESdo9o5QRi2GQsz2gPTyEjugL7eQZ4l
pjGP7oeZEu5jfGsmHLllxSI1uT9LkU73wnqaw4d0qKwfrBP83Jk3k1on6ukuCk0lIDnt46bK05pu
lqGlvFYfcijk2yZHixW94rREh8kG39myKTL7fRg/Y0aGl8XsioOe1RN3UXkYhzTyAT4WRsfmlLhS
NjBo6pvHdFy8XdABMW05323yLv1Bbbqg9eKN3Px9QCfeV+TtAOF1O8k4D8zdsEt1duMjaF9wRj3q
WLfkKAk6lsWz9oLb2FY/Bx8elBd229yFtTDkc7XzWrbEFgXarsYROzSFZoBvR3GD4aqMoZb43a8+
K5hO6y3b8LNLWxsvBmL+ejGexpkOe2iDDLtlTo7B3rtrvsnxihQc1HoyABJ6gDPIBgvCSR+3FCYU
UdEy5WErBNAgXm5LiV2TchXJk9dyY5u897R71H65nEoZs1mFvcjgmXfqiOFwO/j198iCfwZ5uimM
MKVHEnnXsaof8LZIbobxHTdKTd5O6iOqQQ9yvJBtdfSwVZ5zDz3DC7HMA4wUNd6XcLibPc+EvcBr
1q3LaC0u9zivvktJ+XpuUXrdlSPvZS633SE3WRzUCegbfQTRV2IgzvyHkA1UsBB9z/FTRTpoEFgk
j6AOnVsFC6L2QzdKRkDHqWvc+rb8E2fUX3KSns2fnVyYzsG86LpnV+nx0vndcDIKcexqGiIIOnpb
3m271C7oww4D51hgjAGkNmZjvTK2ReRWBLS9zH2Qw4iJER2NJZUDXIUtj9tuQ5UKma6h2DEC4jQ2
sHNZmJvpOXtuKugvdh+/Wf2XWPPB//zARaHh16e9H/UpE1DpsFnRDRUBDQDrqFk9f1WanlKnUNTU
iz+LJnOc2KtVOYvLs0anarU3nYxmcE9lJx/wt3l7DNz013Vm91qEVrGn4c+CIcf98m+gNmIgTOY4
P5vtHOVj3LKCDCkQ11aeXEL7VOTQR6jIWBot4tws3530xRdiYSIfP9uqaPe99FuGvwBF4p7MSgCu
Z3YsNHn4PmdWgruzYCELg/zs2dZ4QO+ezzxhN6RnxJWhee3X0OuoBwHMrcc+Md3JrPeHOEYA3/TD
ZJ47VyOjx8np37cTg0DiaIc5Ls9epo5cMzMcJyp9iKL/ub8B/DZnoqTPiN0QfNbaQMPqiFSOsRmN
9M4sWxtNDzPCEueR4aonFTeUIrMJ0BnOjjaot2a4Ppoln6qnJVU2IkQSX7szk8py94HR3h0MAXvi
OL+aoD5OEw+HZ7hwkCThoVD37S4MYVzTgAyVAziGd5yAkpzmHtREzo3Yl+WzYh2mXHA1ldar79bw
q6/aLK1dHEgqREcYPGSis10S65+rE4Mxjf+6mCrAdYibcwsZ1IFwXx+VLMtdvxifAgWC8Ur1NIjY
jSZV+Tse2xs+dMoppfVZLaF5Zl7El3aqTyltJo2s+8hJ2MOE1kJ41SGJU0OJ9azn3GyCXUYmJWBw
+N+XNpdnHrj5sKxx5ylPP7wKy6swH7whv0waXVsl8zkDfTq7FbM6PCcJ/4lU4XyHQP62+F92kIy4
OrAMF6FzsF2STI3jnnJh/U2MMWSZ1Vj+wlgA2aOpG89yhgbWOrsWi9PKbmAjGcOUwj5I6tbFtj2I
6d22hH1oecmF/lidMnT3c5zHwZkQR2RVvkH6U4gtmtTqpZXa+y4IumFhrGhW1twShNLnrTU0Xxxx
fwSzoFS8hIgkCIc7ptJgFZnyA/Jy9u3QPmOdnnZp6T+HHAdcTiTlNBzKJIi3RYWqqXVxQXlusTvx
9IF/EC/0+L0vMGhgvhgfXj9bnH3XAG3x9c857LP7+M/rrBFRD04WPnFwYPMEaydfwwHDkh9qR92N
MEzOQNgrlTzg1q4wZQ4tBd/1PUlozGniat4yaHbOFVUUBMrO2E73psuToFiiGW+JyPgfe+e13DiW
bdsvQgc23AZe6b1E2cx8QSgdvNvw+PozwOw+ylL1qYz7fqMiWKREKkkQ2GatOcf0KGWWtq02ykwf
b1eV8KmG4OWv16Ue4kPy703+9vp2Wt5Uz7ebSZGClvp3wYANotGuoFboCszvvCirDFzl+AIorNuw
6HjtJWA+pp5gM9rQE8icOAi/1bd9nYlD66O7G/UTwzbC5PndKlDvtNo5U0hAiI/WGIQrPaY2Pjj9
PDuMn0Nh1getCvgTNpaXEjfBAjJYcej96s4mYWNVFf6n3NTOvhNHO5MxyemyhxR/wkYEU82YHGp8
vi744eU985zC60dSAlevk22AQS6t2NB2TTWf3TGkmDnzWJ/l9k0Io9KAc6Q7NH96K6VgFvjbaiJT
YDShl7GeojA34IxrIYX7zQoGH/1hpLrDdwrkzPsgAAKHCf12AQYmQ4Jm9HQyNYrVUWAtg24e5Izk
sRXtGm5HWieXVtjtsh4HhGFR8NAlNFQ9oCLIPzYSsQ903ZrLzSrQXkmwMn9EiH0AiHm6aeOIFiZV
OYHvZXYf/cY9Dby+ZWM+KBTq8Y/JtvxVbLtAjh2aSWNok0/ecf4SH2lh0isNSih0zUbnzaOMt/3N
mvVfsKi86G9vxjKFaxv4y9mKGPYHnF8adiP0jHoOdUY+LW1LbdIxQ3KU6GejrB7ZkaxCX4HjRH1F
KShUNDxMop2EO6FbLoKXonhMuLROMkry06yEptT8UIZJcnGolOVdvQJ6HlJ9gsjQh26+kkao3Vks
J8kqpSweReaBSIRmhbGgPvmWRETZ0OkUUUMoCRkQBzdn4dSDN4qElTw0jQH+YLqUvh/9pHP/Ve90
dyeMMkSXi9SIKaflgqcfq2cE7TRaaz2P9gZLQAD9I9KvWPYZ3fvO3qcJXQO7YG1v2ax/AnKInwJL
uYs+FhtOR+1zgYbXrPbFXEXpK+1iDDQLs3CIED/p0evksbR00nyNdASHShjsY8ft9q3V7H29dO6s
qPxkKEhDQagVR9jqmC/9/EErlXugDIGtQHXikruc56WKGCZnrE5nzjPm5Jp3+txfzAf/5MVa8EIR
JQ3ombPrNjeuHV96KanC1HQlkNya2zT1EbQVsbuHZT3R1SZ6xmAoXVP4wXaMrWVTaPqn1J6yB414
AatKp3NBMXrVlLBaq6jsSNeLyUtAOMxiQ31N/Dw4Dqh98Ujk2UIYqXaicvidqUIckpG3CVIM46vI
3CO5ZFsw08MJHDpZSGMzkA2EUpMAijvynouvQwi42r0yS+RvCA0iHNzhjq6lDZkKp4RrlC+RPyQn
jS4lqjaL8x73c2hNTPSUFovMMJ4MoDgsHePP2E52hG27a1RtMNQ7a3rNPJzn5Ff/NEsDKljGyYQf
ZUQ/nagXTzZfRCp6ap+Uwvox1c+Wo7K95Wf37fwodrqeYsd8N+eEOptGAyS+LKCNurBiOV/kREWQ
br8+tBjyAmkMcKB4+u01hBJSMRrz8NcTdamRp9KN4853qEogP0sOVoMltcXLtiDOjCWpHbV0dWxz
H5J48VAPCiiZQOY21JR83BcrRj+Q04gOXWmRkyQnNLPpYzEW1bnwHH2lJ7HOVUktdWIlhQoEfy3X
ZP5Y90e0Q9m9nslgVzomrAp3PHle7y1S2Fh62DjYqCu1MTT1o9JAu3myZgYoqGLg9soB+yrrgfUm
qmr/Lq049dvWR/cbGtYmKHzsUBzYu6YH3eH1iXvWZ85X1lgS82I/PaA/LxYZKN69b9U0vH1cex00
C1HGwK/sn6RqwslCSWOLJljXuM7XKDNtSHP6JvUxviRuM4fBo/CVTkwtcJRfCfVQO9forJMftI9k
M5XnoXPoY4phE5Vmv2lKhW2xnSjlEbi14piRSGFNtHIp5ICWQkMTTmt/cPCCsy4Oc/MSO3p/MIti
nQKcO8amutWYGvaIGfCDIrSWzdD3RyIl1YrmtNogGI220pm+UuJVS8R+6VYfi52butHKDijL/PPg
/DcKLAZQ27EsqLO2pWOL/TBRJEoY5DTpxQ5FwZKlr1paIo8POnkpJDIZPhuU5IfiPMYxkyIZcCMS
jSfwe56tRyej0+5ExUYpzzGR0Gv5STXxD2/RmJ2wv4Nqb2/RcyxcvJZr/o1g7CqHIh8aqB3AL3Nd
Bxg1epcGHlov46gT6AcaKIt/+AzlkPPh2KUGq1Pb1O474sGEfk1zSu8h5UOAe26z7dQgzw5itRkM
DpXNFBS66VdRMywXNQt6Sp2F8YdZUGAd/vApYO26HjBUS/dM0m75/W8zcqkhpdfHoUA2lldnK7Dv
MeAtHDYfK1vY+bnODmXRnQLGQGpY1UxCs+hoIshj9OnRt5fPloLk7w1vtJNQzRWVhl43wxP2z6eE
9SGXjLwYF5mH7nqGkKb3t+ONDVHzC1+hhIfJuDSqALNhqTs7w+1XeVDhkKn7b0OgrlXjqk+N8w0k
UnOSTq22TY6xw/XJQjDzfEW2q7YtMu81r+Qxy8fhBGG4WquEqd5WlccC2zAWgw9ex8lL+wDSB2Ej
DdAFyWTmtiOicuVl2dZgT/HqO8OPbrojwGW4lmWABjq1dkHkObhlkfrrDeWdRCKMoLIfUU2CF0En
73Zo/r8h/4+GfHdG1P7fhvzXN0JW8oAa9F8t+beX/duSL4TzLxakNmRV1zOx2QO1/bclXxjWv2Yn
/OzTZ/H4n4wA71+6bmBjFa7hkNbmMjb9JyTA/pdt2diwTYF5hxXu/1sC9V9TAmCxcFUKT1g6KkZM
Zh8HwalAtqvVrXNN0DuvcpWM+7oJ9jhM+2XQArLJIL1brkHVj8ALGBUFsGMA8wWrEpzGbrXxlEfG
a6uftTT5+duR/G/r579ej7d35xGIIMkUthwO0Iflc2APVirDBu0RnuFqKnBfeegKkLzY+ygV18Ly
H2xROIu8ADGL6hpKtyNwRgZEMMnMjdZJgKTGn4BKs6Q7+RNISKr34cIUfXjX+tEmo5NfTEC1zcL/
+oe3/1fQwb/fvomfwcVa4/D9/3XgU1iWe1UI6wqAp/xMAHEMPxeRQyJLSn4TcWDkyHj3IRRms/9M
77q5byDZ0NAMTyaiSAIH0wNDTX6RiHZdLUE324hnD/FaVGgu8WNUICOjUvuuqx8MadRHess0RbN4
ZZa6PFEsuv7hM82H/H1Kmj+TxE8sGCMZ0U3x8TMZZhTkXpyaV070fKtqXaIvpAGr98G+NSiNSqi9
2CV6sSkpgex8BuuDLcLxNFg+zVy3enbxDB5lZhKtV4mL5T4ZUYTSOU6sB5YlyKxzAXoqaNb//Nbn
i+bvb51rx+KK4qr6yFbPy9xvKUMbV1Fic3fIMhwx02eVgg4NDlQGXXjMEU9TkZ+peunwpaSOTEvO
tjUE4pHw1qQLR1twZMPGBLFEK68nqg7zS8VHOCIOPGsdneFREtdkkGB452rmuil6/RhaGAvQNY1k
4CXewS8Yrzk3KLFZIa0wmOycknR2mszw2CtMhGgTHbupnCLaaj3eLGne2QHMyNQivWvyp/DKDm1V
+Q3GaECQ+2oMLhFmDTBg3NA8lZ2T4bkOW1ad+nkcqmhPM6/ZCJZflq8j3A6K8QvItQbfdvTaaUV7
jslqWzNUDNsaw9PCjcXcsmsQNMz3+qS7x+merG/ZoYTRFhe98vcFjHW3Yr7qibXqneTJmSyFhi8R
a03gkRpjVVFAZJnXa+X30SG4DnjVJ8AW/WIaXAvMc7mzM/xA//x9G//tVL0xRkChkJD7EWrv9rgb
BxkaV81oT52k/pi6SuHAplkyh2m40rj0JviMYqyfQ3ai6yQj868ICjT0hi/OYVFuW0+jHawm2HHi
2murIIH6Z86EjUl5Z3Ievdc/vO2/QvF/XWGkyXiOdBmS+f9fRw1H02U82EpcJxvvk+6ED2iy7kwJ
adRwEDZUQBb44gM2M9LNzxamvEhLHmvvjXB2A9tA9PO2nsdbYO7rjCQzK8S2W+XwfGmT/ml191+O
MiUOkwQHwvYg382//21113lensA8FdeMrdy9PtLtHWdsWHoKW/DUrptXhDYCn8gxpk95chJB/Byx
Cdn/83H7kEFzO24mYZ4s5FltSvt2+f/2RvxRNkxNfEtt3kHVxAevXtMwxs1Lxhn8wfYl60Cp5ngH
puQcGAMZv2R53N0O5Vg3m2jEvgtgAjrmCCsLdGNs7MsKkbaqhb2KYu3ElwOxCXNhR3TX3og66lsW
gagVRWVfeIS7iJkrW+knTcMjREbZpzgJtT/UuG6RGB8GYdPULZYUQtrm30Yyg9htr6LgeK2H6JvV
9vGxh/PJzteUqzS2H0ZAeE7hXjX6H2t4NemX2DHPYkShYEQmKaBx025HHFT7UEJOa5DELSaN+iGg
2FWlgZz55+/G+ftELiWLC+YM/pPUw/56krA31SPN7NDK1Y27MrKo2zJIbyfZfivHRt6xRaM7ktIV
amVCVJ7E95Gp2NrXEInbxL4XWOnXVjF8s93OPaEOSeDcF18sHTbgzVBoumayD40Y6R91SMPpkBZa
r04TuDs9NNUhKcJykfMv7GaHWsima5WVdbhRulktgDwSeZyN2UkvubiD4kj9gT6C4WKX7ry1GysB
m1pm8D/gIbgdIdfdnlkBqvFA6ryeG/cYSm304e0SuJ64aiRNmjGUUHyDj4Km93M2aBT3DMJVbdQk
5hwv7DumBh1IwczjQxkKI+o/H3drHis+nCjS4JLQ8QCYHgPKX4874km/dUdPXD28oBOJFN3DGE60
mCX1EEfDq695VGwi1hencZww5PUjW6/RW3dahqlPt/xNW1s0UcUWsfKlbUGa2hbVi1inGxKjywzc
Arxl8NzChffZBtKpuKmB2mjBvtTb5aP1GOSOt+mIlAHA7Ty5KJZTHIsT8oCzW5Q6HUC/P2Nn3Ux9
sqMxlT52lNyWXmNtsrDNNwPzIFVDWa4zUP57KijtH85Q8ddK7W30kESQsEWlGGDZt6iS30YPbTDa
zvEtcUUO/EpUL7D6NvyUzAakuhIWzCZiVv1eVUs/yjJsl80ipAOAGWQoj9QvSQEosdSY1Nr++Tu8
Fax//w4d3WZMY+NAjhjilY/vLGsCA2r6WF/70sQN1Se4CWY2r5c8+xXGEyW1E1KRnGpVhNCTeing
FuR37uydvZ2+pZl0tO7Jh28MzTwrF5VI1Hb6afS980QLfon+Od1aRqltLPgAm6TGp9204bjOzV3Q
WvpDb772DvMi6jmxmEoHy5Js3gjhRqnoL3Jtira4VyF/W8iYhrTcjhX2rrDCEWTViAPr+eQ36Qbr
XWmi8i3ZIoc0YyLyyIWktEgyJHGbAbom8vNmFoe5ovE1XpLkLU7GlqDhdZkyNLP2IAW8MF7AD4oN
TBsFcwL6vxf0ahmC/V/WAbIFIFHIR6MiwJMbpX8af0mQ+XBhsV3SuaBMRjUDQtdHhtnkJh5dpDG4
aklfXGDLdOixUrm0c2qYhXay7eo79dZmI6fR3TdxdPDMPHxqJk3tezsh5JSq26BAIo+thaNJTviO
SoSmLL1hZ9ByBAA0IrYMMCLGdP1qQrMlrYv16PX6hUzuTQsm8F4Xn5umEg9gJJ6hYOjntriPveRO
7zSK3sSTbMNYfYtaZ0umAaYr17bDh74znMes0Q4JGGXcVAZZpih3oVZtUCGzOSqi9pyPfKTOEqxV
4wBdakBNdG5xtTHNzSEFmAYrfQpZJXWOt8Ors4xdGthlSLPFccd8q6tSX2V01Zd1LvuT6STD6dc9
o70OmXWQ/mCug8j3T4LgYh3n150NyDUrAD2ZmkL6mqKmhNuEzR5dGrJegTzdePCm3r+OS9NpTzlh
7Kumil9FL9UupvM1gHBcTwmNOjWNnGnpVG+JP6OlJ6O7gJCrRRWX3VbG2OL5sybN97heUW1lM4ar
e5HYQ7zSC5RbA4te1AifRiXEvs0bQtdqHebPYBy6Cru+VwoIaPW6hrWyUzPxF6xvAJG8jS/AOWLK
O56zNocM+THApFyFfE7bumBBO2k27yZdZm2g7tBCVEio4MJ1Jsa+QWLigWCGL1q4qHO7HzFYkaPe
15esSwE0uD4CkHZcOpPWXq2es4evN91SOPouYgytRLtoROJUKHL17oLIzrzvmvhLbRL/4UIZixMY
ACR6L5gzBLJC595S/icVh9M9UqUNVPdoRaUOmpilIUOgeVWhhtnYRf3dovm8HyTeK9W5+hOKf5Rh
+nTka4Mv4BYHFsZiB68wWM6dwEhDNR+XWFn0JJ3z3Z37kktlh1emOZcr9j/+1svDk1u0P1wBn9JT
dQxtjwAiwzHrDbIemKJjVF9ShaYga9XeFW52NMhYoJxBVo/PfOtVHj3Ius/Oflmf24jaom5RKpOY
7leloWGo4mM5UTPeuakBgMMNS+wls+zdLmjK9ZmiM4Ewkr4gp8O0l/huLn36s0i5wIaUfBuhV7Ny
5+yz5CqCejiPJkKO1racVWRQ08HbpiUMyNDGNdM5Nk7Xbns1axMSpe7CKajvrBTl92TSu4+h0B7x
ANDVti0Uv6iTB1cfXixeRTlWzykNaO7roPH5u2lHt7RZYOfS7/GK6ffjNPb38d7OwetHDQfpRglp
M2gCmVeitiEa+VJ2sH0Lyz5lofPW+km0tuW0i5rBuUOsjNW0qAEy25q9DNyJfrM0y7WhvG/Ety/x
p34hulnbdjHZ7ytYIXO/utbXIKymgwkrb+OFzQ/ZxMPFm29kSdZv5VIUYm8nj35IoAYBtt+RigX3
U9OjUDL8+wKNgUbr+anI6zPqqOAcOSZqYU91OxGqF3ANxqMTGMdQG6dLpG8ltQek7bgZNU7br9E0
fSdpQm6LCUSyaLzuNJUCUxQjpRBqOJb2c1iyF0oQmdEWEwvLm+T9bS0TxNFdPWjRxZfqEoQ+kX5l
5kPxkfmCUgbruw5jIQOBsw7rjs68RE7j+PK+LYYvFXS/tBrCRytBd2E7cwdx+mSHyKOzSnoLgUx8
VXWyeOrJWI7lguFLAI/AoN6W8a42CDGWYe1vZNKtTAckb+M4vKyjRR122o+wEea+JQ+XXslsgqef
KoTxrIUTOk8XCPwY2QizWlo0h9/usnvn8XYwoOaxm60O3YyaZFtU/npoINy47XOrgxuDcHAB/N6U
QDZOb319Exv9eqyHyMujejZLITmq8LD+ugEuieGtlptB47C2yCJ/u1HeQY9Key9zi/NjYJRdo7f9
DmRKHSyTdRHtRVwithwP0Xwjg2k8+CWybcfodhUS3Zt+AwRPB60528eBNq6zsXv79WOwXpCUk205
pwCo+ebG/WwhPlMxIQwxrbL6kNHcl2zpAfMD/4Wd29YY2rn5pbnQEV40afjNyXqydlLysHGgQQTG
S7Pp8/QZ7eezcggicDuae/Cd0nXsmvkhHRGDm2QIrMxOREeZc7FMkPMWsDXJiWegzgxCpTQaiO1g
E66EwPWmm7jdfHg49eSITRokZenVMQ1VzNVdnb9gwsxZHKADud1MErDe+0M1atYOpTX2WwKptPmG
uRg83v/eC3qwPbgT+U0MGhqIM71bidl8EI8xpu69Rnb0nLilbXsGe2RUYLxDw1u1TjJtC6d4ElA5
EcC29apLxns9IuZKg4yhsHGupfhBg/2MWS9emDopXEp2eFFdp1801VQtraDyV4PlkHNT9foqJU/N
7ePiknpPTaNgMdBcXmtG+tZ79RZAjo2QHXls2yUQifpyA/NUW4QlyWQhApJ6BF2FeS9f9BV8UUm9
4oBE7qfmaW8e4XeRRo82CNnhJqQFqJg+cxPsoL1bSCVRhLPEOZE8ku9nD61bMfenSOh2Uf4G6mED
bbldNaDLWEYEyMxoNRlDeturz94N7dGxowQVBmIFFZTAMYXslqNZHykN7Ygi4YTIei+ZdbpcavMN
09feC1S9vf0o1qr8cHve7d7tZ+/P/fXa//PX73/BDikONh1BLR//zaxmSF28/zNlpUdbbxyOv/3t
5PYco+rSrcjloRyRmv16x7fXlfOqCL7qD1UD90EEzKcoGJ6QJ2Nb8XFv7X79K+/v/v3f+/VhgtJg
zY8xPhjJmFMxmXr5sIlJITnSTJzJ1WyQXOLS8Q9stWHGCyJZXBEuj1jQ8WnH324mA5VlG+vm0o4b
BvxRbIwRkEYuXCSYHjpPlwyrZWxL/ag7oBcTr2PHYRkUw0rjWxhHzj7SQ5u0xso+JL2NlCwnAHaj
NeEjckau5Nuvbzct+yAEgF5CL6+cUz3MyFrefsMsaIMRjo8Kytn29rzbj243t4eZnYPrIFqrnv/I
7ed26v77Xpki+wJWDjlp/kO3F7CST5G10XnIytHd2SQQxa7W7LOkmQ62YvIk+aQ2lulE7Ec2AUL7
FPSkVmS2C4VsFskHNsFdt7tkgEKxqW9isdsPbje9o5f6Op4FXgU81kVbmR7wYmaA2w3Eyn/few9G
QXLEqfv+HPd/n/3+s9vrwlmN++HPDEENk712GWN6HdhtKw2KCMZ8SSSW6U7zmv2JBJRoY9ADYAEE
iefwfgO0y/n9h6ONyeD91x8e3n7R1FH+21OCMXTH5T+/hOUAWRMC+WfYUuv49ewsI4fr193JHHgX
7/9YHSXEpDHl2FbLKG/4O9+N/vPm35/2/o9qEUfm/eHt3ofn3bph7z/77YPffvPhJb1H/xqMmGeW
9wBAKTj+OnJDK00BvHc+TEje6+ZRn+/6WZJlu9uRKZMuz3aTTlZJJu3d7Tt7/0ZvD73GYAOWFSm3
v+7ffvz+1Nu92xcdQc6eKLLML+g6gV0tR02/NVEhdrrBur+fvHINa2tVsRFv52FOjb0NcXc+A4bJ
iOtPNMD5wm6Dj6PYHYkZLjvUcwQHkvJkhkjnyHh/3ajaJTbj/bFvByDk6nCOs3QQ7082O4z5T89/
lKjj4mAbIqAu4R9TLUPSpCkYaBj7b0f19r0oFr4boyqeUL90ewwJRGXPX/DUPKdRs74dwA+H//az
376i8naa/jrq73f9pOS0idr2i9sG36QW0cWyo+I4Fni5SdfEs1PJ/NoO/nHwNYACkz08FEmCCqtk
x6Xj4dYwckcxSRnYQFsEofQwraRP1hKxzLrEpIusnCC4gqXkIjYmdaYFcR4qo3q17zXHN09ufvWF
HexJhdsHEAQBqYI9bEPxdZpxsFWhP9kQAfZGc2kTXR29zLpWrjJ2FFq+RpuotseLJZN0bTEEM+fR
JaortS6MCkZUGz5B0JpDOa2nuK8IFqvcrwWD1aJNkT5FPW5+LWKuHyLvC4EO4lK0vUS4Zvp7fdSO
yOEojTn6Fy90Eewb8bRrXPEZuuJEuhjKFCPTEFY1iJImnIRtDo9J9wcsKWzoNWt8i6bhSw7pFGUS
FShdZ/NEh8lgbeA5G1Un7PDx/i4g8g17TwzfUOGBu840b+sHdXCv1+sQ00FuEZ4WjC+2U+AtzuX3
3M/GDU4NDzoGrmWpew9VHkQPYMGqbdnFz11mETuSuViDR8Cf5ligFs96+83oKJiZYgq2dRDtey6G
u6CgWhXB7NkQU3r2Yv3VHrGcidyHYJANqLx1dclHF0SHyr9puZ6fu3IgSiWPd9RB7xmQqqM1ETyV
RiRxI4PbEz98RYiSPbVdYLIssr4Oxqi/qHSHsBXOqyblxtP0AsneuG0dfOjN1CH2cgOYlAlTYVx5
h9qkZsD38W2S5gXfMPIuDO85Ar8N3aGfoCDoMuugd/U6F0u7wnN9yOgD4at38xcS55eaSa63ct/S
AIdfYJBWI4ogBbq/LJuhPSUOg4It6ureqEfyQmuBM1J4p4o0crfRBtbZ/gTxowORTmCpFMP4EIVq
ZxMOrEm8CYhMKaGYIz3KzE2OwWx/lWnMRo+JTnPlZbKwRmDdQp+bw6IO023bXEndTVZtZ7mntCtf
4PKJvQXXsOp8YnlHaoi6DaRQ+QD33A5vytBrX9pdmlhXwuG8UxpmLbrUsDtG4quGXXapdbQTxjrA
+TPhgfSdyt4DMNp698S4ToarMVyUF48i9toHBfc984LoEnvihf4NK1h26BuBrpGru7gMFScWjO2l
man8KBRwsnJGFbxNtJxfGu+rATdljHL/KiLri1lZAzxSnzD2cTzTwssutowZxDy926uCsKSxqF/U
oOxHo0rOqaHiU60P30CRQCZqQ+cMm6tftT19JA9q00Rz/cnV0nWvxwMma4iSeV289KZb7tmf7hFF
6NvIHE43LZGMun1J3wRCqDp2glzEGw575ACT5mNpu3ScnuMyVU/JsIh9Y7hPzE3gBPWVoLylKpwD
mfMppWK6ogJKNvF6xhIewLBV2Be3NG2GJYvNAAZAgB4+dIptkdI/qPIxOOJmXMIdAdvEvKqSxl7h
crCOzeS9Dh0MHHSLuJCMFqbSRI1wJPJ9ZfqWeWQdNSzzzIh3RPMCQJDQk/MWY1OMc5J3zm6fnDPV
fNKKnoBFoJtnzCc/0Ed/Cku54Sn5xjR8zm69LY/V0LYPSA8eDWVQT+DhisQrk26LBgRLfp0DBGHd
uJc2hMoySu0zoazlBcgboanoNkvTiQ5JOmXQitxvhl5g/a6fmmB0N0Epd4U9AX8vPxWauji2Gra6
T6/VGz7rTSJARiXjOvaUD10LGLr5Q4/3vfDUm/hk+Pl01kJtrdS+BCLwFI1fImma+6KzvvRG6+zw
cjw0kBVsOMM7zJ7oOguquVm46tjLPtV0qBd0GtQ+Gx/cqNLX3eA4GOry6bHvqDAChF7mpoPWmF1r
6sTaszD0nSQDLY2Np9B0Z5abOtkVZG86D3KZaRqmAhe8xxjo+yJUG4T9r5MFMh8QRHOxOwI6igJe
sicfSQhQqPUaCv3hQFpT55LNzQ5w1GSwjalHLZwBaXrUz+wd7Wy3K0J6ykejdilpmVCy2z5buZFo
TyTzFf2ori7lutboH1nKOeue7sEAHe+TWSdkfKen2ozDRyKOwzl0tTpUtSpB//fhs2b63VWCzIgm
D/nP5GCZHL9FBtpqrXYwi1c4S5qEk5ZqZM42GuaglMO4VB0C56BMyuvYMKe5KZkJ7dzo44KY8XzX
riGa8vYT3wzU0RzyH1jC051jtbBdCgewRn5yLVvbTTVrKGOKwlXtc8GURQzIhH/HirvyHMQDVEG7
57qAWUFpOImfxwbMJvrX5ehm8V3jt4rTOqPj4SluhvxugPZ7UFGq1pwTy9oxjm3NxAAKFSNhM353
7OYyEtywCMboTdOV3Af5PGxn1KLJieb6ZlHJ0kt5m7SBJdyOiB7aZjexhrqXTrM9mHph7wdXm7Xr
VcPUa2mPaQIB3rJ+5mDXXko7PiSQ9hCKpNFDjaQXnEiw1Yt4ug+95G3OmT3XXQ4Yjz71oblqkiag
U1kkDCGQoe3CVt6SoFpysK8AnokJPTaGs+8Kp3+mtMLpqzXTQhEyVZiglF3HmddK/RvFeX2bxmzh
XUxRZ/xEiIcmgzTlZLio/hqARTbNad9zFDajmD6FjsKTo+OhTDTMENT8sYZblEx9jgzWZvncgOpZ
EjOnsANAdIVy8ooVwaejB+Y27I0apMZIaQ4X86b0QwAYdUiCq5F+sqz0uZstSQYgZs+vmtUY9Q7r
geEpsXMDcRmByH0f3A2K6ieS0XIZa6ZcEmW1683R3VIWpriCIFp33mjeiYsORpcDaRK28dnMa4HD
JvgREOEIZ8KwrgN5KF7VEFXn3Q+4QHGAoUkPOJW7iETjWjD8s4ThrBinOwgh8cFjr9w3sr6bBMkT
TjC8AAlOqCBP0ZPvtOcADfyyssdpO40ePnxrZ8be96gaEFd3XK4NAqJ1LGsQPI1aDaO5jmtLvurW
T1Z1RPUavVzlds7p0oJ5HCx8p4b+3dQiCsme88rsVa5Jo14JC11VCSEinLLpLQygY7XxlHN+YOYd
4OIcCVghXMqotK0nBXnEwDz2NXTv0tRf9Cr/Ksty7UWkK/gRGZWjNWmU2fz2NAWhdyqBwAtHsq5H
PbKO0jYCIsFOA1RUe2IrDjZFXrV6Xnn56Y5olWRLUMB1qnKFM4pyiT5FdNlEWcwuUYLVB4DxAba0
GljnIsx6BBBxwkYZ4e9nL0i/uFgTF3bqVKdedKu+H4Kj3owhGQe9voPkRzxvYN67eebe23m/9SUV
jLSPjrQEd5SyqatY0+fKw+pTMRjUtGNWoqUMV5AWhvWs8Q/gUh9iNDNLzP3NrtIIAy2cJN3TrOLV
Aw27lMV+mJKqq3vGCVEC9WIL/1T8XEpQtY2O+LyROkIkz70vB288JIb+mbj7cpUKJhRJUxWcG2kO
rOlrJr5dKYfvlS3uhnFT9g5jdSb9Y0WoDSrQO0NQbBFVvk8mmSzh8a6IiJX38IY+lyI5Rm2pbXVh
kOE9STBadN+2NZGPC5ZVMZqIptuHInuIR63be26Lz1tzf7LgMY+aAqUJnH8Cb9fvHea2Oyiae1X1
rCoI4qSEO7w5NQ0YS2ujZ1tP7jKilYfBZ9kE+3ATKfLpk0ZSXTJtLnqrQejuXPKQkDQ3+WKXo/wB
bP3NKj5Hpj48OLF+l7bm5wJp6Z30yld4BoSqGVa2Nsp6ZL3Z+3QBbXunifZYJMDjQtBXsFBEBqeG
HTATC3LLLrugxTqE89/M7CZdGkun8sRTl5Y4a/yMTtvk4rKzaX3p7kPC+JuOMJvSAj1+DOKL3UqV
bfWyM7bCGly8E9NPauMPYZhzsAowqBL6gVM6424KxOei988sj+qDazpbXH7TRY9QG6jhvktOoLQ/
V1Yv7o3QIwqzqsqVXRTT3cA3sShN5a9djTq+2S4KHGRbf2zux4ZYc5KiDoX16GBCPYumIeMwEMUZ
kOw1xcCaFE509nyC7UpUU5tU4BT28O1L1/0f9s5kSW4ky7K/UpJ7pGAeWqp6YWawefKZ5Abi7nRi
hipGBfD1feAR3VnZm/6B3lAYjNlpDqi+d+85CUJD4pkx1sbQ1pJiy/N1zbykZcmxEBJG4GRg4ADm
LofxXBuvHwP8M/bDqAg9XqNlgr9I170rktZPg3Iy6HP3PPhqD5CWKjYWsDVfhYkVMP4BC4rK92ec
mOwmj0vodqn6Qwxxlxg1f29us+1nWbMaTdbV6ciZUrdPNc5jUvrzhhgOJWlWx0eX9KgblcYjDfPX
xNfObGnEFUuXJglq+gwh7wSigcvUvO+/f8gJu17qcnpTudfvOfmVAOScfenX3M+gZVCwJIlU+N06
sacSarrz3AKf7fIfbWMTlQyA80WujMDegCBUijvI99pJmMMxU5F1yaL69e/RQKFZhzjXToJfpI3F
XzdsJ+KmsyODc8V9ZJVxcd7kvGz2eeD/ZuMPHNbtTwj+Huo8N05x5uLkzqbTZKEOiHQwATYcznVU
Q/s3Ru3RVtMX9+t2D1f4wxyB+2dalexVImCoalzcHecHCz7/4OdJQCBX/y1moIveXGlbSoztqe8T
kIEBZHq44WzE4DSxVYk2utmR0rUpelY2cyHBDN5uwH/YCuRGARwct8hkHugZ58z2wY1YYgKH7lFG
EzbErrYS2HJZfMBl511Q8s21ZmxTnCrKPuFUznd3YYkuQRucIO2xgoWyAhVCGAnx6eiFLZpCFhHW
myN+Q6EMvUkogJqgtzmHv/GZaU+t9dgx1XjI8+CK80HymNSp6ib6eJ9Qfndd4q75mEItihfCY6Cd
mC9QfckqUJy4buLS2rs6bCauhMl2lmipkwi8msnk9WhmFCCHouU8T6xrS2FlkVGlb+hX8wv24Wjt
xF23DLiQNSVesEsmsHPkMNVOo+G2lqR+T/zDJhwha2+qp73buqTdGspG2jIgKbr2t0yH6DLK+G7G
KCoWd9nYGUSUK9048d7tVpmE55xyW9QJBh4r2+BISsN8HxAUDC2vICfn9MiT8/paFqLedTnOeWQm
ZahZ2bgRwD61zny0p+xLKHas0AfGXR45/Tko82DvsChbV53xR2t16+ItPo2+qW9KqXbjpulx5lO6
HiFD7SuX9TnytPaWRAUQv3KftyI5S1ZeBCHRK7EfGo8QLdQ9mbOjy3xGS2Dzte6LlNrFxQy6tT0w
mH2gHwh3TJcuC+xVVy5opbi4aXUD0Xu5kMRou67l3L/NfbL1gEP8VoMHTSDAUmH35gs2A4adbvo8
NHTb7MG71q1Z/wrKYdvYxadpBjH3cfOpdrR0D/5D36EtTHEJ9uVD73Ii6dDHRRqeVhEgYwbLAYuk
qO7ELy3MFnw3FPRfOYwhLe5c/BbMHtakdbINWcrlyqDga7HybE0CdN4AuKAmFCXM0IvcaN9IXHcW
zzQS39XMJ3Litr4cSrIFYBdL7gisL9m0y2ZfJ4Qv55SwI7W7Zwu8ILvZzmJhEJnhmNHF6AASLaQi
M/I3ttnj4qF7zQaDCkPb2Sn7Ox1sHTWjuuFrnMsfA9LQY++Y2aNhsQyBzgf5e/1dSfB9Li9AVZDr
SkxWQxx/ACYYWDM+xjwurolW/SkXcqDFldzPKf+3cMKwKZKCbfuK5/5c6Di5UpitWaZthyI9xhkc
cq9S2dmf6CxBbUf2CFk/Mead375oWRWEuZ9qB1bwFmmm2UMYYXYwCtjZt6XtHfNu4piGQHnbidRg
4WRv+Y7G7IB/l47apou0m0ltPR9Q3sWZ3p/03KfvSrqpuMfdmBzk8phVk03H0EvkTgz1E4RonxD4
xWKFvyfnXbLwtbd/zdf09jELOFE3Mphu08x1AfZBBso3eptkA07L9OOVXcj2Zqk7b6P0jATmx/cI
pvCUDerMNPb5T0sUBjtcAkFi3fHtNtsjS8RB37Rx3u9og6aNA9UpVfa9AuvvlKh3ikiFbaaT1C+U
s8bB8+S0lbauhUNsokZf7orgYQBDeMgl8LrYGiOmpPIP/9sPVp2+lFVsbnAJBFD0YHzTJeNwNDBF
gfMPvC/Sf3VGlm38ONeJ3XYlNpORz06CFNLs9WM62VvIgOlOEuKG7VzNWy2J6r3pCcZ/eEVWliWL
R9MoXvwhfQxGXBpxnI6hPXAAgXlXbvVA4F0qnevYej3U7nWlY56JpqMjra+eiMXZKJ0NBUbwAgHp
CVhPfNwCFzxvqY2rGH4LyRQfT2AKnbnujXxNV4cDxkDGsZXOBc5vecry6KYqfesvDhglL+ac+Ger
ZI5UZrRPnGz+nWsNNEMdWk3XzCBo0xTKUi++vsPw0eh/VMDG31bMqpCCOH600/mfDLEatTdXARc0
X+A/qD+zJdbgfThNW/awH4wPDlzprZtN5n7NWFwsX9wHN2XYKAprmwniqTnfzaBAFTSNvrkI5Z8d
EI+PzG2p5aaut+E09dJlyDNYN5MeSB3/TODopy1lc6pjOhK9h9+vKSJzlbUFiJC6JfHgj6w+Gvfs
Ru56onF9ZcN+ioZeZ7MdsNsP4uR5YiVBVHdxzwOLzmrX2ZAq7vetbpznQtqXiFj0SFPFnp6mIpEY
GJp4y1iJ+ucyesxiXE4I5c18ZEqvTTkB0OxHzWX4nLna64DrbeeT+TzFuby16RJeDLDMWSw9K2XE
RxU8Si/zTt8/FJrNZ64FXuFF9Ixz+yvhjkpwmPTcSiH0m7Irp2Rxrmglv+WpR+4Up7mRUG8A//Qs
7eCp4BvhFLdB6LbB8l2dM4wbC0ZcedLdSMK1N4jzuyDSC57xoQ7YjkGvFXpB8acOBh1F2syLrJUX
Ky/1E0uW7jDNOBUTkeAzJfNv5Nq5LvoCc1SWPzQfJmC3KhX5C29n41wtZe+m3tmamT3pJOvD0phY
2Rj2dAmwM2F8bndjW/iEOBqEgstswWgeuaJoe11JmMYpCcOE/YfuN+le/z0mWnKqB572uaU9VR1/
ZPYONnEjuExlftBE6hG5b+ojBbhfad3DjUdHtRU+NEPlM+XFJbpSHGo9uxr3dByYYSUmzHTY3Axs
0v2UlYJHkBHtSYgsDBdApFPpo6nGALLhMuJuUPA86a017pSRbLvE8h4rb9pZwIss4RvXssp/dfOS
oBlk+1jleFKUEsRO++wkgeocsopBoZGK7kShfSdGU78llXjlSwDLb+YIPlnG3Ur436/YUK4Jt5f4
UzN3DckHJRgn4h0ZXYA8TFgSyshB7ZrnqdA+NDW4iEoRrXkoXrYyfcUFPu6TCFpAVwEZJpuBgwzR
WlwM3bnwMRxEY19em/wjENUm9c3yPeNpCk0QJYzy44vMOxVWppVtEeLwNHJTsXFGShyaMqwfzsBw
OO/esGBEsGO1Z0t28trGPLc82wCOQs89GYP5oaFUf4/GPxVL+XBIuF0w8pnuKDSy2wgXFC79j0aX
7VFQGSOaBwRqSGfwg1GFN7GS8AQd7g8mEgRYGBdKR87FDfLPMq6Lg0DOdmPZ/0RbHrhPEDTXUcH7
RivAMOiJd04AYqz0Ti1QpTYpVhotzf0QPDL3zp807Q/gWLFjZzisQSwYj0rmZ+rnZCcBpa8R/PBp
A9t0dnPrltlC3ALDK69F+/LXH5gDnwsi2WstJbDn2pV30iwCq1ql7DC1F306l7Pn1FR8SIx4OFud
062GHqyCQli2/y5cmIoTlNlyo2RVJHa+TrwRPMe5HlhZmbEmzmrK3nrFJE839LtgYdWCnwyLscbb
I42GSZS5/74p8r9A6jfT8CR0/P7Cqj75TkfA1vVAbMz92tNhQiYpw7sxG+9OzI0zjh6axBhv/Bdw
QoeeWygT7GQkxpDM707wm7XmTGNsSIcunff6fS7hV409EY46NmCUNvnPeHmeeF5UrWuwQHELTEIf
pnFPjlHbcIz09iAcQy7VfxXp2RtosJowrdbL2hGAg7EH+9AGNroudI03kor9nkhMtpI9LweGXf4i
4gtWVZdzLG3FSQduhn+kZKXeksnC6QhZ8lQ74K5bSWxuGOib8f9EJrGDI90zkItH43UQXMtq9ckA
M9/jMk62kSr9tSEbb2Wni67V7KyzVMZJ6nN2454suQqkzhoiF7uISoIYLmMGrp1jPDPQH5h0M2Pd
O56anu3Mzh5QrDJQBp6ne9OTah3+Cj31yZXhhpTL8Sw1wmg2zwwXKBpluAUnMfmbqAFCIqnQTKit
nkGckZPOLqVtUq+xGPMqX365Vm4fNM7F10rJNYO4Ta6l7i+LjqIHvMrrrY4HU++fjOXhWXp6v9f5
fVvwpg1yZQ5/Rr5psrTZm8JjfleeBtJ8tGgTh4z0Up9MGRGyxDqKuM7uA/OMtTsy6m27DFMWcQt2
mu5V+pAUZy5c58Y1KdX/GmO3e+U3C6qtr9hXLEgsqydd4KLxMPTE3ia2+TJY4sM2a3WN/J1Zosoo
HC5AMgo4f7jlI2hb9pzNrnJ6+dP0tBAuwVNpIjvUere7zwIKSp2thZMU6+/NXF7wrS4N5e87A46o
baYxLxzTuJp2dvKm594mgL5gNXlAFtNNJCMBLVf9XKBH5yyINqaw9ho3pXNhf2jEcXdxjyMacAmv
zR4xcgDbdyrc5NQJnSeHkUevZdKFfkJ7pMJ7uUIuCASsSZmGxCSYixkFTDtZcleVjGA7dQItqO7P
MWGlk2NDr81eOTrVG8LMGS/kRg97d977kcWqZHH8Ibp6ISo9ngJ7VKeJTdHYOhYEnry+NARWdoE/
f3hWXJ100ypP3z8TjqxOKjde47qR28gS8zG2+eH7Z+OMwm/UJmZJRXsBoBi6oNl3nUNOoDGiaW2a
xMb8NCY53YtHRX2ITfI3XzchlpgF+kp41cJwmY3nqYmR5nrU2JvYt1djlYyXhvX9d72sYr36NGef
BLFutR25P1vuK0lg/JQQwB8tWOYnT9WU3xXuGlcDj5ovpYKUYWAr5osJn+LByn4RS3SeOhvhHHR4
AmY99pUFpAY1WphgfLo/Ii1/JJz8d6wfmOqSXuelPHtbzrZHVmacv8r0mMbjD1svecyB7NgEvsUl
sszev/MRYzwxnsa6fJltRBwkpUmXq4pBpu/j301QhAUZ3GrsFiFjqPee/5CMrN6KNMUfo3NAtTh8
Gze6u+RVutNg268l3nviecEGDuZnls7lzoi0DSR84+jMzsWOfLFpO9q7AYSXLJ24GPpAJ1kXnWBf
nmWP9VJJary24NRtdT11jUAc2Rm/xPTejxyT3E3HlpvpKW+HzptXf0VkG/OaysnapktwudJ8yToQ
4GrRwwqW9OhC8t3+ti2ZnqTK0vCZJ+yS5XNf+HWI1o0HKlDXNamAdJ1V+BZywNyrdmRg3gQGY0XV
RdTSc0ReZT+w2hPOQ5q6BflU55BdyEBGL1aLTdDhab8OXBIpAIaZjVbTO9Hweq87x1jT3AujLI79
phamrW6++IX3Vdbkonhv7ko2L2UPKw9uKkzpjJnu7ODvg6O3J1gFcI0IQpUweK4HrG26vtfKD4ou
Yjegek4YyK5olrT7tnXD1lW7vM+8T7VvRROqWfWPwmxufqKaTeNoBUxE5p+AJVw8JAPMsDwwOGmb
xq0euktmU1suxY+SkdqKOpHH8wWgiym9DsY9tzyP0MQUID7cB0VH78X1xu0IO5FEX1lcxqr/HDOD
uWSUH6zJe6kNViS1l2ur0c5oi0NrDTvpMFBlXclJGmiaHxgXLigPDc7Po3San7GlY+hry3vnmFsr
VfGl9Y07xG0c1noRoR0qp2MSU6jXK519GPsn7n9L5lFdNdvTD83cPn73CTrbeCbgKQ4dGtKrbWdP
GXjT/Vy5r0CQCq7W3kRLRfvtKN4UZZLXoTYFAXUbRU2PrdPaLRD7VV33Hjd1d0qHaQmQOn8Vn/8/
EeX/RURxAeT8twrj5r17/4+vqqM/c30vv/7rH29fbfcfr2kTp1X6/m9QlL/+zr+hKJ73T890LMMH
uuN+E0j+DxTFN//pOpZtULuzXZO/gFrr/yaj6P90Lc6LHqld1wKrQd38bzKK5f3TCHxohEw7oPgE
bvCP//mfn+P/iL/E36yR9v/64/+o+hLmGkeS//oHDzWoLP+tPOtAXHJBr9gO1WXWl/AE/708G0+2
IscVJwelOdnWN8VXOdTt2lS0SbyuOSnCCWGxQMzqvn/ver9kwHnOOcpcGerT6zmoHlp9FaMwAOhQ
4X/fOHaprVq1iM88HuzRrV+Q65w4IozkIJrzWkbsvwnrqzi6pC4DlRmEL7Nni/0tEGdt3ZtNHhLZ
flPvVCEk49na2/S8kHupMK7KPctMTk7UULa6y+y8szZzXR8aH4i8veDkhwUsb0KY9xbUPERQVte0
Ng0o9MOCo1cwlNkB8lpI6lu5IOsN3q0FDPtkUQgtUPsgAW9fwbnXBMB7sg5uaJhP8FzTjZX3A3uE
gbuINd9HlzZBOSEGqWnWLCcyeqATqGeuXUE4WmCmSeiUOxubNeQFTQ+LNO/ZE49PeQ+mHyhNA453
NVU1sOgeFXlhc+Kly8VbnsfugvuXgB178P/uJC+NGkGQpBzf3Zp7LBa3bMW2v2bdUwPK7qkDpH22
TRIJWRa4XkKk6dka/McSZnQrCnFA6gxowWmx/MLk25fSfJaLukDHYWDgMpi69tVN1IMD5GLAdVDj
PHBRj1QNANr0bTbTVUo/rda1k5LBzeWYMPTBi+7Jd5vX9QA/cZXDmyaXQuGi8w/Ln7UKEhMdHoYY
H4NaxAzOomjoFlmDbtjXbjmcgvFsGTcL4ihgM9NF8qAlDB6xPqhF/4AR+hgLpzj5OiPoQf+RijY/
z5PJfWw0BNkbQDk1m+4UXReDAbyOAWu1XTbMcmP55HQig3hIZgMIHhJCxC2bNsEHfNWB51jrteec
+rSof1DNppNz6lgx84GLyQdz+9tIY1aAUMo1xrwYmyEgFH/8ZJr/DFJNbo1ldKvi/GI2ScbeynqU
eDbYOzyYRXATOfKxWv2y48ILG4MRlEyaW1PoqzFFpcRCFl8ehwwnZY/aL1EXDZtX2hgcAfEynrmw
wM1LE4o9xo7i/sxXsj62iyzExhqC+mHaUGOEQmmxf+rjKCz7/g3xH6IjCq5hv/hH8JCYi5BEB/K7
kk10jhro5SbSEg97SQJKDTHGzmiRQgvbIrOB6aRYlCdGijS6tYn0zRy7OsDytfSunV3WiBMxYXed
ekme6VczKHr0SxM2mF0hWJHz76wDQMSq4Lfj19comrbBImUx7LYkcoeohV4QVLZF3oK2dhGW3KNF
6xIsgpdhUb10OF9YbPJt8yPLHmsHI0ev5GbwzDSE33P1mqzepjGq+ukNN+EXC3qUQYNzrd3x0BsN
gVvMMUx5pu2cG4Lpx3CfpqTY9Nyh14OPfYc73iZT/Z7IBxKEKH5oumQb4Lhph1v0rbwJEv4JxdWr
BHvZHCiiKU2qlTa5pIFg9CYWVrkOuOWuklTf6+0743ZnbbTvI8Ocjad7G9Y87zpB2RAcMI0+WIhe
1O88BLSsFtoYuUU1sF5rPsmfAPYsbXtXNPOhNslGFApHkW5FUBWD6CUpgSYVT2WCSaGjA8QZBKUD
l9FjWwG7aUTyJalRGIGybqnClFRYHij4aDiOiXr1Aqs8JvYrMN6aHBs4a+UvDg8fh9QItR2n0Tjg
AvKDBuET+WA2fdxDlezOpe98udmfFCsSZU/WSxOiJAdjEkDrlSrZmUwuN2zN0Z+R0rahaj/j1FJX
Yr+Ilwq8nSywyS8Cfw9oh0OsJWvmJ5uAWVbCDsiiYA0YlSdTLebdyCGTqLYdP7iwNJg7d9pUrmVK
3jxp0nIXIUVzuwahHDWqlQ2SJPe45eKTGhexFEPtdZPYL+WinGJ0h2E8Y1LKAifCPgqCAdO11hEH
MABSAsreJjDAdMvr2ZTHLzUSF5+l4KB2o4SmxFZn0YRm26iJzIcy0Mm/kJmqGWkcWzgZG8MJnaVL
o7GyG/BqxYopkZOPMuSEDQwQ9xKd8aemYDVVBHG2m/PglwsTe1/+4cz6I/NttkqYvNpF6WXsx0Xw
RefrVrBtKFySUuOyGZI9fVq2qU1HxpFNQ7HS42ZnuRIv3CIRS7GJ1YtWrGDgkjmkd4v0lXcBVIcc
BZm3yMgGrGRDw2uN9MbdWoRlILxISFY0Dxn6jYvUzF1u/TOes34RnmG5FecUB1q7J3UJfRczGrr7
4erhSqNvpp8AIz6lLRo1sQjVtF7nhwLJmpa5+wTrmoN9zej6p9mrX2jsPAOORpmQvyWiwtTsqzfw
cgjckL1hBZuwBNTEb10LdDe+UmUFB/CyM4VBuLgWNxINJBCRHh801QPRK6n8NTms5hoo9oliZi2O
g5NQ/hxAf0XtZGnTQ9TXVDen+XcPzWKVjrW/5VvtF1unx76bNLJafP6DGtG75IPJmUPtAYF3axJ3
x8SEatozJy3ROyt8WCKXm74K0OQpLiK2/CJIjSYQk169KPXcmtGRkWIcgs+9TR1gYWxNjmT+q+PQ
Jj/L0Xpuej/fckt9jDmApAWk0j4I+jBB4hD0AoAXjj9SLme8DVzReB2ljTZtkNYxInCHizf8SM10
H0GY2pQ112AMgs6ISpCeAaNE5IK1t2gGF+EgKciEL0vyMiwywgkrYYKdkPYLL3gqmIu20F0EhmZd
Phu59+b0IyK1ce0eQXtFe0saSVgzmN+7Qddv55jfUPKZDBvTd0ebFXPi+BOAOf1CP99ZpnVya8XF
z+crpmuUoC0zeBkoKXqp755NcKALzcKA0BvwGnPM13JRN7o4HLOOKWsBC9db9I7OInrUtOGxnLrX
oh/mjahBHQuyjR4LsCkOunM8UnulXPpSB6hJ5ownV6u0/CIywlOeN8uLGO12RQwYA6W+qCgtnJQO
MdHNyILkOE8U2NLkITXoGOTSeZdD2oRGMz+kmuQ2DyMW5yUyXZ6I9S+30Z4hhDHyTxDd2RTVmNZr
SCK95NLi/iPONj8UqUMe1soceAnGn7JkSkj1nSvr7HMJNHksKS87yDYJC3/JK0Rv4LeCbWNmW4/f
5wOnleLsA7p3Kp51qYqabbm4P7uWIJcf4wPlijxt64m1V9Nc4gjU2ux9ZLlUK7wuEiv1qshN1kbj
QAqd6Itm6h9QQ37ZpsBESraRJVR6MsqAIeYsaavcKp1HdKVQK2lT9RjV9Q1/qgDImz1mM0Wc5AEB
QRkSQeBIuVhRq8WPasyYUiXKVI+JjWhtqAtwPfW+YcGoW3Rc9EfBmuEKqH3tJRzRFxMrW6Rk5ZjL
wz2z6x3ErGhDjF1XxnoUzQODrLOP2DVaDK9iGGk/LNZXYPLZyl5MsIGDE3YcB23PE6kP58UYW9r1
G0deznZEaNbWwKqwku2dQCKbQQPnLDT2g1wstHnX+VDFs/4CKGAgvomtNiGy7y/+Wsnfw9SAtSRq
29EzBo7l2G7Tb+9thwF3WFy4tmWt8sWO2y2e3Ggx5hYaa1UMui4x6F/O4tQFK2L1r43ebrUM5y79
zusQY+FlFo2PdzHzMts+TAOu3jFgL4yVK6J4QpV+MfrKxe3bTlh+O83Lb9li/uWcVP+q5eisKkui
LV8MwdbiCnYXa/CAPthGIzx71WXyaDULhho/Ipl9Dj6n0Swfb20yfPVWa60z2wXKXzp3ncvG2UFZ
3KAuHtEkrKzIZU6y/Ck+fwIA84HB5EdrDSfd5zNKxFXD8G1+JMVZo0BKhUOk20TVb5MzfVHzeGTX
jxoW1cWqH81ze7E1Z1fV1aUyCG6LtsUnm7GtbFkceHryQXBgXnES+QUe7+CTExznO5PwY9vLd25R
D0CwXxWtOF2D7maCjizqX52G04HNBzOtOXgsh3jnRDgNyHQlOtzvmU3aen50ZfDojPE7ERC+wk3Y
OGSM6Dhsmvg90vpDAGvYYeYUc73x7IXOVBBFMfpNACCBduFRL7xDWrItNVnhMSbekGXau1HyERgv
4zyHM7e3AeylpMVuuMGL7Y3pqg2Jcz1HU/DJ6fOnN/AMgUW41hidG5fAZsyPySjj1eLrBXeDCn4E
jz8vus8kC6sEhrnGYkIDHOi3dzuIkeMV3iPb/02RzDi8ATijHYQfM2ZYWrhvxghA+EdlRfkg7W4z
uNbRgFW/IU5TrkxtvDkuiSXV3LPZ/FFB/s0oMjgDhcWIJ7QWhQXRe50Uu3DahPUT/BCeCyNfTT6O
bs0UzXwQuvFq1c2e0jlG9tz5APQQCXGB4kGPrs6fA5sMoGxuVEzuJqLk1v2J5ynUcnFe1Bteq8Gn
t8NZyvT8o0mR3hmW/pxUeL0ynsrGIRKmy8PbJmhu/6qFfGY0f6GCT+0vNDWNQ+EiBScKGzic92rn
A8sfIizM3XkysoG0GfDV7pY0GkGvZC2xK+X1yKuAgwC1/JqjnZtBGTX7kBr4Z+CMD0WEEDxCy6eb
3t1hjouk7TlNzXVdMjRYfmuqtFo7Qbktm32QcHlne6WZ9VMmmAobCofKCB0DcvJaauVxFOaxC6w9
/Q8K3uabP7NoyXi2K95Iy9ccteFzI+zdEmqI5GVQ8t2jz1SZULcG110Jx9sQYb9TE6EXBj61HUJ8
8QjUcWnazgvHilemFwXHKG7PhFjuuTtsIX8gLR1s5+lRItk9VSR+w7HLgWaW+T2HCXKwIJ4JJi4X
nAz6OXVaag4zkuaBh4bEYKVm7lHg8Vc+v02F7iLGDVaZ20ouylq9tvxhx7sf2LzVXdJYv409EwBe
XBnhFeLESntKhUmqhvWVFpH86XArcgMkPEs7g+x8dKri8TznHs9dslWNqL8QNHOSm4jb8j00j15x
a2vvjTTbsBfcIhIXheXYt8vCFaHJrM1XGhMrrGJ7s4csq+vJe8OxLh3UKipEGeoGu6pY7phccYyL
rauTZP3WuyL8amqOBVlicplPLpwdP4hXspU/tA3HuEzxtnDJd6/59GAjJVw8ckUjj5HuZyk+iCr6
h9KWA7owQ62NUm2ToL3LuE7WnSbeXDc7jcyeV1GrfzQaq0Y9vdV+FFOmqMQ66pxnO/YvvPrug5Vp
K1eH+TRpzy5s9d5Sr2bLCEa0TKt0GWy11Lx5DpWzXsy/6Hsv2SR2dB1yv0j0ez6XW7PRlyJMwN6x
yi9Uhf1rGhunPDITbANJ2NDTOWo5qGzqvWsBuiIs+NzRc+x3iTR/gWDhEC0/7YH9wdi4m0wU9AV1
D7uYpa9FLt5FBNJMdWzNvHMeLAjUOO2eqzQ/REEWJknTnQomnhtHT44xAl6V+Kt0wH7ntQsHIceL
a0n2cFGwI0zFvd3A/5zRP4LUgdMcEAOtf31lMOoMyxxslhqMcFwojQ5XDjE+ZcnAlqWM1mWFdME3
s1XHwUYV4FVtbTo4dBzWZBZOaMWCsOujH+z4VmQBEQrn6HeClpJMYxl7o1FX4nUp91GGk+ksJDeK
P+XAN2jv1dwkneEHciTuC+qpoDq0JpnQr1JBhbENuJWowrNOQTO7W7BxD9QDqw1/NYGqpSxDc2A3
Wl2+N82I293s7HmneqvCJ7QysAe/cRQHXsLLVnkgPXLH2U+je2ySApYSTg3bjmDXtYw3iN8Mj2P/
W1iKehTbEd7cimmVdal72z8YgKo3gd1Sau45F5TjuZMMKsnqkZZq7t4odgaj2JUahzGstW1u1J9O
xCgwc7Pf8+h6VC0QnnAS/fQi56v0jGqrCuAkve9lp0HqT03Q7nUwWBvMWfdOjx+sVGMXPPCpDjyy
4ZS3JbcczoJjvzZAuq7yOLvLwv5MWwKifjac6UNdZiPa5mazfIta5abxlp2wZJ9JGPxQmc/RXIUz
udWILtqaNOi10JcYTtY9FMJ67jXBcGDS6Eub1oYN+bEb2LUToyEYo2MOgh5MfJVyPFAsN+Xcplv5
zikHfe3tmqh7FW3MPDZ2QxlkZWjn5EZMq6VqyWSUBOGxp0wNsOq3xpbLXeTWbhZDUXKGecdAdY+z
YU/FpVxpKX4xrxkxptPzkuwNOZABtqcrHVIb9tfJEMDOPdT4CgFvszv8bDTsJzAM1HJlegiKyTx6
yw8xW7hjkhXOFm/a3SLkvE8zg3BOxtlCuN5RJe3fP2ODO5OrJxkbRJp25BuFGyF3nY3jM/v8/qFM
CgzutukezanmA/j9i12Qsiu2+FZveWYe+zjttxYDq0NmmfUx7o0rAxmUpjUsIVnpCVI1GDNuKsUR
tQw0szgme0M2WBynauSnFl5uoB4Nl43M2NtTOu0YJ9dHOQ97VZakZRbvkrWQer5/pjoONf50KCQv
MFbyh148lEadspdEjxqpgKvI9789oRl6lOCM3EoExYaZvE+Mk3/v93/M988YiQt+2//t1ziFsu6W
5h6yDVQ6dpMrFXgkRJvZX5NbRBeua2TEXfPvH5KKayublTdr4YCMC14i+UZlfP/U+wZh1AuDw1+g
F2nH+wdx3LlOEdYSvnVO7C6zHd958tiBraO9NUQEw3p7bVR8Eb9/6PmuCZWpv//rl0zHR7ZX4W43
e0Zq//oTLIH//ru+fy2bSoNoHI/2f/0JJVhgWDWHOSF5vC3YHa6S4vivH4LGot/+/ccpzIe6Mcmu
BXwX+As6rTSxWHu9dgTQ2m2AaeYbv6yf8MmWF4GBbx403qaKAXZdRqeS3ADg2BRb5zCHRo8gnZCr
tWmo9LCe9tm8ArwGvcLqdw1LGHJDoGk8eHLaUXH6UFa8+KHJ6Y9F1LDk5oyU8S6ltTKbvE9VevYo
9iBAZ8gL4IpU0+B+zabW7WU1HLgTOOd+SndN55ehZCqljU9mTEez5HTLFJK0Prx09s/AC2gMwAYr
X6aspVExgTrgQ3nKbGtpwA74WJlA5FP2bESFPGsyZ0DvJSHP6OMUj8tLgBaEYyozFFF/twuSLfqc
hIZASi2ravu/2DuP5bixrUu/S89xA94MetDpvaGnJghSVMF7j6f/P5xUFVWs26qIHvdACNikyMwE
ztl7rW+NgJR43mjhhqYvT1WL+Dbyrefc5rL52DZ4Mhu5nyfkwKbyQBSg274WUvIo94jWQupBoDgw
+l6ZJ2pz38itbew2TJdwZXKT1OgHraHlssgYxKneO3Pf+JJLSkBqeuzQtEE8qHeLMs0/CjU7V/LJ
09VNoTFV0YZ1bFH3TIynSCH/NCq1H4lk3pdMqnH37dHNxDSyM0qfujul8WEjVh8x7Q2IIGZJZG/x
8ZY0T+BSeW3/UA3WLoweWhV1vqd1Z7fRCcjDgeSEWLAGfMTZE8V45vskeTCVTB8HcMUadq5527Tf
/MS5TD82tyF8YJwjVwdXux+QqpuRzk4Fn0bc8OIiYkXyjvVRTu5p5T/r6O043BHwJr+kDXfWbCw/
ulJ7qfkNjZDCyATfg5JbvfoDNexMvS/rQ9YEhGF5CtqhoXqefru5TrnhGJnmSJJL/Wa13sWRGJxn
YJko7QLvAZjXnkLPZuZGHrZsPOQu45+Rr0ecT7zYXH4s6n7dqkAK/aD5qLqa4RXzXCrgPCvBYE+i
j6p+UENyxgw5IYMqtrcqkuZARavt06gxiwmkGCQ/InyzdEyIHAUyGQbAXX1CtF1mFcRzEYCiKcND
rjrfTc8Y91VODUpBhjMHcVtjGAAx5nQF474aXK3kl1Qc1kZDmR6/soGNwm4xSQQmqfYMoQnbmsn0
MuKMiOOkJEUyHfkVUjp705+ORpH2VmDEbzXp2ynJmKViKXVmVmO8SGa38GrzXmnCNV1K/ajSggvb
mrRslZq3q1DwdREwmcgcp/ejpJG8Kv0Sj39WwdK2n9tSfuNeqS3STHttM4LNdJffuSjbKfr5e1Si
l8Sw66klPtsuRibjlg+mHlFAGEwGNtrZS3O8qB1hUdRroM2EBoh0at6mlRF1WYfvQ4rIT62ugVn9
YUUUQscRllGSkYZuQLcg7BsdHI0ImXdxofXeDFPktxGl2yxzbBB7zmF0iju30T66pMU+AbuYATWJ
uzXwOH2CQHIoCCy4p1H1oVYIp2z9yQz4krpBy9cxeyot5ewgCFthDAG8hsI7Lp6YZOE4oHePLleH
PNCV4dZxYe9GTCmTxHigo67zIaX460BTXIwwuS2rII0c6WxQtQydCfQpXuVmLBZG4vJUDXhL7HJv
WNkzZu2TTrTzgjICWNLnqi22qt6da8VbBfXkdVBtnWDlBlUhmYqEvD+EvlGsbLOchqk072xJX3se
9olaKrhxhtPYndmWo66HyqQwgm9mZm+oZr9Ivob1x+Zhvo/Qf5el+a1gCFYZqcazNCLj2L4rHPPd
tujc8LFJteaHmo3XvLhYarYcdMqAuOmo+HEgNCIawYX7Mn3gcYcum8BZSsD4NF3a9RUSW7/R8aZZ
C2kI34iQ3TgmWSoAwhaNSS0OtO9lcKnEMFhQFySDPxJBgJc0ku6SKD7k7bvkueXMbmu0RvJ2KEKd
WHdPm4G7O7lwxLSqIfucNEpE8vEMPOXC1aRNZA4n6lRX0zIvWlxfCY6bpam5wMBwFj93qGMUzREy
a5NcttLK7vxKzmYqqgSFwK+ZLgd8OkE6zhggMSKKBlI540cLpTRdV69CTYDn0KnXmU0od09NZdYb
FNkMlSjQ5q6y+C4hLMUPWqZHJ3XvTBSd2tCV60R/I0MBvbFhfCfi8tINdG3L4jEESFSV/t4AOq45
7S7wuSv2zsWmmqShtOOri9ueLuxbRaCrNFjfatv+w47f5QzwHb2zB5DjOGtg+aaWgs+Vrnspb7i5
dhSFqbD28mbsym+UcSeRasg0sl6n3GiltHgLPUJu8+5cOgYJrjpgI5RmuEvx9jAGOfiytyOw5sGQ
9ecckIOZ8AswttwGgxUvkBt/GzzUDMg3J2LkLKcNM5MonzImX9J93YUGkIuEdmdDybiJ88ew7cF3
3slG/V32GOOo+K+7CmgFjNO2WccEcMg8DBSflo0+bHPk47wv1CVtEMTzAotGXMLvCAk/nOWhui4x
R0KXAa4eBMtB1l+KUZ66V+4+A8qZok5oLGJBPYNeiozrqMhfw6Z9rqJanhNkctZ8YodhVl+7Ov2A
zUHrXW9e7LhYVnX1Xgz6t6RIn9KYYQGG7cJsX6FMwRBLQSDHebpi/mjxACBxMe6iNx9fpUN3Aqse
jYa0fDd4P10bV4NPQ7/PlCXB99HGHu69UKqvYSYf8n6hygXR2HmvnWNXwXpdBOmCeds4N/gqZdoi
sHhH86YHhdMFfBJI1aJPidtNzRcIk2QaXjV9SSV6qwsUAS4PCtpi2sqsiyORZ/CA+MMgJwhhYHb0
b1XvtUKbLQ/FPq0Z+eg2T0okJHsqrxdDkn1cF9uw19+6NiJDdHiwB+WNohkIya5dSw6aBi1Jv0/f
bxcZMl48c06JLZ8nKlC/Xjcf4M5vW7/l7mPSheu04WBYdNrs0kxmpmoN3EqbjWfVxrlqIiagqvQ9
K3gVQ3pKJ8NBVeArhoEMAEd/Rhqw0VOznNJahq1PyVgM9636QzWpT9UerCRHUqZH8zltXQYqBbdM
sGpKVH+XcG9RYlbeKxxTI/Cy0UE+SW4ueYAkiJeGg6xD2eLMGjfSDljrYwR8aOVlERxP+0I0YrBv
6JRoydQ2G+nIZDRIM/fBCcwX2acv4LkwkhEe13K7Nys7WioF2USNj38yzX8MRcotQx2vKexFgk0h
cybRPmM6RFWBVkhtFyQwh6iaSF2ugnEWWcbCQqJIISlcwhHfpDgGdDr8c6BVJi5yWyXUUevWmWQ8
A33pAJ0RfBKSKz23gudCHc8Ng8i1a6vQF9ToyhAIjcJgvSC82ZQkuUCj9EsAZSAeMo0edzMRphFM
xs1poLjaNkXPLQPNOOUKfPzcV3hz9VUq+XdF4RVLgohdEgpWMPKRbFcv6hgqy67XxoWEMKlyJicI
uA1FA9NP92QHAqLe0b3BBjx+0Aza5xWziqwyTorbWmvN7h/5KGDoA8BldB2OxgzISvjYyTAmke94
8yDlQUb+zzLsu2yBPAz/Hog3Rs385tyitinaIXeg7lNVMV8Vvit4SiIGeZaEYMp0INOEabHJve0I
oXXmMSGUC8T9LXpqxot6R53AvDgDwpAMF05M3WpNz1let0p0h7nvPfciTMjG1olOJZPsa6OM+973
tC0ts1oG2uLVCSMbHlg4L7ATwpre6vmI+l02ZmMeopWimpc3CeNIX57By36sKQt1KtY5jN0FlHq0
1OVTXWXJQjNenPy7CTFhIVWBO5PV4C4JxrtUo0xX0rME8tXdudHVzrz9SE3EkiiLQfjem03crYBu
/lGOBJ5MBBduyxjBsOdvDaP5Q3USRPDuQHi1/KhL3yDh/JD1cd6larrXUpQzWhscAI+MS8dTDYbv
2jLo0pM6xk+TXd5NnZwOBnqCsVqAlUtXkumbqyb3Nl1Vn1qllxf6oFIcrOuV6yvBknq0PVMjnHej
JnNPHNKFr/EM4V1jbBNuK+juFEWxccUuzD9nbfagaLPUWtv9E+UZaoRo0Vc4RN5TlbZMkrv3XW+9
KCr4l6Z4bFKs7mhhyrWUmCfkvdSihw+lpCIbQ+ZwS7o2XmwG86RxC24T2zGXm3VkNx1mJc8Af8+D
RIqrC6gB6Cg4sxbAq1c1GJjCoVbv2eEb5sKZ2iQvHSmxBGR/wxi8SuuSvnzuFgyouiMNcWKn6BzI
hWde6c1aWvrDTFt7Tr455N8Gn0PH9NMbk001kgETgJxLRjjDYPyUjTmqZ9IPGGhR6jS0lV8F67YD
B573yjtIY0TfMV5KL9zw7PPWmfLYOHoyp02M+CROAIFJPobg5BKShMvorL06qXrfWh9VmOBEBRvO
aP09r5sXMyTVuEyOsREytuHfiGRp5lhxvHbd8aDJDdNcFaZlquo72t2bKDCXtTNSS69k4koULIBE
5TIRK/ulmSWPQYBKOtEICdZLbeHIY7+o/bnbpH8UKRwEp/EIUw3Md33oMdAnYMfbQLnzdbne9l3K
rXkwX5p3O1P9TVTQTaLE2FhwY4zJJR7WTLnSHDg8U9qoe7SN4uirZrC2bXNWjzBmjOIxcHE1Osl4
b6pStAv4/jLgi8NlrZKj2kz28TJu1CUqmbVa13TW0o2i1d2c/tb96GFDNbyzUVJZV9zgzbTVYNuq
7bmSDLrzU0Bv3Cfh3A96AqYRVjtpa5F5TCSBKR8gIHWQGfnkViTeNlkJG7GHuqvEG5o5OOyHjjAS
aaPmbXONPP5natii0Gvp4Xq4luT+Q6iP/79Q+1+E2oo8JZ7935Mr/0/8VkV/E2jfrvgztFJ1/kPW
n20S2KTJujnlaXU/qvp//y/FUv+jEykEdshAXjcJrf+UZ1vKf6Bic7pFoo5mKAaa6Z/ybINDBsNi
W9M0AolU8ru+yLF/J8/WrC8xafx/UNvSgTapqesyWu2/q7Ntqx2SpJH1H4By/yj7wTv4oxGcyO1j
DF4qI+pqSvFKHX4UKcUq+APaFSVhuFUsq11nZQa9jswOz6fO1zQJk0PDyO7Lsq2uTUCr247ze7Hw
GjyOTZwYa98b8nuvyPUj0uQLsvEwp0pLEaWK5GlIyxUedr8dFq6KmwglLDuPCbQJWur/GBurOJuM
oD8XFniVo+3XcAuGAA1GRdVj8XlYrIlzxFrLY/vgkmU5XS92p6rL5DwhJddjCFf5hfISW8oJ7kPz
Q8GNNShN8zpQq1+0zMhOsRfFQN00/GJGHdzr1DeZIKLwBfyCLljOyiO8reKo125OaqP7+LlL7BeL
z32FTR+7MJyd2I+frzp0zRUbqenOKYb1+3RaVJEHpnxa45MGTqxM/rHf5kE467Ic5r44Wyxu21kf
cUy8UGB32zJGg0rKAPuM21XwrbaAJlF8l1WLsrOq8DGim9YBjQgoyl5qGyNDt46lNBo8UqS+rlIR
SfZ6LsVbHr1WtCxTHl3mlM4l1sYuY0pvV1W4n46KA3WRefj9anslhzxjyqgsXoORABm3bb0dqgT7
JY/mHnEcr46beyg1FWruTX/y+2QKQbfyV0UJnHla6tXeDhv9SaFibXV58dqrZrqxNCz64rQuIG+E
Se6dFZrdL5eT8a3PJc3z1/AjaYzT1g52tl1cbptuEOknCPvMiAhIX5spTQAmNGfTVF2+IHnLJ6Ig
6E137LOlZM6ZDFXn7JjK3m8UoEp/7W/81N1ZqncVu8SiGUeHMBMkDkFCHKLY5zuUtDOvT1ZVGnaH
Zlq0ssHslcSapdTz+fpyQJzyua8KEsqCfpUtBUeg0nRYj1XxLLaaUWcgLFa/bvtSzKEGTxM1X3xz
aaNri88z0zIhhcNo1Z98AnEE78DSLTymq1ha7sRCjus1KVoWRvimZuavkIKQBtciccKPVqlO4AWT
Ny0PFKqljvc4VDQEgsxSQRH4I4MzJdm7YZfvLQx8ayNzmr0nI1J59Gm/lkuUJtKJegpDqmJAudoO
weW2iElDTGGG/LJrOijZhTGHo4w/4q9zg9YJLh9q3/s/r52O0Dd2l0xBdahKWTIDvATJWHEeWn6h
O7HAuCpRWvL15ee+gDGNw1P6mDR9fQcfB4KeLd0ucoPQ21oBDUDKB/rBacb0ECVrsRGEIz2VX1b9
odIPg5PbS6/Ufh7ppstCVfLbme67/XLQqFMjdPNP9uAh9C30I6WG7Ijxzz/V037DU9jv2kiU0iHS
17fzmtH9eTyp4A0mym5o/Xot1bp8V5XxcEcJbVq/LTo1X3tU8ecFuY+3fUDqnsrILQ/ZtKtndnOo
rejl86Lah4Hx5UXd2wtkkJfwiGu8jX56sQFyjLLaHAldTS+3XVFTrUIczXRf2UerM2WipCaf537u
N4a0WsFXRc3Bd3qXjMirRx3GUxeqztzvjeQ7NktJisd3ucZlK6FMOdIL4QTj51Ph308gESXLCZr5
ZTzw0xP1qweKTDMeor9kz2GkcjRVYYCnmIaOMvXLQzargJbX1Yiu3bGaTc1f/NBrpXJQqeGYKyyT
5rpI6keJ1LJmhhKEhGKUBOt8+ps3Nl5SGlpnr+GNUlocffKQkss1HRT7fE8BrYQjdzdFhByVJERN
UtKeScPwHeSyD8e3XOej9xZBRnuI24IA9AHeyrQlFt3E026SnxvIp2R/DC6130kPRm2g/kYyfBBn
5onXYcECuSs2IU7OKtg6Myu003McGxLRRoOELV5mXhoXF6xR4YciBy9R1CiPYPKAgwWRBX7QJlWJ
MknehfIlCHUa7LGGar5qlaOOXHRpunL6qFDZn/lVH62HOMA826jRDlM43ZW21e+khoVlUyjhruVu
hz6cNtsYxpV3EFviNLuKi0Wc86OHytLvbqfh2aAYCwEkuQCs1uldhBPAKrAe4fWcqQa3764HJ5xP
13gZi3Lck90G7TTps3f31FkIoJSkoiQf5wx/6sg8/f5DAzzr64fGshzFsJjEGlj0nK++OStU+ySj
tPTRWfj4Y3y4d62njFfNW0ZkzUWAo1HQjXVxMe0hWQ1uVdMY6JMHOU/qg5U2VGQh5+61IuYTMFK2
5H4i7RmLOjM3AaADdtzdfx4Qa2KfOE9sftn3ee2XA//t5M99jDCph/S0LplyLfNAN465jmBDmfBB
Uau3l0QqED3okv4yWM29o3X6HyVi37zSvO/Y4RTksR6K3c6PtJ2BBGjXlbJNjWPa9hkiTCJs9t5W
xV6zRoKmEoB0O306UewHxYr/BMf0oUO7silUudrmbpKfnVDDEBNpzgvpK+dBydwfgZSuFQhN28Qx
kzlOF/kUg9tediEhnVWbsFknFGjEKnSdc0jYwU6cJ3YNrpktjSTkMRdZCY8G472HEwprj+8aTl4f
+l+rLV1yKa8exomrnNcy+xgVlHoWXTW6WVebGJ81kJ9iLvaJ81DMSYAV2xqd5J/XdjYJ4U04vHzu
0vs2OVqjtiWvxVioZUf0DFVHKkeR9hiVFFV709yLBaLlbgl+jlLZxCH6PCDWxL4qaCY01n853JTo
m3rVBzX71wuKtVr1KoBulUadoysPpuP90ONeOfV2YzxZMA89GIIPRAV096CQl0loSHe5DPOE7Afc
W7WvvJuWvnE9W322gEmufLSJ244MI3C+7XdxAoraH7lhVPeOERRbfdDlVS5p0nPZ2Gs9xz1OQ41m
h+p0Z3Jw8gNPnykjkgMx8t5o7Y147VJdMxEij94R74R/HEw1qxbwyLZdpXonhsb+PTVCgv18+Vjo
pn+vZJKzCa3WB+rGQbFopfIylIp8FFufZxSANe7FVX+9hjhDTVP39hp16KGtUhN1WZA5OjlyXHt3
Ww0zxd5JpMTQVf1c7S9jN0x6DA3LhNFITy5snQXTOGOjAet8kjUqpLrN00AcNWFiS5Yt3ftRKt11
cISM6awW5s6/5FirGId/fdRZMg86rDWOLRuKYzKv/ft80vUjLHVRDOhbddoLxUFgN7BZ3vPI37f0
cv1ZdMKyUk6ZWe0hrC14AA1pvnUoHfzYRsYKfF+mXxhnK/F0s6NY21U46XYBCYTOKqw7LHbEcaAC
TLt/CbfXlK//fUMzbUMxNApBeAC+hp1LigeDG0nedwyOe7OkOz/LA2JfQd3RXRPbTuD7l6qgC0MR
KdvcdtqFnR9BwC2teoC35fuafxnlyXM8cKcVl4Czd+dlNuq0BroQTkbSLjAyDAtNMsOz2CcWJkTo
dRUgcBcHjOmoVeIFbe3RRZ/y++eMyPP+ZWzCG6bxe+qOaUzx47xvf3/DhjgpnBHj9IfUhcfCgUfV
owUGEaG9VDgAtmnn2QtT0/SXUGaO3rYwXKYSwUMBk2V0c/0FFWGwCTINMu+06TbZR6zR7tFsSbpa
hnd/uxqIOFQ038eQyWsXTnat5KNOoFXafQv6sdoJ8qjMX4Q24AQhvW1Tqr6tRQY+uJWRDxVIlkai
Apa2iDkyQMi+09BqRtYTNgb/CR1er23QqO8nYnYQW9ZtEfZVV2KCYrsL7WIx5qoyaxMSe8TzniSN
ZYBx40VXqOz16hSYQt/4nrvGhzih5H6Gn0Cy78YR2b5LOMGq6p3qNTbsuR5AdK8qP1pFPTd1A8n9
4+jIaEWrXIMQb/66qQ8mnSJIZomle0fCv/yjWBMLn/gd8gTsZvXlQACmZvf7t9+cIsO/vP3M8mEB
AL7B8S+O/xLYrGjeIDt9aH60FS20k0HN1WvN8tgnMqC6YLjTnJqFhYkHu5e/MqZNcSCWaJqo5nA7
zas6d+vTe5uZqPEcRd4CzSET6RpKkXuNSt/Zy00Cgcl2r7pInlVytJVgkkHBZhbEqLSDxmaG8Dyn
K8SJo+c980QxyH4hq1bsNyGU8qpiR+rptnhVsSWuGKZXTYAogZD/81X8ocSNYiCyEecFqN4Kr1pp
E32PPl4EVVSsTguxJhad7Rs78N5M4sQqRIyFXGrGpomidPX7d8GaJgC/vguqpau6bBqW7aiaokxk
iPyXd6FJ3dyX5HF4tUJfo2fQRHu1TNUnMjxeR1Cg5BHK6pOvgaQPq/KBskN/3xEKI07Cv4ntpy8/
bpf49bALdTQ8YnOI7RgJa6Qt8+kl7J4il+mTRy1eMZnK62DPWnrFHB2CKSNDcS9KjY/X7qLglNHE
2KAKDfAgVsZDa4zBwXNiKkCQvx8yqHqXCTVnK7H5IM7w+ucsk9t7cZz74AM/uz6JrUAh7CIZ5Hg3
OP4TskITBvxE0ZPNtVtqPMXM0D4oHtmOYrOSyP+JojBcik2HfJaFGjrWRmzqNR1fLa/JOqXpjZ7u
iSpsekeLJb2LvGFc+pHiLfEzSVSRwvZDCVKoSdNR1a6a4+/fQUXT/vkWao5DiCM/RbGtqWT761sY
osati8ruXjGVTjIn/GN8i6e5vptU+bKG6hZS8IS2bZYpJkB+1/nQo7LIEM9e3PRdle3wLgc4cVfg
xAIrDSwOUBt0RsegUdf7EGfkQFoOWd6+yMTAo8vS6rNHGth9n4/bWFLblxGjxWY06nLpM5KGQDnZ
G3KDaBW9cx8kb7hdDpi03tpVYCwoEbYveQPSCShIcSTlMXsaNH0mLkdVlu3gE2WQtDitGJEQpHpS
HhKC8zCf3H4mzs5obzupjliCszzDHucKErC9eA0oB67lDoRihv28tzTtojLdu5DJR73D80+fu1Cw
mDOtH9G8T6eJhRv25GczL75dGnepctAL81nuxu7gwdfcZBpqdbH2ue+/rf3+PCt0fr6e89fal1eJ
AofIKtR0rSdfq5aI6NAPgnmDa+4qFgrq6ZVBWWbxuc9TiOdpGwXAwHSZONBSTprrCeXzz30W3IIZ
2O9iZXTQDEKrOJWVQjZdDLeZDCB4VSQ94HUP7DsfgfLcTP3mVW2NB57YiFpaackOC285/AOtaKtv
v/98q19KGPzBTdzVALUcbk9UMr4ME+iSIxBRa/+1UIcAPLy1qbT0odas+odpM54cKuWb7NmEz6uW
di6qvt6i3DLXupdlh0xvMUAoJAzmjsGHfFqQC4CzHh/VSmyq9Hh//1/W/g6e0S0eSoYFGUdn+qwD
oPkyFDUVlMS4wqtvwEkW4QSoFZRaQSDOLKvedG0VzbAeV1Ri8+os9xZMPAtltZro7SuBtftKtuMH
U+lcgnoqiJxT4IiXJC7OjEQ+Mr0u78EFnE2oBK9YvJ2lmikTTGkBSQpsIp3bGqkR/Cc3JNiJSgpt
IuWYTkfEmliIE7WUviFl1GzxL38F+8uNiV/ctkwdMTDkTQZ7ojj1y7PF63o5jtNWfeRJOoVxFNmh
r0mUu61a03aietnBnbjdtqZvxSmf+8WmOOPLPjx9OalWugzXmxf5ct7n5ue1GVJBhMMWwVTg1+40
07X3vuG8UqILsNHpNGZ9yzNWtl5xdDpFDkE9K2V9Ebt0F2oBd1Kq3NNB8SKdrAP9sQN9gxCsv5Pz
ortm8cUIYcWRW8Zn0ysbAMLTBeJFoLgC48sVby9exO/j4RS5AXJ1fqiBaGjp5tCo41xtyUsM2z1B
iO0+mhZira4ARXpd3Cy/HEiJIaERPZ1o8lWZM1FC6tqQcaURWzr3aWA9WDEiQv4gdw02tAexKPpX
jeCV+9txE+JFqtnVQRyjocEsEbFynPFloTI9B0GiHOJSk3GGFD/XxD6xiKajX04W+8TRCvAX0n8t
nne46/ey06TrdIivBpizvfXXQhwcbegKq0wf8r3Y/jwsh5q/8uSaHOIBdWwjjdIKxFR6p0wL2R23
oQJa1p6etHJlEMpQp2d4C9NjOJMgc1B9WdyOyklGLNKE9WDisRMv0haJfDWaFXkD2Z04i6ZGuXVk
hKO3F/lvP1Vph23g6j9/apgQC2f3BuG8oK0PkyJqHg+R9Fo5yC18BZ5QBwnnLDY7dZBe1U7uEOLa
46Ht1fSMJ+xNwJcVc9RPYs3EmX4E84k+O9dPhjoiFxUHQuwCWL4qRE4TrvlzIa4ojfF2mtgvg8ia
NUqkgRTpCJxQaiaRamqvfNmEMj/t+1z4JpoZLw/iXQyOYd+1TrQXa2KBqRZlvli13SReoSQ4hw2G
6dBLd0xi8nRp8zYA/MzLZSLrTEqzILLpcvYByrg/PNjo17xr0/uq9tslRAt5edusmuaK0HBG69md
AEoliTpF3q7FUd/pmhN6M3zZdXz0dAPr5oAMx6117bmn77ZsjGpci80spgSpj0N0LvzKewJtDwEr
RnQ3DrBw/36VSQ0Q/wHDzToEV6pW73ybd0NjBCBGs3INsBcaRObnjw0ST3GCp9aYqHzXvPSB0+4N
bGDklzj5e3p7ATuX7EVKfP0eJZl6achCmokLXTe/6pVZP7YumK9Kcet1hMz1CQryTpxA0GMwl1xn
0dpmgyopSly9fcAStLRd2dpAZihXqOvSt36RQzTAQm41K4bM2sbFM/Kkk/IoDod21C0i083WxM2Z
oEONfmf1PdE/fxZjRbnVpd6RWlkw16NaevXyaOvjeX1MbKfe95MNWOxX+/YDNnx+xRIwnMoCKnLr
Se5rpWOwCWrpXE+ztcHpmCPUGGEi8jPuVCNWro1+EMfEnlKxcqSw5HeIzbRRrrqumzvNkPxtFWja
KpKV7GXqtoi/hYlOZe6T+00KRqEcu8GAADq9PyHg2TTN0ldF40vdWKG8JceuuDd0/0OckCoRevTc
kLkLOOEO/Taxd/3gf6sN5fZGqO4QLDo7w1iCK+0sxwUm5NJpz1KLJ4QeBxYBQlBY4f5wWxnECk6M
28pfhwb5/+Wcf/4IXietqGcyLPj8ERJ6tX95LKv/fCo7Kio/yv4MVGgQfRlPGUScIJhr+kddH+1z
FDcMP4LiFatUumotR1qLzdRMFmapAjybIiTnHUKz1wEaBIg3pIBSZuVzqPDOUZKkcP25BgnSYZQx
hGuxdjtamJvfDy0oiv19zjONrDQgJhbiFdu0ta9zHuYOVZEruvugl90qw9e1Z4asbCy9/bn2uc/5
L/vEeU52dqFbk9JZzqucqeU2MPp2146QOLrYcXdIkUmkHUNtrUAjXg0NT57b9sh9jzCjZeD28Wvb
1MRfVqW1K8jafqYgHFpSzKjMTLeBHyTcntkMh/Yj60vl4g+hdsEB8yHOkjwpWcJuS7Zis3QfrDw3
n5HSG6tbYSTu02Kl4Wd8VqkEzCrIBQdj2sThuPA0LCleMoImcTrGfEr2PA4Wog6a2PORpASSndx4
7UPXPXcwGQ8WCb5ia4gaBwg8+6lX4/fLEDREhM9YM7FTMpNXZIxUVqZTxMni+sjoVvJ06e1ccS0s
JmSD0862rwYGClq9yjVg7F4gF4xVuvw59nVi5MI83onfJHScO4Vh4yVNgvaxhWksdpujDOasbfoo
IMraeM2T4M0HefM9GMNXHboAw/6e3IfejjY6BaOH6YSA58RjYBTc6qYYGTE0uq2KMZQ6RLyzyoDd
T9f4T3wOrEqlyV1YM3+OsYwGCQvZcf56bPQEPDEMHsbj9kPu+FdNC7S33HBJoucBfMK5np+8ouIh
NB2AknqifVs/OqAm6L+X7arouOFU4XdxHBiDvxzjVNrpNeVV9OkdQjm3OmHMJmBIcfI31QmfHbNt
7/tAJXK2ggoh9vNXn4d1Xbx4caKvu8YiFDR3pBe/Q4M+XRhjhV8Ccy93aOFDnOwUaKb9sgfg0B5G
+zglHp2rvFVuFzQuDa5AaaWr6lbufkwSlMeJ4VzCjtY2WddPFUocIn9y79FgbpB7yvAMSz0/DKWO
X2RIh2eH+J1VHWgpHmKOBjkACakMvJM4SuBOS9rBs1tF/al0yeEWZ0XBOK4Hj7SHpgnG5zrEASFD
pt6Li4jDWDYQDB4kAEcXSHT3tx/sW8XWcjDNi4tsnTys2rVN+AppdYSlQjd+AKVjVdOsKQi1x89N
jLo/N6FylntKS79uiqNBSclBXFsnqvoYFN4D4cSzMHb0dEYH2wXqPAWZiFUefa1Bm6Bwd2SiUBH5
xzFxmuQaSyB68saTtlHqusZLQVTza6fJBBFDF9pqkWI8oo7explifUNjRDhBgF09xzt0H4323W0/
5XiqbuFwsOueSqbn/xD7K4Yk84TIqhPgifiS1HAgfX+wv0lD1s8S39bP5kitPMVvTTCXuoQZRBy4
pjhLK62t3W01iFRrJ7bd2iMSwx3vZJWH7Mzv9SOJ2NKOqHGmpmJfUZjQGEYi1Kf8OCu1oPRM+zzl
OlTIgblZMHwFQtKGwTv9U/RObvADIfo6cOwM8FDynjQOHqW8OTMzhkScReGqybzxRzW4NL3t7r31
nY8R6vSrOurEymA2IXSGoEkitFx4JYj+ZjTq43nSmriiMtk9tF1rU+SaVsVJYq3SaroGtp0gb+VC
qcy4EJyIe0jEa0g6xneoa3+Iw5/X2V0w8Gccs2XrJqiHR0d6SNTIW0rEop6Y48obHBcKqnzYSv9D
2HktN45ra/iJWMUIkrfK0Zaz3TesTsOcM5/+fIR6t3q8Z5+p6kIRCyCltiQSWOsPHusy8IZB/aQE
rJWdqYJFqgT3ng8veKGsfBwtkGVGqRz25HD250Z2fT8FpDU1KFUz2IylvxdGCtG1GuxzMze2aWCs
WsCKQEWPhUiNdxmXv5hWijoozASN8tVFNkA/ukvrp+cyEspRhuRUEYT12jObenWbC9UrIocU7LDw
piKrj/49dkLTThNi3E9dYuLdpXZrHVOOZz/n3mL1hv/NGIzdULOGXnQIwsWo0n8H04cwpKGZL24I
1FxeqQIdcL1SXlLLRkJP3wqlss6ktoAuB2dn7iQsQ89pPyUzXbsMN7DKDIh+jNiJSY67zcwQOQWV
rEnU7DhIT8N8FGllevKLqtlRuP51hKfgr6NPoznlgDVkqxUe8+oBDDisPHkYCBUvO4tGdmVjGRDN
1tdJ4dBY+lKGnVhoy1wrwksHYoGaUfLmWK5+cMy2XukiHT/y1EFIF62Qi2WYM2rIQLxrHgDsUax6
t6WIiu0ppvDtMhHm8JEMhrHNemTNZHcY830MqvsZPQw4hSaU1qRmR2shV7wAkHrMw9r7MgjE1NI8
FY+aguBsloTZaaqU+GjAld+Wk989aO40LoMgLRZqglKPMWeT/Dnh1PShuXey6u0Wkke48pqrsIL8
rVpkvKkuIiDcOWz662RVZHhh6nNXxmQDz2PscA3IwdA71pOotOqhIgG21OKq3YR9QSVa9qe5P0Di
+NXnKf6fvp9Wb6aaUdnK1He19h7SSs3+YoO4EnpmfXMKnVVHbIpHp9XFJnCK8Cjs1D+3DqrAptJU
L20O37XLCvdn+y1J4vwvuB0gNyvdeVG47cHLTpqz31dYSNhpvE3Ktnxk1xngUVUm37ppXMuztK64
90fuVunIo59b678Voa2/Zytt2zbBXKukhV3LMlS+Tn9PxpOjDDoHCsV3Kw9GWP+GDwEtXvhq+ZcO
3eBbGk/rd6t1++8RanVwYM+jbqU7BGyQArS08L7Vhz0IfFgepUdZCuvLMKrqfeuuDBt/nhTC4mOQ
PSZxcy+dl+HaIoklpmJVgMFdhl1rbCdT9XFRKaGcw+zHPSdRuXVwuaQqN3G1ad80EC+rZpwGNHhU
YHmKSTrZqPZkVQPcPbQDRJPoYiNy0EVF+I5sstNlxnv0swQejinGC1BMd2s6WHHBV8tPpe1kJ1Xz
tG1atS+KO6VnIEPohdYYcTotoqt97SlHO3oi6VHcSR8oa8TFxesmCqMmahq4SZawh9F7ykql36S6
o60Qv18ZDs4bHgjXDdbMKnr4GLNM1vfW1JESJNWytsmP458E5pYMOOoYFZplldXuvSlMdnrP/xeP
unCDBfuiFCcH0ak9ulG85TqnxgMlLsYxYDGo4fTUTxX8h8w/jQHPfKfmD97psb3ONMq+etYUm9GA
qhZjErgVuIatVKPCEnfWS1J6/Wucx9kO1yb0VPyZgaMACE99VIMjE4ZjrOvndG6ahnspohvAwINl
n0bDYehbF71C31xmddkBuszRI45ibh7oTix4jQhPwRLyE1LGOh7kwotgEKfu0QjBpVNDd1fR1H5P
4X+d4rz+5gfG1g5YM4kyjyCJw0A5kA33MWc6pYb5StnVQAEG2d7YsroVqxYfswn4v1UEDjzNn9nV
pacAn55TyU16DNTHoHXaYxV5xVNgFs8WItsHK9wLzTOPpK/ve7Qt3rn37gMnLjZoXDtBds4NEb1V
SoK+bY+FZhIiuUE58sFEDa2rTHQTbOUiigC1kg4Qa4zYetd1zbkVh0mFheK1ariJAg20qTOd8S0I
79EQWPkmH1PhIR6nxnm+sQfTOhRl9JqnHgrPeBXWsT7uHQ2xnnbUHxz2o2hdYJhatpC9yU48aVHV
3slGt4MQdaxMAXRTGcd6pvIZY40ZvGGfihgn4l5AFhyB4C403GGaaCrw5ptdIBFwcwATzb7GARZh
ZLEPCNsMeyxEPvDOBYmvD/hroKcOJwyyv25Y44kdPfykqM1XXTUjsCZH3wJ7gHim4zuuGN/Vvlzr
1LvBmQ/DWc0wZKj5f2dtC9EMM4y9MxrNKkZugkV7sCZh4W4T385XOQ8ngSCg0I3uX25rn5T0uasB
TLHB2BlkDRBQNj4VNLwJiym3crMfIX/Qt3zM31rYljbKK/dgtxHziQPWV060LrzIX5udVfzlFTlC
xjzRTqkfnzTI6YeYUn6Lm8MB22Xt39Iafy9k8xYRo57JLKqmA/uwzU+FbA1ee5WWRfRzKBQb+ytU
H3o1fygTLT9jC9ljiTiiOkceaFmwd8QquV4YENi9zFVxqpqOqAiP65Qc9cbQBIjfFAm8ImxS5AFx
vERaRd9M8702i/sQy5HEgMCKJ32cB2/NqP7bX1z/b3gE/wdTc9mT6jgDzT4Jf1Z19TBL4iK09B88
0qtl6JXxfVolj8iSJgcb5ua9bLDGQD4zxCA2xyx3I2NyrjyqGhxl2Qx2y08DQ9k3cJnH90/xcaji
u6J/+hTGzTi+1/3o1ORjcLxdX06rlQhybGIo11eXsWtjdPG6bhHk+CM2v3Oq69NOR1h+8WkAhZ/4
TILpjxNuL6Zo2ORkGg+R+RoyHuJscgicKtmmWdkBQg5oGvb7i2v/86GcgAIoEz4f/nEaPkultvyv
i80Xb5QCY4JCcVftvFYXLLrO8gghMd1sh7MVtU/h4D8ZfoWTGknEhdO3+cYCGkFeO589L+cRKp7O
SXZHUlkbFmsIeJC0hcsZ9C+1rr1Nbu0/woUZ7uzcps6lTOpHgnvVUutinCF9J3suEv0o45T6sSon
8079L2T/JB5HvaveBXyZfaGhaCpn/cNVNZyk/vV3OP/Q/kSUqAZa1kAGhKWD7fqv/GKUU27tOz39
Af2CT1h4w7RoWx19mx7TBK+K8aeml0d6gMiOniZruF/NUgb/GOmj3eAl5VmG+IGFkHCxGgEMi6jQ
bfIw+e51Tl3wtBrRUWwwfN6q6HpB0W23oTY0dzgbOA+kEkFi2vbStTP3QYayJqsPOOayes8c54GC
iPNQTAJB4gifDRmT8+LGaZeqEO1WxiC5s6obgz1yGBZagL11lEe3RsYEPvEboFNI38zzbL1EHe/T
nFv3j2Er7scdkgSHidLS5+v/z5e7XaqsgaqNYvVPU92GFABpeBI/6qCc8NlSTvIoDOvXLraU7af4
ME+7xYwKLC6WsTNIEkbb7fxP83pcCJdVj5/pp4E8L71uIS9Y+4hmO7zb5R9BeUUBWWfnwujhCWIe
vbg3j5BlouPkYpKGBelGaYjLQYdsIQx1I7Su825nwAN68JAEmB9Dvy5yO01eMzC3ofeE+bZ6cngv
qHk3/WujWx/GTMKLB9yvYDx8Ja2B5K4VlFsPvtRl8JN1JZDLdkYH4doR6rGNnvopqFmcoFglPlyK
GJKAILBsJfugJk8DK9EdqoHNLouCVZ+U3r2OPEOBofMrss/+fZE0H6mXl68o9xWnlloL7C+6bRjY
e0pU+vI6N20RCMGPZvZKLF/7aq/YpxQ1vWWQtT06fBHLRBUlqYLS9lOPGALI6cT+obofkTPUcPs0
yJEKzHunRLC7ixyEVWJjRtq102Nh2jw8o0rZyZgV1dNlDKmyzSfIELTDdpMFZbvy/Wh6lAOebzy4
bEzOckY35PwHIdusfa/sl8KN4KvNLm6r6x1vIMu+sD34KKNWQirgfigbOXq7M94GYp4tlg5D7hbq
5UVuN9TbK91icrb2+/LeTttLPJ0PPfzQNy4azsaMvLv2Z9DdqFmwKzXvfAvJGbLR/gGlJ+fJUXnl
T5e7ncufANkH2Te1PvgXEJ9cfv3tlmsBehbzPx3tXQoif18rGFVSV24U19/Nyt9DJS9OSeHpm7Zk
NVS5k7qxyro4XQ99961hhXTgTql+p4z3nHMXf9UCQ117g+Uea9euzwBPkU6vMAqr4jI42i02LXqN
Kv+E48+zSPVNGKjOe6Zl7HdsUyBwGrjvjdl+LbxaXJLcTx581ycd4j78/6WfmZv898eL5WgWpSuH
xZGqic+MJg1TYX3Q1ey7QMwFa5FBIBqB7yr7D5S16akqS+oMRgGpfoRKlqnIH3wNkLQcTXtRHRId
pTPUP81NXEYB+cvJOw5j6YGN46hAQQ4yOwSRuQcTWVQLeSgb8Eb4bGPohNCCB1lQeIdS6UguI76D
M1zT3EOr55ELO+DZCUqcFtzCXLRVFizRw0TVxbNC/+QjNH+C4aQc5ZGMTaYe7Vubssk8+GmanNvG
HVpNclip5muFYXfnj2H5wiLM2iD/iOxfVCqvzZiqy8T06oPsmob2piiudS97qr4qh6l5dQfVuLTl
9CDRjv//x6R9pnfbqiUhicJhQQ5M7jOJyFM0dWAbrnwLFavYtpnyxUi67EE2HhkJiJPRhbeJETao
fJX0csZuTWQPoRVlDxVpTQCheM4oJVopjeeLS4gjctiFiB+1X61e8e7ltZC5z6CqIJSvmtXd7TWs
kM/UYcElryfjSli94Os9y9wCnCv8lo/fc48tyYVjHjXTJvGE/phE+C+Hfdd/7ZE0TZPcRJaq32aJ
cL7qvUDZ0HL9pzGamk2nZd4RnVeMM6rKWZkiv7vRNM2p5K0aWvwndbMSj65rGSdJ3RzdrD0DpvnH
k8K2UUnncAJgM+Mkr6s4Q3ueX6UJEgCRxYgy3u0V0Be+YMVBwabMm0eqOu25CtGwjNXmUYb4UeBr
BZYXZUpmaJ2bY3OW+AMGUKMtTsjb/cziIr/gDOw+DIbzJHf1lainTTvw9Mu8VryXQXvuOjd6GkAd
3lfgNhfFHO/SIVybo5Pss9n8JIqTcAWjJj8CrkK16e8Ik9+ok6oZXry4g/v2FOidcYRf9qvRPdM4
Jq3llnMC19wDYkP8j5icMjapccTETNvGKoj2Ch/3N/17hfr1m9qU4zkt8cmSXUUphg2Sk2IjqtB4
q3hALkCf+He/zkHsyXzU/EBsgz4o7xwDt4GE/8b3WpwntVC/hOTne6F0p65q8ycxAsJXo+xLOWLQ
QxHIPNh9M75Qn9ilcCG/YFSkrRUjTvcIPYbvEfIAcn4aaDa/zsJkgcXpLlJMnPyRITS7g2DVLv/l
F6jp6mdOCb8625JsEtchXfY5GWn5PbIobZV/c2p2NEbhiHttbsopGJZNqkYbGevb2Ya4UvVdRcrr
dJtHJrY/eol3KnujOTpQFNAxGbStP7buGxaZ6wjBya+Rm9arXnX8k5l748EYs72v6NUlswQPpEzs
SbHUFxlqTLKGnVVjSfA7JgesSfADTrqz53FmWSHTW6U5jpnIBMGCN5BDgMbXHzFWxWGhQ99Bdn2/
mF2eqhHLeXkoo0LUOvah8/w/ogUWSUkUDSQNGWjm5jp7Ptut0LWMvFgcO1Q9F6ZCnsscgnBXz3qV
ULPUR7/CfCqb7AapKQwsozoPTrLxmHgaiwyN1dDMVreYPHLm0f8ZM+I+Pnri+TZLToW7OqKy2rkr
YKQq1ODWXpNNVCPEUNF6bIWn7615s+LNWxlRNJva05COmEOjneT3Sopt59yTobrLkgOEQWyBdA+v
WhtEds62zMjr8aOskNAyfeyE2kKMH0GIwT3LqWcviU3ouAYl7nkaHwzOHA7AfExrjUfSd48yjkoF
qpKjjUbiPE1nh0PF/sOKnAXCImiE5/ExshDf6cYgeG7mZhZEp8jxdI0EqYGY0VAcAlFZ9zEexiAz
m6M+tBUfAY1i8tkkQY+ZjSaqpzrw1UMVkb6Ro8HUoTqgjsVeYeGwGiM/vEM+ojrUQ5JvmyxuH/VJ
dYEnC+9bjxJv2JjeTyHKN7jm1Vtf9+glzSeVgVIvhS+iTYIWICJdVcxGSR7KMum1UeDHL+Uh9Xtv
W0TVsIBbVhor3TId2KHuzjebWN2CrZ1lLNOd5FxmHUxgsqzjVhIy1TTr9whTHBzUMt5YRIA1ndzk
7AXO9ATR6C6bN/LkkK01yKxhBVInOlgA1C+B2bgnzVL2sleSZLvII0fNly6y23dOEsIWdAbQVCNp
SnnjdbD+3TV6+CHRflbm4UskB2Q/Rd5oGgv9eLtJy3hoGY99S6U3jcKCZ1SK2LGb9w92HgE8qfTw
JXEhYDdxGnyYufhhx2rxfcjHQ+eks0VA/6DEGNy3MR2BAuOdbJxSpHh9i7Vqd5ZxHVAUy7vLM+09
hLqwvw4oravfFWWHOBEJOm+caJxUO8mu0yRTi+YA/aoW9a60i8t13hy6jso+Pw+ye3Mj5/EVu8hL
DXVyH1ZJvtICJDgnSp+4SNMgF+0ix/KIDFz/5EUlxr0irrZyzM8DUola9yJ7rZd1T2UVfbNQ/11q
BtScwrG8e9m4ZVSvUBLjSfs71opYue89d+OntTjd4nZsz3u47ievpNwjm8gOjHt5CkfD0jYyKCer
uPrsK1w+qAk1ewQakvfRcHcNePCnHOrTpW2jbzIcUU/ZxilWVrLb8UVfRNzM7kXmOc9uo6xkvHFs
dNHxHVzpmpO8x0OAclcc9htH89n2iVz7kiOLRmaRG0E24N1RZBRKyCdWX8Gc4NxBnfVBCB05AaP3
eL+IzJpjF66kQbVsYqBo+OXMhtXXRpmypY8j96qbY6kc9qOiPcZCb45aYSd7rAiUdUkZ5gIaDXA2
1gc/kGC0h2b4Dvd6QPcrbO/zqBYHzcUL1IgT+3VIhwc5M9TV16h3nRdLG8eNknjJwQ3UT9fCSDxe
xqK42P2kHXtQT+VGHppDbKBdOEcHE4F8KCh71XS0o+i+t+SgF1CHsD/yRflSplqzEkkf7rphql5U
D+nynicIhaa0eslHbFmdoNbWctRNsQ6fPAugxzxqO1W8rwXEFdmtU25ppjYoC9kNOjU74TzLtmOe
nPGB2aj0YqQGftzMuuCn66Ka4vXU5VWP1IXj2F8iDwvYUHOwQ69rZW15msd3Hq8fxQkQstOWOu4G
SWzflSNGGr2b689m1miLxi7Gr3WjHlt4UF9i3dxD3PSfRR04l8kY16atYiKTK/GHJ+r0rCtR8Jyr
Ybe2WtOfFdSpwvnJeMwtnjBjepKNBg/3eiS7rWanp35ublMUTwxrcOqkghp/3GD8s1aRXTrKhjxw
czSDCEJm4whol6mjbJXKbHcG2+d72eRuiqoZeOlbSB5NSqVtzDDX8OtOm1VoGuOXVMfI1TLj58YO
y6OM+3M8UpV7JR6fho7aT0/5A/ek2FsGY5DfkV7N7+SRalf5HYrQv0bHuStjctRNkKjAxGx6N2sk
bfVRte4MMYBNgpiJrmBdfutAMk8FZefRb6tNracIFxal/lQY/ld9YgWMjNMucJvqLh+j6k4e6WS/
VmyyBZpubEQWisOwHKHoCunUt2BazafcBuTJY22h/G2P2VYOyNj1CpYePtks0bamXp9cHmMoZ4X3
6N5Qwaese+3OKozXrkfieiGU4tRXg3dA2Xw8NkVfkh+x48tU4KFq6ipvne3yQkCCu9SNHc11TYuy
CbirDGE7MnSptaj+3lUqgZfESJIr/YpDPV/iMjWeVT0PPzrDBGaQofRlNonYDGVjHjHWrI/uLKqf
UFh/cIG6LadSkA4OA8xB7DK571zzFTcjlfI1PRkKMz+5T+w2Woo2AjthQVHnz8KwNBx3oAxgEFOe
HWyFHlGAnbYNEJ8NUmPtR4ABaTqJ9lkLO4qAagIXIi27j8ZOcFRvQ1A9upieGt08u6kDGSrL0w2w
PUQd5tOhxSyULoseSqCxklBPgsI5SBK9bOwgc69dOZBL5v1tjpl4wSqz0CRVWvNJN6NNl3TNG9QL
5Zgig7L0zKB5i4we6fFAwaRrHuWj1BZ12dsnOapmmIMYqfNsgjW8ZCV6O9GonoFKUaNLcu8CeTg6
5wKW9dyTIdlk2QdGLsa9iYDPZVLcYh8nLoqxGWrfeprvvbKuX/XUMhdNWtlH2U304Wsz9tad7GWe
vlPVMsJlj6mOsvbtoX1SU+Qqo7JcGYUQp3rsxWmuWGHpPB/KvmzCHs1qgGfJ+jZRDnzqtnZuoNmC
7/Hv690u8in2T9dsSpi6at8GrEMSC9SFH0KWCZtFSGIlxjUM4fbQxGtFjd9G0YofDZK7hmmE/oJk
2n0ZJjOpw6qWk2H4j/38be16dTyOSUEeOscQU8Ota+cNZH0HvDFgCUAar7iLfPGt6L7yleJZxkEI
/4pnWnJvsU561LuvDZ6Nl3Ig7VYUQ/Wtsco7Oxr8V8vDStfM2IPhnje+VuQf5ARFoLsbauZwH46R
dhJTW/D7AG+Soc+Ig0P7BX8Fc11FTn7QgqR/FAOkCHmqE0U/fD0tnga/NvZmi9tizXf8Y8q7pZxg
VApmSg0y/z6g7rvCALeSze+qT8xdkIf9gkJftICwlB6D+D+N1GVLSa0f5dFt4NO8T105uQwDtLEp
ZuPWwfVuF/h0vdtr6CzoUcwBBRMK2ENWPg67uhybD6fCC7uNv9TCQJoq4WOKNCf+QpIHHwh7JBdq
TCgNlOVaTkvz5uSSRHn2BE66maFgANeM1XHo7eoYqnF9vHW7ORY7SssCZz6U/evE36fcYkU+IGcb
V97qnyYHTRXuKgvimJbnlNPxQqYUrz23IIjBS2ZgCehVIzTHuLcQNFewDFJCHllAKZvURgl2IOeT
oLZiidD7I+XkDOGxDEVwTTI5Lpm3qA7frhmk2wnXfqT4YGiZrKIou+InjdsWHkTUu9qAvSOauvJo
jilmVP5lYjYF+cM9GXidnshGuCfZvTW5jyBdo/28RT7NmszBWk5N0iM/g8oxyONH9PXT5xGNDyB2
TXuQXa1RTBaXmNq7fZY9gxjN0ENRPiL0azEjxeo1zBPtjF64ulJyN/tIcMMNQKb+GAf71RB+/5r5
wlqbVa0fIxyYzm1YqivE5xErKlLloAM429seflrSAliYeJjJZjBNzLLYtWyFlvgXGZstGu/VdiM7
Y2R69sIeYSKQtDtAOVlmjV9hNqTGP7XmUARu8lcXBj/xM6PWo8TsCoIJPAulqUM19el2cvriEcmg
YDnxgP6WDAkzOIk10qUpXAFmzoxWbmaN9y3GTntjMGHeVEjIuvUqUKbmW9ltpBJZWDrg7NMyvBOz
2o6GXOaYT/mDiVvxQjcz/VszKfdBE3svWhOaW1jhrF9jrXoxHe+xzkTxZbCtl2nmwEnGumo7LBRA
dW5lVw4oVb1L0Uq8kyHFBkNIKfjSGG/slkEBaMUPLa7fqtRDhNKum43h+sNBneLpnq3hsIzCIftu
AhGa4vJH2iHW3rhajGOhUu556/XWpXz8HCBgD42dKcjpbo1Gg+DeF2Lll7aHK4bunHoedyuE6ZsP
C38r+bokxPmiskZ9hHou1nXm9XeDmH41eGqox9TvkDn8T9x1hohkUoTyXsm2aXmbfJsz9pQL8lHz
Fm1sPYSeGm2joQxeWeqpq2II0t216wDhTAL+E7I7aRHeQV4yHWTXig0swGrVPZJMC16thmp/CYby
LEfDxnsnIW3fcSsNX9kG3xWD3V6uF6Ls7AOieZQnaoZYeD2wlBYrm+tzO0UMpge0t5APbRlr+4ga
YiXOt5CMI17TgxHrGuHv2fBFzaNZtcEWGaWvOMwg61SOSYmd4vQdQa9p16p1ep+X/FDK3KAUOaJx
jtGI+2Ok5KqPORAOiP53LZnkL2GG3bw6le2j580bQdx5TsLrs6NL8mJbaFnzQFZdXaoIQeG+5+CV
5Y0gW0o00G7kbLdN9qoKi1OG3LAmTyuUvZiS+MredrC72xoRxoY2llJ+qwPqjYezbLCzxoRHHo7u
ezdFm6n2vdfcs4NjXyP2asYTbDt9dDd6ZmM3OHfd3rOXfL3cvRytjORHkZnOnTzVwj2nVUmXkfgo
Hg3MBOUkAWT1VBjxtJBdNOwRR04zf602PshrliZTb1anPh9dbYP+fLkeuDstjKh2NHaFYX1Soxxw
oBzK3VxbyPmG/AjApmor2B76sp4R+FrrYDlhpA+yl8Myuf97/ArRlzE9SXo515hx+jIkEfu/ryHj
MjSEY38iVfWSq+laboaoYunrrqWibOtp+DZMWN/IzZM66Mhi53Bh5/jf58t4V+X5c+Wz5RCGd2y7
FnW3+UhPkX3TMdLCKpVk+TAq0y4vZwH534tOy6S4MfXlUYYcZEou8itbeYeGCt++LEqlorzSv/3P
5Z0c0BvrJxL8Aeuiv60nb0vBNu41cs+4CtXinaRJ/0EGvNt5VgQvYu4GYX9PfpSFUBLhzlpT6pFx
I3b5YmNhfQpVkT13rPMr9hu+brwoQRoiPmui+piqykesK18qr7MeDNeI70IXRyEZFw4LObbmBQkt
F5B93gk8nWCY8dUj0f1bT7HW7GSZxCPo91lykfWGcvFwrJU9qclYRGq1mXp9WMlYalv6GjRhvdaA
jQLN0C/VUFlPUWIXK8utyi1/XuuJpLl6RPofHHKhmE9yyu8TBkSH2CpHCAm5avo86PV60u3wAagd
uowV98Q8jZ4BMMI9q+0DVpik7TIYKXepnXrIf6aXwdJzHGKDQ5YkzbHzxYL1Q3MeZ3CabPR54xVb
9ruH8sFehqJ5gxbMjSCptUSXKKZAQwlPmXBvnBAMcfFlarWDgRXFtSvzh2ZcnMNC6AfZqyadG6oz
S1iU3pZFkPckG4SH3owBWZHCdL2nKdamNYt3e13N3Rb/4pNZKF/MuLErmM7FhtXVeJFz4cG5S8C0
yvVqRjjnne3IQuO5VJ5gXOhP03fs5kS1BHiu4soSdoeh6a0NAEmxNyPMPnrzLxWTMc21mnc/KPyV
nYkfIsQcWo9SttdwzihimOJO1aL6ocrM6kELwGnPoQzqyHVGMzT2nRyU0+aTHA9ktjMWO3aAAMrs
GUZmizyoVhiBPqmVmu9Y0ExAzWbYgxy+ziy1aVrBQYAEdztTTrJ8/0fct8oSqQj4zbXxkJrm+D6B
Q92SPuo2souO3xcYCtoFN4/rLK0hp+Y0F5Q/2SjODWsavoxTh7zV7xiCE8GeCmmJvHBjKrAUMPqG
IoO9LstSREWO3iCCo+zKZsr9jLISMj8l9pr5daKWKEGwkeMxiBSxlIfyzGZDfbPYNbhC7ZKgqx/B
YqOLbdrdD4BCHOjdNzVRAQNUBqwIr+0PvsbjyesFQLtO+UJpovuhR/rBi7WHNIEfkvpp62/bzqKE
HlLth0URnMnVsaDq2uliwNhfo3BkvHQoC6aJpV6sTDVeBnrx3JNjPUqYckydZ85jRRVr17H/Pk+O
aR1KXb/PM90EFl0AhaGOi3ppDBkVtREHPrTQ8Emx/OIpN7BSz2dwj8A9yCQnGIlm3aah+a0HJbQY
21S/KHCqjn1c5msNZTkM1n9oxWR8a/35I1fJZXQdTDJAlyhVzAOagSGSxo6p6vnRVHVgHEJUfR60
Eh6VvHYS9feDr4SvgUbaRO+1fKc1sQK1FI9JwweMHZWpdaiT7tcR7mw7T+mDHTbMMwxmnnIblUe3
00CXq+i8etEdy/XFUBrAym193BYx1ieDm3jvQ6rBUTXTrzymmrWOHfhBcHt+5s90Edz4FlAd8M6K
pu4ZpwygWnGrblyMm54VbOLJnKOnIkc7tUYnmHSEkdleQw6shudsxI+Y0nXPUMhIBOMjcrxdqbZR
VcvnCzN/ZqNVx8qL21MKHXLpd5GyLGS3tvnw5wYav4GD5Xx4nTgfxUr0qvFN2sr4rYHQ8wD2DAn8
onrltl//Vc05BxQHf7Dk7RZd6CbPhbB94KRtcaqHUD2aYRThzz3cxZU9PHR2Oj4MScWSCKCADMnG
GkrcROv2XvbIYA8P11F5QlCxVuhU/Dh+X6NyuX0n5XC4XSM0nfHoBtWrDKXcSu60ogckNEt0I6Nm
H7tZxruZm1s3Vfy3UJWMu1npWw6gPqc2G4R5fk2UwTr2YkREy6W8wOer/tGPQv+x1E0HofiZNwOk
dgUuX301dWAYotG6rec32munYT/VuoN1mLWj9uOcXPd1kEpBFuabJAvSl8B2p23SCm0ViCx5wUtH
3+MxXi9HTHpeOisOTgJ3msW1G6AeCjvuRfYgqMAqKatmOblxCS3CKI/y6NYooUOJRPYjalnOdWbt
t+UROi8mekWrrYXSPuOrmC5Sv+lfwjqqDxXk5qXsRsJKjvCcoFqq6fACnwhUkGmi0zxPtgfFQTME
j7JEWP1LHzrWGbb892zuZaQ77qA3vcqxpsQnzg2Lizwx9j3jMvrBUY4lZmg9lLaykWN5UdiPno8D
wHwVFyLOU5P9lEODGcQvGncjLNlHHO12WAabz3JeNraLqCIjKl/bhmBGmR2n1bbGO6EV2YuHRTv0
GxvBtix/mYLmTc3d+k6OORGgWD0a4pMc5GeeLlO3ig5yVLHRJTJZUe9kN+/IE2TDoG7MSKPuXzhH
BOzCM26YfzbjuOrUXoMjQnhqK4yEhDn9mhFp6JpirbDCTlivV3KOGs1mQ1MzTbtErx5+deWJclye
HbWRiv+Pict3gW9CIXr1wHKAnBOPbCA9VmKcDChrS4ViOhxlw+WjmoN9WXmgMOUkJwRXrOLuG/b6
dL410+CrZz0yk4Nj6Xtt7slBGY9H8t8ot7vVtp9w9JHBTENdHl4vl7menGMWV1ftvKBR/uoK0G2U
fMGt9nj15YNI/o+z81hunIfa9BWxigkMW+VoWc7uDasjc868+nkI9dfq6flnFrNhEQcgJNkSCZzz
hpM8SFJPV0sVUXl02ia9dWEK94QF3uyTAZT6NkaeSjaQzR87t8cB5j/O9nroF4fSjOq3sOTpPrjC
Jx9Ds9LLpylWo0fZMqGpTEY3PrN6YauRn2Ifc6q+KvOVp1MgDyfFmO9Y5jXA5nODHa6PYBY89iVL
HRwxO/g9scl3bpnaVNp9lbrZra1VyBek6Oakpm5e5TxOwQM8g542z4fPefMgRg8ANi8hQ8iCTocx
bn7J0C0+JXiJBCae3fNFMtY5OXLbnd/i7QvrTHPRZDLn/VQ8+bAr4czFpmecm3lzVs0HGVewhgiQ
wTrLoWbZ9xDLkA6SsfswedWfsTKeOmN50nS+920Rjl+8mTmm5erHEKIUNrRus4mm/hb3PWv6cKqp
2Qm1bDeuWYYLFioBynRRv2zK0ty2yDs9jXbaPwXaLnAa8yojrFD0HXlObDwn10uWUaaq1JREvVd8
u3syAfE9auz/b70AgpDIDAN3KS8O0vhnB7B2ZbVj/NYO5X7IUv1qtEmM4K8FjYMbhZaGzmvwVQYR
i2ufq86m+MIF2TCzaKzmKPss1vsXVxnfZZ9Puvas6ziZtk2oPzmdePMx0dW9vHuJ8J16LqxNrTRu
s2Q6iIUe4kVzn5XU+BDHebOTQzvHwImuqnF5n3vTyXNPf+bRx1rOE8WsV/sQSe9a0y/GvDMq591S
kRkwwnrjLFu+2pALamCeKjmbJTfEB3oeLztR8BDPai3+HU/+tl/LTs+Yqgd7NC92GgBaSjyoezgw
HqxCwCfqC/OJh5T5hI2AwIXQzfdNFYinTNP9y1iEO9kphwXaYK5qn3T8/SrRP+dIql7lNXphtNsp
HsXyfhGKZU+Op0dneY2n5M7BmV/YnF/znxeWTT+KTnEVvlpWp10qUdUrFS7XGzYmv7Dlnn4io5kr
mOwtChTBNUefPpvQb0GrGICPeMxsSoSmjnHukVhT2ATlICSvoT02S4QrxJtXpDvI8NgyDOlzPR8q
v4eBoYCQyfIkfXYdFhJ6KE6yJUfYZW0vXNds9vIqt0ujUzW63yCAiZxp8WQGldyC1LLhXtomPmZx
ED90zqDvU7u7gIgYcKOTx9Bz/bOmfsoRtxBKLfGDbJdUmUDGqUdtDsk4CiTYWETIfap528GwhTAY
JXH5OdVGtSpVbTzUteG999WLk+rF54SIH2p+TbsWYVySg0ygiMRTzS1UUZelWxRP+XwwvUZdBFNQ
7GXM0DQSvmyDWsd/Qi42f/JIwoLuwBhY9slRBQYM0BTKs+g742LMB5GJbtmLJtrIWI2i1wWTB+Ni
B/aVjYt+uIdKozUfQu2q16wL4LpxeQFUnB882ghpDMHkx2TF4iQPiuOS6pKneVdympv+uErZHS3v
g+qh/T2ceq9gBfpfM/Db/UBldo/c4HfuGz8HTHTIe6KBpnkBVH8l754R4rYp56ve18yyt9D4lF+i
czeKr5bfRssyFmmTiucxiN31pNjWKTJq7RCaajfDqv3rREI/Ej44LbEyhtr+DJLU2WiRGJDnoalQ
vMO9SLw7hmfvow4J1jymyJ4HWEUkExpZIlGMd9fPXiHciUd9yKKXieqqDNdxEB2VIBuWsomujrtK
u9T8f15kFDEu3VMFeovkdKEF36xA6KuiaQx+DUgs+Ehw0Cg+2Fd+miqoms4U4qksvZMMVyhT7saq
qtdtmJQfWWwNi2LoEdvQh/CNSszt6kHXSSPaafuYOOlhoBjzSSoGZw1wQpukGP1PYwwevR5MnsJt
9EIav8TqhjguNFjVDfqc3PSR0JzwjBTFR5BpFguNKVoF+eCxdTG1NXjLk+qRQIGRnZ87De0BZa5u
Vz0poLEzojPI2fiFx8tRlrmrMOgwmW/EVhbHYXste6o8bw2o9+NYYGothxlwYWCBVdnFxGHjOo7Y
RM/TlnmcrrEmAso0N9u1M0tM1agY7G2ridayst5N3ieV7Z7cZ11zR51wzJxL7FOhhCsBOmBfj99E
p0YYXhrjcxQHxq6gNplvA90JdhkMoNMkqCPEbeNu1SYwoTU0XfPQdFAYhqg/klxFGe93LA/PjZ9Q
UGOEMLtuw3o43ivWqByrAkfguk/dl7AclYtwk5NsxYY5vcxeJHOX0/XtMc8xVydBAbcGwtopr6jT
h/ifP3maqfLtyoMPBNa+F51QfnhevaRYEQaLhoWO01fjd/w/EmwievGma2gfAzAqgeYOCOWFQ/U8
KcOIxVWJFcTc7CByP7pqsBo1rSG9bYDWzCAsrAPD8x4KpByefaBV3MifwqGn0aP1ExuYD8g+JSiG
c2CWUBbpDOqYEbH2I3bH+BRDKdjwuhS1kFFeFh37i6lMzUvRqlJIqPqqD+WvTB1TdP0pqtkscGfJ
ouqr1g2bjE3/u1bVxc4wBZi3wbA+q5yUa11/5Vc8IISD6Dm31l+6F4wozJcJ1ir4EK1qAwvuCAU3
RRvsgzxA3wCQKU8ZyGk+WqhtzYd/+/8aer/eaNru9/UyKC+/dVcN+YIy068OGk6LAUHqr7YKLMRW
ka2JH5wSzweA2sEldJXgKxbz+qLsTPelKiEzg4RRL6lKNd6FP4ozWlUflagOFoZqJYcqFd7VKUW3
DZAvWupD411lrIcNgTREaWw6BKgXMBj4Hib44mTFVG5bIM8fY2V9dXA+eqygMDxnqbENuEGwW22n
ZTxZIJG57yF5OJAkAsXQnjy97p3zWABjcIN+JUYKkLMP8lMDSGKnBnq+A3ejPAU9v6GCddMrIkQO
v5o6pbbmVe9TgT6gbqGaKeam4iqL0snD16BXgJh29pMMN9ng7tFLCFYea4V3nvFIgXsGhpDzRY4r
fkFSdbEyp1OGZLPJ+6OJLv3rMCASjVCgszb7VvskI3ZuOzSP9Ezzz3ZQv8SDYyNa1EUzyIEX17VZ
JmhA3nZugrGrdpWXIUw4NyEmKAfFoxKO8VT4aoSF/6AF5PUV8Yk28bsqRhRW6kzfgBXL1zV/gBfU
N0HS2lWw7GpFvDgUJx7MInpN+tpd6E0/bJTKOLXCbp+7GeGZYRwDwDeKj+OMD8Xlyd9PiRqDHqBX
josaTDVZAF5lCz1L9IdSIJdO6V4BCRcHcHbWYwAUgO9tPXzX2pLtRZZ+8cwoWLO2Z3mjO+pDWyBA
I0cUuL0pefS9IWu1rB3q8R52xCe7snWsnrFTqjHe7pXpwSrDk1fV2YcdaQFosbg9CMPD1NV0lj2P
odfWtrqHflbn8vlDfHSJ8NasRPWtUY3VIvDJj2DG5S8mDYhL3gXrpORrHuoYRtimoSDUYfSHoeAx
w+9fvOi+5i+MsiiuZhJEu9RQFDR+tN8HZBSfBF4Z+3u8AXmZmEgyj1mvw0AYhk9lyi8tGOdfXhqv
KktNvmchGT2rAuwEBzHedC37RHVQ+6M18cKqnlpPTaF7Cx1DlW92oW8iXYy/DN87jGRjvtR6Xi3V
0XdPQiCfo6BDgzBEX70hTxYdsMwZEaejWQWWtQWzQpVubuoxvhFB6okN+LTqjcJtvrI129mNc6+l
kzCyzJLkztzLYggWb8N/QiE58TaBeUWaNL7KmYoWDkJe9y/AdMYXxDtmxBsvYOjZDhkE64LL+VcA
Xe0vz9mbalP/pBicLoZYK14t6DTrejSzc4p6ykEEabZFYM27qsAll8iQ5F9jp9rB0Wt+paXY9yRa
vkSBXy2zsJqusR5CcUYS9ZAVwXg2EcTAhqLVX425VOtA3fxpocc/X80t4EdqxepbkyQ2YAI35xsH
QzyBirodKlZEwgUBrEf2RtT8HYHxdwclewE0qoX70m4qNC6ampzWiPbLMpo1W+RBdt2biBYBqnLw
E/vrmiyBVaGVrrLj8ZE/VPMB+ddkpVV9t8IRMn8gvwSETXZrOI7/1ROyp2PFzhjZC6vl1WUn0Qz7
3OFZfDuI3Gd11Debsk/Aq84dfekBzMhq/RMjK2/fyiZisA7ugABW5yGqQDqO3GNH8UULcb+Oqnwh
T0dfm0+nrN7mXvdw6yk7Lzx2HTrOG3n61/jAuSC/Zl1ds96EZEfeUTDJztQUgZTNzRCVtR3KGqQr
vc5/V1sdZ2HhTzvZy5O6XEx5259lL0V1HLUU9VmMZfk8Tzk0mvImpwzbqVnIppyyp/q1kk2f5c1t
StlEK2ErzNLe8RtUD3VDtsqHjoV5mBqiXvJfTJ71tjcdRF/h3i3b94O87t6UZ/cYC5Zd7TZnKjwm
1PrXpkihRxudgyyZ7Tw6cLkSK59O97g5DPhdJ2Am5Aj2t85jMqMSGzKxVKj+u1Sv+NMgLdQv5Ljh
YBoUZbk/x9seKZpzNZ9pTvT7TMbYKv3u/Wfc/9QLKMG5zZcn/tnDZTWeFfGaAT7hrG9rHxwXfdql
PEUqlVWHPL0NkGMp5umLwOnq26UyVsnr5elfF1EusQ+FJprVGNgpRAGl2oUdQN00qfzHKfV9OBsa
y8oKmE6ZIcJ670Dj13+ATL6Uw+5xN8b7lfsFcHtS1c5CdjemfgZV3B/v45RIDw91OH4MQtj7xnPV
jV2rw0GP3eHQCTPDwmxuT04yHkKsw831vd8sMvrlUBm8jb+1ddPXwQUCAsWNaYFSTuZk01c/t6o1
JvfNAY+C/lnXmg8Z96oC/+txqHWI6izzEt33r2mtKY+Zg7MZX/ZmVdWWwrIjMOodpUeEdf0BM9ip
bKwjKMvbaHkJi0sUSIsX2aD2x1UouW9cSlxnGZMHIwFbDISXu4oaeIvOqefk6cySXfR1ZpLkiV1+
Wahydn0MNdUfXz0jba6FqpfXpIjfzKIYP1AQQPt1UwaF+tq8Vp7dvdYeQpLNqx533avEOv8+twwM
IVN/ukDTRrXTyvVNbxQ6+yvsjIAs/ayM1j7pYTK8hBUIzUBl9xRG3vDCUtfftazAV7JXqfPkXE/u
N9mZlIbGEukILgE9uXCqNprhX4yxA9Folu5ZHtKWIvdCeGOz7RQ3Wtza9355ZpftTjUT/dC2MY7x
jRJ6iL6RXXWjojsKtIRwOfaU9ijb9hyUZ//EnERHb57MJAsxA0EN3QTv4xjhqels/9I6/e+DsLHx
HaKp3PzTAWEAN6bSUfG0+O8K8nv+JTWz6Mz3ZflPXM7pBfnziHLFXrZQx+upqpFInrlBkuMzaX2+
F2aOruV/tB8ZF2zSoKLdiUSM2RuMu4duZw7soft0Mibn/DNWhv6ZXQ/8o2aV9c4cphgr+RDpCuG1
Oxdn+AImQjtSpuvzfN/hl8MpbXmW4WC6MJLwpAcFd59Zw13MEu+mlHjHnkvrkEqz0AS1V1jIaKtI
iTJA97MAvMn6AV32RT3xRQGrzKerxvB91PkaZWaXrmUz80S+Qsqk3IMbjt4NLfqpz9Am2RmLJ34l
9itjvEcKjI+lpoTvYBndg9VhMygH+UNZcbsqddANzM/POlmCh6yPcvAQeOeKcvTVweDhFbYoiDbm
QPOtwi7WCm9vSjfZyylfbtCHIvssYyt+lJAG1ij1lQgMnuTxjnQAg/5PJNc+o7iLHwEL1ze8xP99
ntvr1OLjPkc/QBaDrnxosxFMAYnm4Fip3mgtAdADDZsPMBubVTYl3CeyAq2tTmmjUwph9STPGhmc
JovNOWYk7NzmQbI/rHXU9P8aJU/jlIo6hlxAc/+ZRHbfLorsID61BwRdnWPstvW2a90XErzKMTAH
UZ3laYhEOQwrgiM/SG4akBpA+9nY0ygQHfkehB7ZkAh9vZDsyCLPHgb3R+N40WpOIxYLWXSUlcj/
uSgpuwAElEc5UsFloemr7GC6A3IhEFRLfUaTVuzPb2Zht/af7lrtlf7hT3MI8Y9eSAcxDTWgepXE
w7IvRXwctKjxt+nsPCYPjTHeXiASVFke/jRvM6DnMyAek/aQOqf+qn1aQhhXeagsvT1HZgDcPuDu
1QW1sg/tKuV/1xrXrE7Ma4yU/jZRPHV5jyHqqq/q2KbwOk8lO3K78hajToXxHlNV68ONp+YoZ5Jx
7qurGvw4NCKuNLQ8elTs6vZ6MlShTEx5tn2S12DKdCCLpCMA7g+Q94vhZDTcrzrPnaWhURhHRzZu
eeE+4qhWgmLXPGD0/JVSIAnozxcWcpA89XwKj1rk1Ov7agwVTfVwb/6zOLt33Bds/+8hdYxpE4Au
dDs7Nj4T+Aa/9asLCsEVLsDzweof/RE3gZbHvACYRqzM7TcysOZetuy4qi6ZoZUX2y1/DDga7O8h
OWLUjQQkyVTskPRHfaMrlHNswPj2gm7EowE65dB6zdPQp9Y6KRTv7DadtjO1OjnoGCufamfyt0be
VI+KKfpVlIbp6zSVbJo74bwl7dAdlVYFH0WBxAGmyQGnsPRUlEctC92T7vl0tp35u1OOQMg2Opno
7qlsjNVERI/5XFiMwsh+cKxuLVvyoHAXOCRG86Mb/Tha2k3Ybwu3rGEseNaqthLzUPuQzfEAUrYm
AtwvnVKxac30YyPAFFLSfnTDB1uI+CoPMU/ja4OlburYzUW2bnHfPbAXVE4UIKaZa1d/8axQHOQI
rHWSq4Mp8oLStdiZto9YJwQNIAl1FWzvs6spBp19RuH8HsvrRFlPRpKu5DRywrZsxy1ldT7R/M7E
fBiyuNkXQYDfh3wLrmqwNrC0F7OeRn9poUxxDppue3/PrWVkjznp0//90/XDiIBMCmh+fttyOP7o
t093D/35hPd3EJlIPBuRb+1uL5mx3QCowvLh/pqRbY+w3anA3V+1CxVvDRXu9yeUE1Zh9vsT3v5a
YeBgwTt/utvcuvBZ7/Dp5Gg5v/yENTJi9zfZz58wbW7/v9ufpcc3roqH359OXq3a4qD4Dqio+Q8h
r87T7EukV+Jwn96m7LgYKiVaAcMrn8EdzXxXtTgXVus8USp7rnXb/YR8g+Jc5gGw1LzyPdeyZWEp
6UOOx8PanbwDIpT5hRuTeM50MnLB5HGXCWOqnompnxTN+Co75aEEjGEId7yNrzpI8w0J0I2sh/ZR
0J6cIv5xH+9q5A955rPgdNRVa6DNaiKkucHrZljVkaM9BX6uPyEQdXKGRjlHc2ss7f4QRPxpZacc
ZnmYC7DaDnBrZIiHFchFc7AinueQB70phnXa2cVfMS+uN65l15fbq4xRTc7f0xfyZeRVjRnWVK6K
9CCbgzbWD4Cbby151dAgZ1RaJaaZf95voPegDzTnUYYiBB92KEjky/v7xcv7V64mqMrPFyVNFJxt
vb69UxnSLEEedIgDqn18IBkzPmO/a29/EsD+xVaNUmD8xpfBPRtelj0gIg6BdfTDizwTSQp1qq+w
g5k7bJFgDVLqIBBCs4lW/4x2Y3XYV7Ad7xPIEfLAK3jZ+PsV7mErLiLI+P+9wr0DkeTfr5JDQsHX
nfWQ2uFdrAbpGigzqW0WHRtdKAaUej/es5zHZHpyhyNVZ4dye1U+YMHnrQc1aK4G6IIV9RzrRQkc
dIONbPgQdR9gJWiM36K8OVdO5/1CsHqhIX7OmrCjqszSzEdiWwc+pQbfMRL72dg+7gap66CX1Wav
OryeVYoL6BXqEltT9IofeLva1go6+2jjs7V3M6dC0pdvroH689YXDSsvzfvOj2tEvxbzpkUtjxpL
/sbo0r3sGQx3Zhxl1JIXepeOp1vUNtzFwINgDaIi41/Q8F/OliEWVitN0ZJNq7E8WZbZXM7Wrllc
m08l+kPbsC72YaWF5Exd/6K64EHAF+PwZHXJMtbT5jzVlvoUqfWrjDt+bKDaWzUHbq0anEpjlRW2
8gmeVdu4uoeD3Xz50J9zvcUatjeDPT8NbS3D7BCPfTmoL9FVTIEDDcxKGixKsXZBMrfoSEJS8U2O
/WAmx7ouGjjK8+mko1rhCO3Qa35OfjFYhU5XrKcxS19di/JZOyjuEl+35LVQRvuAkKq1kM2uhXIV
5eov2ZqUxrngWHiWV6L5Ip5wL18iZcuzeD442Q5kSfMiG31cbHFUb67y2jSaXk28QR5ki0+CX64X
RCc5NOkBAbak6vekD5SXlP3nnp9CoS7Mog7J1XMwBi1cqnZmrKcw/B2bUvhcC7YmAIUFaT85MBr0
/7rngVY7FQfcq8Ab/4kXYk404HPFjXR6i3N/AFZdJu8dnohbt+HJL5tGQc7TiEz/gCp/8s4a4E0V
ZfQIXX16a8VKDtIyN7kYRcf3mBkcPYLPZGmsBOZLEkdQzscDbid7R42bY29Pzln2TtS/wSH5ryPo
qqswmoeqSdJ3U3PC49SEiO3OU+bdlG8sMBYbeZEoVAWUb8jmIc2oPHaet/FnxqQ8ROh/5gs3TNNj
MvMwZdAAS0h2FCmYya+q54i0FuYu+rWNjQpP4DBeY60TbmRnPzrehTrjrSVDVdv7ywxR/T3CetWz
S0n7qDX4ORhDQQESWdBXpfUjlvfMRCLY3UeQC0Aw/9JE/Q1lB2A/OF2sYtMuHmOzFFvLm2bO3IAI
oMIj222t+rnR8RnBcrv4WtvQp7S5jK61YtkCXfpueSVed2muvhaBRanF1HUS2aa761GI2rsKhlF6
WIRrlFXz1zqZjc4oPnwnv7a6zVRm8R5LMfNrbMJUsCCGP7cNWa8mCdOzoeZU7uLB34Wq7V0C28hX
DjL576Gl/EhtW/xMhuttnorNq9LU6mcr+gbwVadcXVQfVt40DcdsSF4nfyxewikpXrraWmSxnT3J
UIRz1qwBDbJ67izbtMTvLq7Wspd7Y3zqTCS/ZW+B6+9Lc7zPRT1uzmrFzUn2226arlubL5nymblt
9zJ26arEZvi9RUkP+EVoYNVB0yiEvbGCtkSGv6nf2YkFyzQeoE/I3tTbUPhAAcVLqyeoVbfwYKXB
MctndPQ8Ksn5zUEfGbaj2opjrzTJwhRKPzs4WCu1DvqlaU3DWcbkASjCcE7mwxQ11iquUISUHT1C
tiPYVXpkW1cRLL13y5jsRQ4O9FRmHdU6iZZtP3kPteXjlpHbw3I0JucrKbiDj4HJWzFZ0S736nIL
JzP8QCd8jYud81WB0LzK8BU5hZ0WPWaUb6D16vbXLBrfNVOg5A2eO/AyRLrDPny8H+zGO9csdI6Q
GUtnETtuvJ8UK1jIIUlo/x7sh2gQm2p2ji2oTQuLVN2iFE3N71+22V1sypQ/Tyiy8bFG0Oww9UB5
JDugG5Pv1YSykmQONLSA9ASoOcEqGN3wu2q14YNkB8x9zTzy/+M6OYsphlkYPbyoE1QBpaYQ74nY
fQrweH1yauAjjnWVkVEl6YNMTrOSfTJmOc1mcJvpIluJiONd3aNcFlgBS1LLqx8RrR3O0TxZ7unO
ZgLzjZ2R9RSMAwTWMGVjYjTWk55PzjWxgbnQJyO1JRTMljNvleQ1qo1RHK0NCCBnDVS2U1URbg1x
9abl2e8zGYNm1T6PQ7GcDXG/uP0vA8u+D7vAecuG4LaWYc8Pj67dmhR7uVvVyMWuyrQPv0ST+h3K
fncN4jZ/GI3RXsjxdYYlECuJ/sE11PTq6eZPGRfubBdVlxayNfzOXKc8yTj31gbtzLTdRyL1P3DA
vs2j9CjfJ0iwSbve+d2JP++u751hnc/vAoWZY9nav99dx1Jq2evepkZKJSr7/GdpaxcysvnHFOVi
ZcWDevYatzyWOWKPfR/Gr1MHRIE8Tf4TNvgybgbz0hp6umpNw0Pq0lcO8ux+SFtl3FpdfHKt1vur
U441VfPNN53gtevMI97a+oc3lOiQZXFwLrUWerzq5WsdM533QU8uXuhoPyIDN03qzu+Gz8fqq1w5
RsbUn1GngDlqBvUnWPm9zzL6h+YVX7JEM1/VSsk2mEUqByNs1Ifen8JZNNP7Eiv+Wg5FDglvJ7eo
X3LY35vObP2DCpX9gnrUsNS1kR/xaOILVY0eqLYJi1EjcndsMOLlLBb0PmUYUfXTmHwRRfitSGvv
G5mEhxyBjp+lPq1VbvvBwu3OiJ7kmFpbyN/AGFlA/diYeVr9dAP1sc6i9pvRhT+nLhA7xXLxP7On
9NkDvJcXz8hF5M9dVbIBHT1tI2PdZFYXiGO7LO/z2wjkCv0lFpSkMbrZrTrEwwNftSIUoJjnM5j4
9apN8nCNvWOergNUmvkPuMdKpyjN45V9oyjjp1tv48FLipwmXN9s2Cj8M89/l9xi/FVvl8j5Ay3X
1tEQNpvE6ZRFpCTKxXN6/ZiMAOViHIq+dtEb+GP7W1K13hLpbe3MP8w6m8gOL6u5ox2/p/CQv0ZW
H639in2ANQJRKdQeebU4sr9NZgEjow0+ij7uNqGDM6NSCPXJiYLkNmLorBcDDuZrmJn+Dn1QB/Ce
Vb22qfYsp0CSKF0g6gfkrK6rra6EOn8C6kVAMYHX1R82mOydkqTFprLNnd3GwRv69/o+Md1+7Qyq
+GJheRLa2fjuVYO5c/QEZNUcr9RvzRAmn21TOtsW+NFWc0PrS5Km4ovhkFHAJsXelm2ffI7JN9kX
w3HesK02diVOG++jgaXSfI0m2KhGdaqT8xqCNxLKO/kS5HfsVaiEW8NKlGUlAuPos5c4yjNsr4zb
mYzJgxlU/8eQ3nRN+BStufrn2gGk/QFV92XdI/EnD1UETrkMC+OvWJb2+YU3EW2pFOgg0/4bnMwd
qPU7qE6LH//E9QbKbeA353/inp9n5xbEfxdb47KGtbzs+/49E3V1LWfmooOGz/FPCNZ7fTWc6Rai
ylaRRIIVq7CtDcxRWxV6nl79XOBLbg4InmCxtCkMszi77PR2sGKHo9rw/6Qs7u19yy2OaR50uxqV
z7PwUNRp4oIKhoKnZ4wW8mMQ1WgCeJX/nGodCrERi9FIVx+AAeSXCiPMjaV13iLLhMfG+va3UMcd
GgnsTC0ru8iYPPMSVxxgBj3IluFGPlJGaVCeawpSIQ7wl1ssqlJ3PaQqntHjqD5DBvcPzVQBYPXM
sWSvFywBQPdX2SsSbGLs0Ei3smnETn8qxvxbXqXqc23iQ4LY4inxPeWt0aOQiq6Id7Jpmlq/yIrI
u/WG/bQ13dh7onrqvzR6u5KjnIn1S2WyjldhKwL8QmtmFBN1wt6LTkFlNm8hRoDxaCDHbJMpnMyu
Xctm28Q/4MaPj07axdeMvadoEkCirmmsCzyf0b3kojTix0fFZKfipLa1LVE/Ydf26JtJeG7VpHmK
GxGeOx7+sk8e/L6p1q0eVGvL0qYEIHT7aApL3fogSPZZ6KUXedDMMl6ppaWsQM1kt1jYTClsJT/Y
qJEFnHEeLGPyDAZntVNbCpz3mIe92wq1F20B8rCY1l0yUBuZNXhSt00PEaSmbUL7keuQs+valhuU
++rqhvcrTA48MJyfUen90ttBfUsrZQKWVAeXJq+dHfroIVqLlvnQa/B3C6Mo37SowF8WAvVPsLzC
MNxfRhW9YL1YqSZPqNG6HZrURqGuS69lnDubf+Ld3PlPjNyGgJm0SETwqxR+rT+44JmhZKjT2gRY
cM4nQwMbGf1U7HxE1WUcj/LsfsDIJd1qcQuLGqdfdz4ErENgPc6nkVG9dDoVYun+K0PyoCvw9GXs
NvjPONl7HzxUGmbT2J7vFNhoW01jiTWRkn7XNUVBO1AV+6j2w/cgTr+GlltfeHCH7+ZcBU/qN9+z
B1LD6bO8ZCpr/UDJsMdpjUEJO1iQX7A9yMLyTBl5bEw9zCIx2MarFZnaKo3H+pJoerLT1DIFv2BY
pzJKkk1QDdqTDUls2UMn+ewn+4kk+wzkZ/lF0WrhwWQPPZYhgWlUS+iOzZNZ8wRJS009aWjVHjJH
8XdTqU6XIsjG1eiV/luPVd2i+OCek55MUVACiOp+QYJLjVfAW5OTP9Ok3BYq5EK25QFIXgTCoZ1W
I1qCv3vkHHK4HHO7RrZ1BcXWvvscazO9BrP0tTb0+WnIyosMRXMIBII4R32zlSF56E29vZArWMhr
7nF5ps+a2LcYI25D/8yPNNj2NqGakqdL4/qCV1N+kuPVKVQ2nphqgFiGuxUkto744ZaHBi9zUvAt
Xn41Vs3g2+LHccTnmo3L+JyPoqFgbJTzM7dYOI7hrxzsxjGQNrUjii2IGGBkxy6+auKNDEZa5pS3
U8dHodkjmzYe1VEHgqaxn879tn7u+gQkuOmRrE7VdKu2PcKIQ2Hux7Qq99mcmYxQZNxMbpU8FopM
Zev+i6nm6dJS6/IjgjiOTiipxQ5hUticuMYlIy7hbKIWAAvXeFQiNebhVWQ740LMgI+uVMIDG/B6
JZt20HoL+BLKKUrS7u3PsNYGXegMMGbywMBJZx7m1RZelPMwl9lkXM5mzcPAtfw9jFWIBU5gSk5x
01S4YzkU9+NRfw4tq7oG3MGtJsDl3NMhBfwv1s6ruXFd2cK/iFXM4VU5WnIe7xfWROac+evvR2hm
6O3ac0Kd+4IiGg1QliUK6F69VgsjwaF0YvXRMlN1l3kGlfyTs43Uy2NKac/kqudJtlTAuu2EqyLX
8aGRgGuLrm7V2mZwCnXXWaSEoA2SHxMEtpeGY0QvuceppxlV81Mdshnm3698jkaoJPxa+SalLXuu
GKJtYhULmzBXuPDKLccMFGPB06yrKCnuJanSl1VDqXkZtnA0NQmhQ5IAnykiP2d+Q9witHdemdk/
yM89u31YvOWJkS8tqdAfNFBymxoe1bMZRtq+GRJt52t+eydWhOonhZTLhTW77f3PZcbulN+uKXZ8
W7FIhtuKeotw+jCRFOrAovbijPNPp6APNjJixcFPCG2Pxs6nSDHM9D5Fb2ZI1gn8Q7B0S1qe3Ad1
nj0XTfGcdZp6N7ht+syrzAA3GkRkpsFRQlE9tBHkFaNWU4XwdxrtToyS9Shgd3LNjRglDGtsKmLd
fdXcgaEpwL9r8ZsdyCdj0iAxLY4nnut8SnVzohsNmjsnrABmtorL8bymICwq2kWlWfX3ceN6Uv69
jOMegAiUWHLevVHa4ZxcqfzZ1E2FFmIWo+H+94EPXbOsOG1RHCnsY5DBHeJo6SIZdefk14ShIV/n
0BoanPCLoP/GjgxC5r77AfPhS9xxCHASeIKpK+ouYdwbu4q6HGpd7PySkBBeQbNtbk19cJb8vPG2
T01DgcHRVGx45HoNuT5hzCzLWbvFEJGZNlx+v8ZgEeiefuqqyn1yvW76oqj1XnST1inXZWMgeTE5
oxJgbkdNh25j6vqNg+btEOm3pazcae58qXkWU0dOxQ8QHi2tydWsm27J1gehMM4T1EV6Y7TKYw6e
mSb12muT8PipECcceuRtiZSg/BBAOmCs8mjovsu58piSZfzstma1UC3TeUHPC+mx0UseZWTt1hBP
H53EgifQH+BsDcds34PEgflEkbJlXbYHtho2eHZGFUuPt5Jhx6ssctPHZGoGMgtkGu6FRXa9k2ON
e5mhs++bzllVMmNcpA3l07LpJisgQp28EuPlQEQ4a+Errhr3HBKXXxZ6by9SX36KLKqvTCgZtgPp
p43ppmijTzWugjgonApg6yxHoRHNYQSBq6NZxuoLopgvUIOrF9GTCaGDvH6KqHq5KnAOH8osLdHE
tYy3oc2+WYmR3OdOJd1BD03S2+j4HqHzMEUj78kmI5LpN98M3rM3flyahR0BCwi1JljC2HyNBq+7
yyhiWge2DZLYsdxdqHTVvvQot3bhmxzQzkFuRx5PfFv+UkYekOiAqKhot97GdEBYwvcWfHP4x2il
pOwiJZR2BAC/DCXE5okOAXkBH/rPWhYYIlM1t171QXe3SJ2kW7PIm3vfzM+xO6iIcmkc/cvkq1zD
7ELQ2b9aYXHfST4yk31gHiHxhhFyaoz44uWfs8KvvYXXUS+aBe2PTt3Imrztg8L55GfogteaXB5t
DhAIuZrVMmzYZGkwOGzKyNUv5dh4y45YJNVCRQhTtONHi7qJLMo+5YumNONnxatgWsgzdB+tPOcT
NWwy2X5F0bL9YtsBzCodBWf8oIRbs4QZxZWNDulx4Fql7rdfPWPYll5B4q7RntpUd6jSk+49M93V
OmQLgwXpyBCpy7pWiK4kvr2N4CQ/Zn3V70xko90xS9fK4BzHuEKhkaAHgZim37SBZm4yt/nkW2l9
UXM7WFTpEHyBl+lqG4X1PefLA5Wzs/SgQd84Ul0foH49ONQ33+GQyEg9t/5dOoBLR4r41Ht+eC8a
CMqUoxTBSj+ZIkmCVgyx2jW5HeXcWYNylrv8U2/n18JMicZn5RPl4/EFYmf5OZOUF1gKrTs1zKvz
YJTXLgTKkydheAyc76HcoGwK6YQT9sPes2BXAd6f6Sfpzm2oVPTN5K0DlbEFmw4109SVBvMyRbYe
TLXt7hqzpnBdAtSmS2GwKuXGP6pOc1bqxoazfkIcTsBE3+GKLcK3KPfBSA3QFwi7aCjGAk8vXETf
8au/2PSnsGgPzz3aQpciDp9rJavuCLTyTRo7Mnxd1b7IdhouKLJItmXQfrPJhNwnwLLPfW9R2qgj
fsluIztxdS8GIY3v7tFFAK48Rl8I6+PRKcawd4JJ91n0A9XqF0OFkCWw6Xad93bxUmhhs9YsEt6i
a2omPz+OAr+sN1L/5uTDsqspAyXKpqXH26XFqfXo6lT6LSdQxTHy9AdSwdLS7xAh9J1DWg3XYgiN
i52Aau3qte5o3zjXFQs5rL90utFexzoh7ZRB81kGb2PJ9zCU1OXQhNWPTn/sbAuWn8h3TgVppgUs
VO0KWWJr0YQxYilS4+4QiiPgxNf5msDkeU2nK9LQ10SNC4o4MYnBNqNQqkMTeym6sqond5JSfolA
9WTofj2VkdzyGwQtlOhagTeeB5tgGb9zT2A+u4ekyZaUQZhPeSYnC6TjGxLnf9NWG6duHKHf2frm
53+SVhMeYsDh52GvDdz9t4KbBVP2EMQ/kCK1D30B96PdoG9D1U2yC3QqrKjPpDK5hJuMI/ew0XKt
uIx2aVFsKTfEcLyrUxfZLmOrfkxt8nI+X/8dvyEk5zKoFCA8HC+QMmdrNwjkh2aMLFSGOvkpj+/L
kg0oMq3JfduG4a7Vy3Ifek59GYIp+eLE5Zvqpme54Jsexf2+UYAzEeXSlqalJVetMfRd447yDqx0
tCwyNV4rhlXsFeRXd4C7p5+MriAzzb6UquW1KpfmdztPHpUBmaAqk2Vka6R1Z4T5D055dz7Pwjev
5RV2fpRB0RQ0u3Ko72y+SttItbttb9jDVbZsbwUHtPoqk6BE3Dv8kZpnMllAx/kyX82+tt4sH57T
olWqBxJMzaaI6wysSwk2mjAWe67qmlV6g3avFX0pkCD2szL+LqNIDOY4iJ9NoIGbFuqT4zhqsLQY
YHl9p1PI6Q9ntdbtJ9txFB7ZG6JcxefANyjvtOXi4OqdBZ6w+654EQ9K2wKKb1QmQPgmRPrXC9dE
boa7xDHzRWsYX0Il954oRRx2CsSpW0hPnWfO6FBFpt5XaCwAEKbJ8DAkekfZTylvyrRtXuFFPQiP
wER53i6Iz6ldlW2bvtrJlhfv4YQw9wr5hxP/y4jUX21eoJ5wVgFE/uumJ+g+qMFwSgn7LvrAcZ8M
XSccVPaHCXvSQRCuFT1owb6OzwFAPSpqynqNRrP04vFerkz0L/f8uEgvTTj6C7u1SX9Po1Vjozhj
6E+y3KYPJB7YFNX8kJZAKjS97fZNQ/R6tJX0zYmt7x1I02vhhPo10/xvwfTMJbm1yMFRL6njg2HB
kc09IlLDtm+j9MFTp8h11lRfTcizkqBRvnPK+V7IgfVcQP20VpTozR7KfEXe07kmUwNmGSZVckc7
F5l7CX6PSlmNJZgl3y2dq3B0HBNofkgSe7blUm8S/eXBMq0i3GLiSlf7tvZtsdhEXKe59G1HsFny
/LWd5elZ8ioECMYY4qdWi0+gLv6yAEyeA81YZ371CAV1sFRH9TRWzlFPiONajq2c8zyCKX3wlZVR
1/3OiSt1jw7JcMmnJtilAyEXUAbBLvecYKWbjfpqDvDpl33/g2K40e84sUNr9YyEc7KoaidbdxAk
8biMvfFABmHp65KBUFSu7eQBEFtcmAqxGs/auZGULvnI831V4k++o0IDYyMCo8n5cBopVl0mGuno
0NT6VYe4/MaWB4uSuqZpF1HdPEIWlOyEbW6oCvvlUtlqt+6sTluwGznrpApe7aoj2GLpwcvERrlq
E0O7Ro7vbHyKs93E2JKRGk8UGKU7z0DxplMLGH+C+tyVWvIIowL7aluGa0nV+72wKQnQF9hlgYNK
9pWjgPVdUQlDjZMcmf2AUnC7RW3is4wC/cHXs/EAHpt3xyWDEVDUf2rAHrERjD5JFWmHjiLcdQsB
8y4pevteRt5TttSWQ49mAhS3iZUGnHH8ANVvLwlOYIbTfTASsLCBeawKa1RXmu+4kLt0Dx7RcMcw
SeGPoWSeaxCKLvVq91LmZffspadqZ2QjRpNdE6rf5bOJEMC5H302eRBxPaPyRRA90p/4/JhgdJYw
vKdXu5l0hZtni2LkK5HP5NYU5KVXBQxh62HyEgNhUbl3df5VdBA6ldckTKOVZZXjFYYpZ6EpdU+W
RRuvN5tsmFs1tnXwr7iIAU4L+sUAIjlZ8i6MlrKRsgGWmvLUO1Zxapr451UM1QIM3dAwQnoNSFn4
3C55EvG5iuV2E/NLeC4N1H0l2ci3ieK4VFXS8DFw9k1tEb9Px7NRmvwAJOF9XUgRX38ei+xgLRRh
YehG2IQSktKw7oWttjMCjRW0paGtckyqXJJ0RHVB/W1HOU1XWTHcNdABXWWYDZaa63v3Pq96S2gu
JlvYwZrvjVcbMNGJL13VKSt4BXV+pl396ORqsq1D/a312+jst98Igpd3cTPkG8d2J/VpFIgqF9JN
cQWnMjQ54nJuauuuL/qB0CnyI70pmwhNWPBVS/GbCyvKXwbyFgtDl+oXnvfKsg5d77GwS5TawtK9
mDIfiiCCtCeIjmaDNq/aGPy0TF3RdJB6UAXpZH22EENqT9w67VZSF6tXrXoIBDmTbMbI8/AG37ib
ZMJxe6rCSF+MFIRw6lWnUB8CboJgSTSFr7At8M1mo3iydmNeKusGMdJehV/oNxtTh64VfNEmuvbw
COShF68aS9EPdUC9vgOY60nxzeqB4/RC7pPsCebHNTBJ6X7aqLtNpbxqsVOcyiQgPDd1jTxJluHQ
hRsIXNBYSdteWiNeKm1jYLoPlZ59pXQCjFjadQe+a+iIk6m6N7IIvJwTj1vDcQFcldKLj7bVQzck
S70pqydvGMqnLLGvOWTCd7knlU+O1hnLdhganrB0bVtxt6QowpVbu3dGlnfnNh/cuzQ0v8HPGb56
SVjuA9nPKdzwolczIjZJHDLYidGIOmow8qTKxKgrIVyVRtKjbOvyA78fO2HurTY9xX4GsomDJgDJ
0Ye8gQymoVXxinoI89mIIwi8VbjDqagyn5OK2DdAM3llT11jkJVtnvHzLkWW8ZxQpQQkVInXYq7q
tN4Whu9mfZvbgBzm116D4RdndnjVJhtdD540loraPoC0nfov0VURqVzDzC9vhHPagUnXoR29jcpe
lBK68fPtbW7fuysIf+StcNYopliVvu3eRmOzalYWZfY74SwHHaCndkrDivuOvrTU6zraghvdGZbT
XlpvsDZJMOYnOzpmROieUPtqFbl7mippnpKyfyE/55wzmAV2MDzArq/13aWp4z0l7c7R0iTYWISt
Vj4XI5VZN1OrddGdDlLBlXM1gLo01Y9kRw52h9q08E/LIF5xfg6QL0fdxEo7tngBeWI5jBGoI3eR
KP3XNDfaz3nuq8iEa8aFuvRwF8AbVZMOuzZG9NzISIWZTqoeiKm3y9DpvdeS0PFGg+dgI0aVCtkP
2P5QF5lGMx1IX5W1Vy+wtZfmc1Uk3k71M0jLO8J2YWKWq0oqyi3IZX63bG8cDg4yFcY6NKxfl/F0
qStJoS7fOby71BMl30RTtZdnPLhD572Y/HkULQ8rCRqgF41P270bI0Q09SSj0y+hNzyIXjim2V0B
Ok/0wFgZJw2FnkUw0auPJSRPdt/Ddz6tikCntpnYtVahKWmXwZV/Nrq0t6TOu8xmNvz5IXYBU05O
sz3W4Vz0h8BcfhjIvFBeFG4ybGdn4UI8grOOCdf879u5LQdGo1SUZ4QJNtR3D2/2aLqrsXa606Ck
8llWCXc1KsDBkDOyP0A2EUyKQqIpJlkhcRVrxsSDgTDsaKEoJGzK76s4m5LMLfK0HwaEsxiFtRfR
j2llMQ3NXw8eBYgs1iMg6tuqFbFlYE8kpZoFSOZVNIzpIauCnw21gemByHd6EFfzwOw3D3zw+w9c
5uWBm0F4L9af54nu7DPf6T9w+bDUPPePr/KPd5tfwezyYfnKk369/D/eaV5mdvmwzOzy370ff1zm
X99JTBPvh9IO6Dv6wYMwzS9j7v7xFn90mQc+vOX//VLzn/FhqX96pR9c/uluH2z/j6/0j0v961dq
e37J7lDLEO0d2NoF09dQNP+i/24oqnxmpeQIb7Nu/UaPsvf924R30/7xDsIolrqt8u/857vOr1ru
UKFZzyPvV/p36/27+3OY4ejd6SG78/mOt1U/vg/vrf/rfW93fP+XiLvXw3g1iq7dzH/t/Ko+2Obu
xxf6xyli4N1Ln5cQI/H0L/9gEwP/ge0/cPnvl7KdEurcUvs8SEZwbKR2YkgEbHaMfzdiJBqG4qBq
V2EWFnFViQmzr+mW4VEMlySQ9k6MLJvWeQ+Z1uhLrzKoraoN6T4LYgjU6v6JUzBEtlMvzqkkbMG3
TONizhjo5oHs+w8xLuwuPFGbsYQRS9hEU/WwZZg6ILAasv0TdNEXSD3iS2FL8b6zHQSfO+p8bTO6
NTBUxuc8hYF08tKiCCU5MRpYEnA2Tz7dbGJYjfTvLQAqImcN1DJiqdzvqXPOVXl9c3RhlVxVRmDD
k2xQX5KNSOxwsgeHiZjqxo/QcrXhuzGon++Ki07QgLx9SHXP1B0Cq7gUSlxcFKXRtp5eAF0Xs1ut
GnZuAbLh3WyrdwAmp80b5IKsKCZWZo4skVHfz2uJpf1OqwhqesfbekFSNKcwjaHl/XVL4Zb2XX9W
2Vjc3PSRI5ql7hy57CliRi/ImwTsb2L10CNTov5OuL6Rqb8ah25r8H87Asr1Tn41adkLwXthFNPn
4QKciCM5+iHpGlAVdl5QdJrC9JFZ+7yw/FvHUQIHNMxkz4HjQnBF8Oo2QxjnaZI1RkuSHvX63Zyb
ZzWU6y5O0uPHiaMy+PsmlO4/rCW6RmaeiXQbe6Uy0KqPEVob5c67C5rEuxNXgL08dFtLb+sCmSWv
zeg8IPw6Z4zOI5Wlk+s887aQ1j7YdhQTNw30g2hGQmcHlJH1g7hCMG3YJ1KyEIPJbzfRdXXdSyk4
YUZGcTRis9KidWTgZaiN+RCPNYV610qSciesLWJyazC12lIM3EYnd3HVjTIhb9U7Cd/Zg4yTuZFy
KD3Aa/z0nUcjxX9EZEglYPu3QW3M9J2u2p9nuwmeUIVPK83I8rjyVozMN3PQMARV10FhMr3q36/r
1k0p1aPU0F6LF2FYnso7UiYwbNnuQTRGlqFYf2tnaxeZWDNqQogWTr4JyBaErweU78a4k94toBc5
AYO4i6XbgrdJ7xYse7heJRgaVirM6Ed9asIwb46iK67m5oONOj1oYzmILeeB/2qBedrtHmrvbDKo
7VIOPmV/SjgiooCsJldf9tNraKScrkIEJcQA8bYIDWpEajM40uGltQ+UAozpQvTBnv40Wob/hNCC
vBF20GPOYZ4x+5ZC2FIsI+bOPh+6uddTjeHU+1GO3qQmJZORGzC56WH0GABQ29sWQQOZT9hr0Wo7
4UEBl8OZ2/Gv1gRjTzOq63IzLoFUWVD4T3CSdoKTNAOgnnzMKYUTl8JYTyPiavYRU6p+Y/XIN82u
wvxP3UBAVOaVYnm8c9t6uB8d46rXSfdUcOA+5LparocyTj97ukFKCYAVobMBkrcpBSVH7qfCALga
FdCvhXXtLqR62AuwsUAhi6aubHdpGE6ynm0CtpxSVbdOwG8txcANnuw6brjVbD7670DPXt1Ge5gX
v9wcG6q4qwDGXASu3INTOM6Bk6ueLsSlaOBiN4AQVGja36wlVdB9oRobbfaE7NRFhnPyIW+ETOzU
iOl2UQcALAkL5GbVwxiaQqguj16NbE5Q3ZU5vM/iSjT5kFBtm+qgOtzq50D0+yr2ADnA5KxvhbOs
achBRz6cqLVVXfo0fgldx4J8OAZyKsUDuiG/bCGprIsY8KerP9mTPn2Jf68RtU+ELfNT7eTRGe7/
6NyU1qpyCH1C6vXTJAbHohvBk1RKvoeE9iSP9tAthE/VgaAm74kyfOpE1AdOayVtXQVbcRk3xnc7
ULPtO5u4Vfgjhxf8JK4lQqZ9ryUQ3enOIZma3lRgpJz74gqdYHRJzGr30S61zuGfbL3huwcJ0Sc0
3Sef26rCKvpijmjagdKTpRgpikHekVVuDVO56rqfv9TEm30ZILsZ+/ozUY/abPIXz0tlFNQ7cP1y
9qIgIX8xOvNRzAhzOz6XOZvGXCdaazY8aHRKro9+6rtHcZV0+V+DZ5sb0euGwj16FZBkftx/uYS/
r2ZbB8wUgREX9YlpdB64TRbriBU/3K6mWmeV1snEif+3ebPzz7mBjAqFFWxkP8i2xah795JcwkJf
OPEnondvRq8rPxDXdgyd1K/thY+xFdVvThuR0glb/8EPbZ6ZRigdzdqMjx/WaSD9OvpdCd8NH+KT
IlfWvpNy4k/QDixqxHNOAfISw7mBFXDThkAvwSKY5WsYSc46hq1rYREoJ2GaROtOy5tTMzUk6943
s024KLKyjkpb2s92MWHuCjdhS3PN3I2Rg1bb35Y08vH9Heb5Wkg6ok6Sq2sYFELFiDtYsJJvRTeW
8+TOSeI7kLNRvmxS1Cw8H7UtX6vh+epR4FK0oF9AqtWROP9bk6HXi96rAbf3QgyFnQKPtbjMvQQV
2IKw2jujW2TmWutCUG5O1WwCJVKmkgP/UTSNDoEEWvf3oucVEODMHt3k1uERWOMvD3ZN4B8V5L2V
Iq1WpB29cylIkoo6ZtvuZv1aGKHO9M+DIESKJydh/LPPPGf2qSbaJTEQhpq3k8HqwSCUa89whUSu
kj+3FUp0vzq/RgqpkDYp1VEUw0zPPc3L1iFUDkvxGJyfitkAM64/Dcy223N0GtAHl0D69FgVzbzU
PDBPm5eanTMEm4jXJinP9Xp8pNa/X9hk3A9jhF6MmlgeuVZKimLLbYplBVeJ36gP/TQIMYa9bBSQ
2cK3l0zjGFST3m2mtQVpleBol2pwEaNBzn8kTaAxF12LzPyd7vVHhIPkx3JYt9THVCDpgCxMcud2
pq3cxvT3KUIXp8SChYszUR6txCXE4kO1sDOQnZShlpt6SPtqUWjyT9fb+DxVXHXBxMEwcFYRXaLs
VDP1gPAiKXuwqTa+c2tNeRpIei61yNL3oKaUJ7+0bNjuPRfF6RyqMFnvluaUfTWQfN0bWvG1GGWb
4+pkA9PoAQJryv045WFFo3uKvg/q+qvoNVPOVvgGlO78o++05jxdXIl1lUwq97B0xcc+6grq19lP
KbwPF70EMCNsrUK1Zu24znYsMukup053PdQtanO9ly/7KlEOo2jiCoBTNskJLoTh3dA0nsH1cfCS
9ueVcHnnrUXBpzSTyx3onfKgyhBL/lYbFJKDopsF2ZG0iH8UplqoElYJqTNTTicK/l/6hMK5NKmc
k3oV6DGShe9m9Ep+NEzLO94WECPzKmMK3fXq98sY2opE+ejFSyPIv5NKzR/JQBWPkhT/Ra6/PelT
T5GNfgdkEimrySMv1OIxC5oV1OfjVfgrxYgQcU+JlBiUDLO6V2tC99N0Mcl1YwXAEVrftxvYcXJO
UoPafi3Plx2hkoUZOdlROIMiGPfqQKWQuD8KEfJ+sElLQlxttdprU5Xa2ZKAx4qu5UGqPNZU5Yhu
4VjVQtYj65x6kvz6c07bKtpZSuAZdwtHe53nsIkNr6qK2p8Pp2VgxV8SMDiXbGpIYSoXX02MdT+p
l842MZDoGToJESo/oisa4eLrwWMPOvEwm8QVNaO9SXBmXofcoX1wUyh/f9/u5qlSa+72DljX6SWI
prd0GNRTf9u5Un00OHvmsA2o9VHty53ZecPOVuoaelpMsWpqVK2IvrgU1tscMd2sSCICxS2qtT+C
f27q7B8mZDI1n1Eg7ZSGI4Ro4tZzQV1N/UqW1JuRcpefw7PjB9s4zWjMxvk5WQzrWqxuFXD5H5c2
YsdO0Pb827I5pS87bYC/EV6QeBWhOPNJaZyOX1odkU7Tyz4p9jOkyNYLRGfluQqRDLT6OP2UukO+
tj3KyzliQ/Rcygsrk5WVMyHzkYJOj8aE3BRXwjYCRAdWPI2IJvt9JbrQpDHsGDG0PN30w5t1e5k9
8wle6uaq+El7VRXDXXUdijezzZQL71zl7laYOoouYZmdKF21we73wiiaEGKIrQmgY+K5bq5zYz6G
tZtdQWdaHBUNijizqnQA3HPDIjTlc2KAZqPEdBVCr7nLyVa/NBXvUBUaSA5PSszU/1oL2W3qoz51
uxoEKxXC7kmMmrb/uRuc4U5MBQF7SUq1uIoxW8+3jW7GD2IskOoFCJz4SXEU57lDfhiGF8eUngKY
8q4ANqtj5oJInXoJ1Aa3q8aJESFQ2movBnrDK69OaTc7mLTYj0zO80DjS3tZ0RsEL3ATvuDYvE3j
AUyZfcXqiMgVke/fZt/G/BI4hqQpa8nz3I3T+fAQxF52EY1sIA011gjoii6Cxj8HqryCmkaWvc3s
nE6jSE50Kz/KoZ77vUrUK9nF81Vn3TU5AkG/B8QMoyNqF0oWZEy6tDFh2t5zH3OfKqjGTOSU8iS1
hywXWsGC1nLuz8MIF0J4KfpDXRe7Sqd42Y/GbUb+H5Ynr726msrnbbrSonOIBuCFnPJPS+hm3RT1
4R8kHKaBNq9LKhgAkxItXrtSTJ1+6MATCAHtvnNq6zpMDVW5qACXRMdiJbCufmJYV0NxrW3dR9Zi
tumKpJyocDoKk5gqfKGxWdSp6oNRZDUxqHhecLvNbJtv47RUHLdw0xwd32r3FGZTnB7n46vJlnuV
6A3xyKlrw0ZF2b5+37dS9Rjp1taT1RGsSesdYxCmy0B0dStax41X7cRoUPSfQ3dK1YPOeS749Aov
uFUgvudAiGgFSxeVkm6g5Qi2ojuGBShKxXfOoquUID6l9DXV/OaOX6r4Ngl9FpiHYWpYC69cM6RF
WYLnF93UgrBTRXBbL/jYmnmG0gJ0QPsqt9ItD13tkWQDT3KIBL4FJvTbEOJ/gSOwX1pIfV8++Orw
BKDFgm8ao/LO9nFF8a6zquVRO7ZTI65EEyBFdbQK3y3gQGdEAm61aLWohnCTblRWD5pTh69dVDvh
U5429WsuN9+VJtjYVlHc552sPlGWDjyyrNgpBr721IP2WHlG527FaKBz3ke1RAOAgfOA8vcxcoFJ
RZNzSQzxSgn4QQyK+WHxNbY5DQmLn4dvXinBcD15SznE/iPE8rJhyKuYr9qDaCi+kg3/oTPa/IFi
zpFYkgzZ5ehG8dKOOa6mug4x6m//us22mm8Yd6qlfncTBMn6TokvXcaTku0k7PigES/N1IiBPk3N
vdcnz7VZ/DJNE9LUzs+lGS5v/o3pHUJ/PDeConQinxdXc1P/g21IjH/nN08LQz7/mVT3Kz32IrDS
Low7g07F8FRzqla+CmMQjbhqc/IkC9H/MAwWNNj5gXsS9tsKYsoHv9n2zieHq2PD9+G7Ihcqmwxu
/O5O8xRx9fHVpDqxoZ5t3eKPjmLFeW3hp/mSsS54qsDUjUbAsrNhleZTG+UbY+KWFn2oTQLAwwAa
Z1vXa2gYvetPExthFHPmprSt8JDnnXQPcNB4bKv0q5QZ3Un0CLmqG85mxqrlc/OIcMguiLL+lDa2
gkoOlRqDGarom6bqRdhE06YGJJe2mq1FN5dGsLtFO+6J2fL5b0r/BTR0QIWa0qAVmKUb3RmacxRV
DnUqgXeQJuZXFiVwDUDIH0sPDLrnX8SVofJrkykN7Mh/H0BljOixa7wKuzkmITQUk4sS/6g6Ekli
jSSzfcghepXHnGSiIEtt6G1h4VsOJAzcrzHCJMekjrOj1Yf3gW4k2/C3SdgLs/TzxcfLnop2rLzR
t9li/J3T79WE7c9L5q7za/U697aAnOy10jnpuYqDFqIFKg1yakwWgdn631NgnhQR/eA/80mDG+t1
VLJ65Sp2fMkymAQh91N3g1koF5M92spsm3xJ6b5D8qEeT74OPHtT+pQSWZXVr94ZxaVoNA+Aeltr
LnAtMNtgu9XxNA8PUNw3i8blbUI3+fM8EEAPixIbmpdykj3wa8vjGDpS0aNSQj9W2fgmeqLpcn36
0HTlWq2G7EHY5AAimHK0+XJjchHNJlUbrMWYPpmgP1G3o6Q1y9mWJLW9GFrA6vNCffTFVdAuv61K
OdiBMrlwIdYQttSBW9aN+3AjbGyOgmWhBvUOnpFLlg9IfCCz9NA6Zn+GN/McTj3K5IuHARb+DaRp
40p0RUMM/ztA+ZDoJG5xZTgXl4y3mCRMNdXWW5gN2mUJMTR1wv0AksxFmrHP1UsMOl7Px+CunnrC
rvqmfmTvcBA9Wx51UIrqUGwtJLcWwnhrKlm9uCpSYVoD05yw+Z2s3elDuKiSMlybjlTcBblBdhZq
3l1sKdodf7cN4NlSnluTBIrc6v63IVeWCWQoFHO3+iHVg+yzX1C4asNKBdmRJK2jsbBOOgwlB6eS
9a1FUOTaUg+5goJFfjWy4AsZrvKHFW5R1PA2PGfKrUX13LVxVHOZFR42s2mcRcbe/NTUzkGMmlIE
43088BFHa9TcyWAh9zESNytNLc0TZfPfoVTwKaBQkPSeTHMz20yY3HeZ3FBvjoewS/2Qt3BZ/5pG
7eb/stw/3VXYplfIuUtdeyDlyyl9WU9NM2VeRUOx0SoE8HuaTcLDUwdl06gy/9DJV9jEfNGlEPQB
vLuxF715XapkUrhAthnlUocGWPkks5w8FW1Msaj1F1T2zuX/CDuv5baRcN0+EaqQwy1zVpYl3aAs
B+QMNMLTn4Wmx7Rnz9nbF13oSJoige4/rK/BwzY2ebUrdDW65H1L9q9l2A9Yg1Ce8nzgSuiQLpDF
sD4Gq3vqE77BytAsrR4fJ6f845Wv+gdqVV6OXqav68okVWYmq+qGRSGv5kIOmWY6azdbraMp+znp
5XjHHQ3M9RCKT5JVDhVplV8C4EZb8svFror8GBkb9dPiO7bLXQf8TuEUrwMJSFvPnca1rDZDK9YI
NeVbWfWnPl6plhHvZdXTZ/gVQhfHkVvlawDJinQj0FuVqipn9J+Ja87Br1Wqq78MWv6rWs/2Vln1
Es8HRSZ+9cpqdl+a6zFQf4hp8iC/2iqqQ6lJrG+bJ0RH95xgbA3FEv4zq0wR6lnWZJGF2Qyy0H/E
vZFn68HZ6zaGfswGBukwqnG9mjfrJMZUPU4gEs1kh6nn5rWXn5pJitI8Oq0tfV3qPezZ391eZRnl
Sq54XZbM2sWY+8q6RSpmKVJRHKwkQycQudjVRPz5p2oBYdC9D2XqrfWkhdGhq938yUiMT0Q8s20Z
BMTpdEFxloXrD+2pd+9kZWyqqlvdOg0l0JZWjcTS0FX9DqDhq59XJBN6tb7wdEe5tLNgCN6A4C5P
oS1ZmvFHe1nlgbnoXeCTUdthN2CYnAWBVuwngdIl7ov4vdNhVNqW+7XtAx50SQknXpCX0fWtgBlR
eF/BBH3VSlE/mcaYHNgqaWsQz/3XhO1xanhfTSx1eGpLlVhYXXs0J/eHnMc5gMc3aScPAxmP+CM6
k+duZF2RZOrwZGq29kFGKdqdhIjs5dFRFhlHodApeUzNp0lZRBVpn2pbIRCeOy6k4XJyzqVnr+Qh
1I1nubY8WGp+q941SazeFY3/XkeBtpc1WcjOOPEXPblx51u7oevmqSuNqUKqUm28V3syprPtR+NC
qIgKTkDm1p4+uFtZzRTrRejFEjVWNDFmbI2pxSGfmh6e5FUyhVmzkJdB4CbN4talui2HllojMpwp
fwz8dYns38JsbQ+a4zSc4rkIsMLkq9ro35zC7rayA/UtH+mTqPhimzkZh2UdNvyte6KH5GU4Y3fi
WdRifuCcrsVM8rnWr4M6XG4aWl8AseaYaRkV3cBz0zh+hg4ao3CpFUzF6LlO+q6dtXsawuV5qsfG
rs10/UUV/q9e0HfxYexRhmOf4C7IpQs+JyfZ1rFp/oSwv2/iDiMfkAaOj/7ebpziXhryU72aFmqQ
h0dZDbQwXFcqaDI3cV6aYUIfKZk+bN8tN2k7YHz0nPptbi8qffwgZRYsK19h3DvLigipQ6EO0Zvp
JsCMvea5G6FAZpH4IZvdrA+3pTEsrGxnc0Y7QO6G1DxfmX9XR2XoZ/lCuq+X1+Eh4VZIhwPP/T3n
X+tcR2vIC+SL25qB5zw45EFs69zpT0pQ9AjeI2Vl9dpdh5a5iZgvbbI3UYf+JIuizp+VIXC2SRPb
/lm2gQYhhkYv64WcQZBJhHl6XrXKp2Sn4f8pEX9F65ucpDLtN8nvZC7+gM60kL1WFL8XjdrtplbT
yWqYZ0RhiyeotCOy9H4PlFlgIH3sk9V+5RibJKAtBRuakk1I3eLE2Cp1Ym9KeGbQrnVNXQVB+7Ms
MeUraYVOIHkvZFYAwpBi7/xfuer6Xx1/tM2EjH91uLlD8uttGTlaqsTLq1uHXP+69N/L3NrkkNuM
3IKswm+XdxPN7yaa5aHl6Nt7tUL9MTBzY6EpTbXCxlDcozCW3zvzFfEFJDDZd7JFFlOIilzd284f
Q720HTkP7a5Tfq8wVGPGbczv1nKmXNp0VXEZsWXJJjMTIYoXlokZOQrjzRRbgbfQeK6eS7dfa7Iq
52VlWuDOVM2NGpA2Tpqf6E4REaG3dyZfnXxfhxv+JLa3Dq/txLHB6Hh9G6Y6i4ApK4ScnYcMs1Pn
YSjVrcp9SBvPPBP3cpB96txU9A6gDmNkdzRXZUdbdv261jxvpcfsw5ec4PxFQ/+sBu1cx/BHvbOB
95zkKtwVugfUbG79xP61e6guZ8dNdm7UWZfWKlKerxkuUK1RCdGBbHCJJ9O6yCs3qI190LZP13Fy
StCn33M/n3YZ/wwM38xw+Ens2saIFva8qhx3W2qOCx2dsjhcX1KDlRGRlbXqZ29jL7qAFLyy3Mkq
WucIAVukIsmqm4H6qLsnBAPcI/oSzrX4V1V2yDbhxdGmHMMY8iCxf0bcpwv0beoHNObqhyjG52WW
Ohlf/VjzMVOQZ/JnmxzMU7BdpT20DlmV4+TcNmbvYWJgvs7913pNE7bbsiEXW0P1/GgW4lfhdc6x
Z9NACjykJZKp/umYJcsrhBDAcVpxU9Qb2OUwJ8AMVloVrOQKf1zKZeVo2eNDEOGHhjTSpCIehfgm
kphlhiZ8G3snUqYxsvUWaulln6mra50sVPd0HTV6AQQLO/z8o8eSk4p5PtRzjt/kCbINT9mvmLWv
HCeyCtlfUVhJqSDDjNcPoI+uHZKhjE4Rea7Q541DnKWbABvnLnZIq5rKyjrgs7V3gdk/KkZPljVU
5IUxiXbDAWr8SLAikH86vukBTAS+Ie2mTsW1Pbfr6dreZ/of7XL8RDjJdbyZdsoZVUWQLAP4pL6q
LvWsrpsmHI/bcowO06y92ztIC2gI6G2aWWzX4OCy4xcVrmRvAJr15NsJD6h5bpWP9r2qRLtuHov0
gXtwA/8VhOn00NjCWDQ11B5YcAuI3cZXQ+uQxwhEBM7cJMVVb/RFGnvJRURl+oTi0l0FTfydMKt8
YweNAmDNK989MpmxH5Uk+6HRjsMf1cTsTIpmfQZdjYBQhQhQ79bXpsAOARThya/PWq1gS8sIz5aD
5RjZIauyKB3y2P0ARZ4gnJkvt4HySpmRzkX/7ba8bJaL3Nr6MPronPd0KKZNbTSBtqkmm6RFhePa
CiHSasl9tGEbNXdZcVKdhs7gLp55cbrBgJQt/scsYqnig+EZq+sicr3rIDMRXzTFqHexEUeXW2EX
RFH34/LWAh4pusCxRCthiqxnTJLBXrbdhsirpnSnpa9pyurWoY0u07CaBltLZOQdzi92bZSXRU1k
B/SmlZGaf74Lw8EU15XdV7dO+kPgj+Lgqc6vQrbJquy4Vf8YEldKuvij/nsZZfLNpY+s1lL23ib/
f9dy5hdW2jLcodm8B+0xbaPBCRf1jNBqIfuDAnDLVal4xjEPPdBbErWVAI06J/h3lqMVYez161FF
5ZI5asEfZZz0oxwCfiCCrIQAUxCU1m5IHYfdY6289722J3MOGrcaDji/Znb53F5N1Q8jgdQRxaF+
KVvz0ITdplfEIW6s4jPM3IanpKG8RLFZrYZG6e9t1Yq2DmyNo4v0xLJLxxJpOx34fdt+zRonfjFK
xbkvSCTOwb29+PhjnovgILtkAfqBkGa1QTeQ0ewrHprGXKC5+61CK/g5MXSen4aylDULMaNnZ+BH
5ibdamSvvXKMha1EyVMQduIpGbJ45WZ+u00zWzypRRGfuQO+yk5ZDIH/4bJbPMkaOA5n25jkbsYq
ZqEli7nzYp4T/lpsatJuiyH4PHYtDr+pYA8zQ3xEqjnEnMxVyCdrp9W3VQoNKIqUnofwP0o8UhhH
SxvAzhbxpbeOqim/IvPigFjGCqBkIV6mIbmXkVZEGd5VbZbcyyCsua+Za7IviOO7Rk3Vxdiy63Cs
tsRdmKgLYvXLR6cwi0f20iRL5FO+lVXZYRTkCcexc5FNjSXqk946z9fx86RAmeVSAw496SjidNmb
7WfsBd1RDsGT4d61k728TdDUdqlykzw1mrlIHDbBSRkJC1Rw6u+9TLmL60DhsETg5wXJMnHJ+gb/
v5qStOKD8twaDjkLaBTVW9/XDD5Ev1lWVoiLbH6YpnoC2zhG9meuyUJ2FvOI27D/vW0UqPANDcm9
ibIubBc6IWdqF9zIeowz9zgMYXWHRkm1RKU1+/Z/j8hYY/h7jU6r0CQximBXJWn71IzKm897PBVz
rc67cDf1g7ZUFLN5MoqhfUrSN91Mk0fZYqExgpKh1W9kXzR6zsUc4CQFTfuQxjphzZV54WyKMncm
xGfPIzu0lPitdTxj03hGtC8S1b503Azs3vWPNY+5mnRdLofJU9ZuSQAkqu8uOMwJsaWp1V9G0EvX
qi5s/aUTvvNH9dYrB//X3Bzb3w7mbTbp7UkWngr5gIduAcrxnzZ5pXYQLzAF+3hB8jnAc8yQ1VUh
S66ujd0cTRp3zi6zjekwldCxJZS9QwGJZ5LzLLRJ2Y2iI1Q/16N3tTKWQD/DTwInCQeL3BfdiZFI
LInBSQRgVyO6WL2iXxIIMiQ38TM5ZUG5vnbacevs7UD9EpLSgKvHfy0abhGePXVbgYDNqvAm47kK
zeaI+0MsZFUHDn4fNQkiPbXSLQ3ji6aX3ZPsqwEsJEoVXmRNK8dy6V6miFv5PQwc9zgmSrIkAAB5
kdEez6KajCVyS+GnYzgbdkrWF9GWUEV0CFn2qISv5SwINg+QM5NZmKQeIDrJmWyto8+psjb56Fhf
+r4vtyJZhwHo74mI4fp7VKFzOLaa8mqL/rO26uRO1lT9tela9YWQuu4B59o5TQuUvzsfT6aeBktZ
1fM+2xIKbK+J03vLyI/fV7WdT0TZK9OuJOpaTzENqXNhhQPMqd9XQwYpg8NAv5EdstDK1L6OcwB+
HIGGLW/z0wYnCvJHXQMBwg83To6K1uB2nIzrMbl4napzx0y1R0jN/TIpG5cPfQoWjVOb4LiMYVm6
QXG0u6pyr5eZXxZHzbUwQTslREblW2dA58bgViA1NBAGPvKUKoweWZyu7Z90f9YMz8z4W+r7S0yP
3c8sFvcmMKr3aeQHYxpVed96SbkTvY2NUMv0ixFX6irUcNjD7P4qJ43uvoRC9MOx+mwRqnn9kguE
1mvHF4s6QAEc/6CAKMpvrhnNetcmdveMTWLWGiO2XfbWRRjg5DG/yU6nCLwnPhjZJQvkzl/R7/bO
smbYjbs03J6Is3lp0MX/uZbsrJTJ/XutCMET09C8szlPlmvF+nOQZuZKmt2E1aWoG0XtL3vdH3Ux
KO4y6yAONfPeutVhf0zwYHawIqznVIudTSXyZN3Oe20R16BvFe7AYq6qgzFdsFrj96WmaKX+NCQP
cqJczLHKPQoePc88+hEIqsjWyryjXEs1hv9+peClDCIePUbgX4tAby1CR8Mk2nSi6RayxxPVr25Z
vY5Rs0bbE+exv02OS04WAfyghTYa3EZrYtyOuo22GWGs+AJT7q9zkz9jz9VQGyNkmbi8js4igmsV
LT5MIPJUV3u31JAw47bzN31QjB/GBHvqn+augrQrm1XnP5v/Gi0XyWeb3l+jZXMYx9+9ArbxoLpi
x8nJ2ibQ6J/NMfgm7Hr8BiTkUQFA9GrqsUVylaWSuVlz/OmmaSFHgFnc9MIjm9MPSwLauy9GrA1L
Aw/8md0k5FVVaYuzrHfEjfczF8rrv7G1RrarMH/mQXlBV8Z97/UataMKq7aDPXVbw9k5OE2nnITw
9PVU9M0zYPMerlwzfCtqY77xmD8xDG2hDi+63JueBYEt8ElUYrzmT82qCff4j3Y01M6tWarPgQsL
tresX+MjhKJu42/t83gxj/cdxsv15Qf69/jb6was86/x8v38Pf4/1pfvv57fvzMW6wEHyrPhWT9C
o+u/dVCgpyRFH8ZdkEkXAfy38h0mA/0b+unfh9h0DkBuBRtOy9pBD4o3vuuPH/DaQLHVyhdHh3lc
ze2IF48fEHmW5u/2nES7a/s8fnJNscN60i4yBFeOjZnU9SLNFPtY9YaDgIfQV7JHFrLjVpVXdWMw
5V/dRdwdunCANzavKqeNWm9hKQvVJ2Sd4TJlif5eiubFxav6E95upjjwxrqp3w1o1CwHMCybtPRq
0H4U6GnVJ1mVV7JQetzlgdk2kFB4JCmkaJVTe5ZFUnrtOZoLWfWtwVqCeGlXt7ba7LBjy3qgTPHG
MINpIefJKbJjLKHKktNZg/d31HcxGUi91cFL4VrRSfSOdm0fYxAnQ2ojp6miSMLZwLyIHvxLkmaH
yulQUU+J5tp6OcLdsNuVE4Ze8uYcUpEnY+bf5dPTEHG88QqOW874hDrI9OSiXUBKqUB8cW4j7WZE
2JUNR2ST5mfr9yS3jU/t4IHAJSwD8rFXV8tgcMkoSPWL7LWjOc+KKLG1ZoTTUweIaz4Ns5lsl4Zq
eG9xOH7R4BL+TJN7B5JhsLBt4iOmOU8QrP66S9m36AVhB0LtPnQy3PotynPhBQTUfMQ0eqR8IXEN
O9UJiQzQALupVXmQtQHTyJ28qu4aUQ3Xa4Vn7MrSUz6zgUAgcvjJGsoCUs8rMhPPdV4OxbYWI1tm
gHpLnJPD2SJtK4cFBenHEJ9+UyyHcjTh3ZbKOlCz6JBo/fTYWDHIWcByu0G1vLXbhs3GHVCM1ZRg
eG2TGfjY5uFej7vhdXRjbcEBMEeHgd6pSniiIIBnZtGASknFE+N3gQjkryrno/igeBU8elhAF9Kg
xEvjdEv2InhNYo3bRhKgiTNXybMHeifyVTwY/JcMZ6ZrFsQSY4Jf22Wjv5XKrCHeJN4dDrf6aBJd
gjaUIsiXDMMNi7eLqiU7Indd/UEWbO7vDFUDZRjALru2gx0wlfK+IXL7oUhJTIn0Cez2P1PMqOqx
G4Zvt6YJSOdONTBo35bBT4qwDU/G69QGMOUynbp8pfkIIdcE45yTSTe+gOKvArX9Ulh6cHGBeS5k
s5roKGiY9psG1RJ/v7tBgp24qQSD4krR53BlNd/XSe0pqy6uOSMVubmZhJbduUmQX4sMqROEoUFg
24SiXAoiK7eqgQ6b1XTjXRYIm+wbzfkA0bwpzaD4UfTtW1Frw6vpqP1a0ePmhMJbfyraolr1etc+
iyrzV7jIo12jRdMr9gXCaIKa5IteG19Dt/tQiDUhTZCaGljsb7L+ycxb81kldoo/7/Sao8xzH07e
oxxUzV8Zch60hRNBWtbzbquoQ7KpTPh95L4ML4bwTgrP3a+2CwfTGAjOiSJUJ0nJhEs39O3XaiSF
rnBS92GALHbsNeIARiK1v1YY3wzPKb9A3k93gRNE26a12vfZZSQHoNILA3fMxaEWuv6kR9Vrh911
G2AL2NUz+LX1NO15jjjaJLUTHdD2JQkSmNUSsS/9c1B+VroyfieglLsf+eKPoedEO6OMjJ3b+OpD
G8D2Bjw2fSd+CICW8q0O3JS4m0a/DxxkqxvhIDlLqENeNPHRmwnSsvDHST0R+5Ntxjm04tZ2vXKB
TLstX6hrjzUPDDU+YscwaXR+r8NnYyOEirxaVebDIZgcTIv/vpR1WeimORxU0kj+5yC1VVTczkE/
HKy4YhUCGENihEAlqASZGZEmLkEdWQ9lPYj72Psamway6mkW5qdg9B9ln+O11kNYCnVX58Sk9qQU
xMvECs21KGwNH9ZcD6DMLrk1F2DfGO6ZMB5Ld5tVUP7GUtd2U41LmmR2h32whsenmYj/RsBSdPdN
ExH2r/YXWQN4292XtouFOU/0tWyTxcxTQKtAuyBkwlKyrfX1t0xT2sN1hPWmZ8EBC8UES1SQu1UQ
a4F2zBz/WOnOA977+C5VPURmQvchMyrnIc+s9oCmdrSQ1cAZ9DvUFDHhCXf62mj9YdCJdFG8ZNq1
imlu2HSo7wQggj9V9s2gPGB5Eg+DUyUH19K9ReAHP80ymbd8s4a19WRX7E1a/GaLAYLyi57E6arx
q4bXTxECIErw7DRsWByHlHU1q91jF6oNHttC3PmzXAGI2PGp64gSHE0lewsCZJsdB1CdbUMXIM/7
ofSb5BMVv2AhMhNhjx6kWuI2OmIQMaEZjsiewcWihdXFzkOH4W89DoQfkjaubdqqIRuDwIOdnevG
UbDp3QeCj9FV53uEarc7c+qTM+nf3IrsIblDapHHIqeAh3EWM6mCcnpC3kzFPIIg2+C4FuyVQXtD
PyEh45AftQPItg2d6rupjvsynyH8vkXGcDchcZCF48IWmvMy2cjjRl3NoTqoyZDWk5XXBPUbEUgo
QxgF8GHDqd/KdMFZKHgbVbs4gRJJl3JU6pDzbaQusiPzJJAvKzfNwaLqjbhYjV/zm7ZrpFAr5dUN
PZIiPawThS6erEBZquMptC4iLSM0a4b8oCOh9M0o8++WasXvqkb4YhS76MpqNn7XNJ0IlLVBXWRB
fZFyPTrQfsd2q9JYqH0j7tw5jUxm0sqMW2IxBTh88ejO6biyqU8C6Cyp0A+em5ZPE7mLB0SmxaKq
E7EbiInbII+k3iVtFMGv0C6yRqQsgSlzAbmw3SbwiXlCBma8roxeXyhlZj+CY9EX42D7H6Kr7lCB
cIMFj1p7BtryqucoT8gcqfJokxsFT8reSBSCo1I0XfXYITGjdc6YqYxpFZBwxT6xO12rlfD1TWsB
ZHJxS/NniOONm2iqelCTBp0tMKOLVPersyyy2XlT88kP18Yk30GvMU+yU81M6CPYyNaVhZhH6hIV
0ppBfEmNbGMroO9H4sD4GRfmfSw84z4sRHUhwRCq6z9NzXzVQpj0h9E53tqHRDGXdiPKjRYlAZxo
BDt31+W4IxK7M1rXpeTCSI52p6buf2rNBFt/CIsf2aXp3faHkljdwnSr8cmtJ4//qdkfONl6q74t
PtkB2Kho4EIWah7iCSPFTlZvHdcqzqvEa/Lzv9oHs1NXMVztlRx2K4oCE4aZ38sW081KdzWMWrfU
TS9fD/5B1QPxKIvQ5aP1daHuZRVSuQbxFxLP0IhHhW/hI5jLfBu4Lury8yzZBk2T7HUt9g5yXN+S
+JJM/uY6YR5W6GG+aSZ/XMlZfW2Kx7pWX5EkLU6yaXDRmhVNfJGTiN0rUBsJdyUeiovWY4gbNZQr
jbrHGAuWn7un/q4EWbAxbSM4YFbWHrUJvKscMTjNJ9Yt9alR3XpfW02/8Vu0gtUi3jdFaRmIvOj+
pWrJ9+886wSVBIQrWgIry5whVUgTrsDA1nvslu6bzcMlKh3zNYy0+NQTg7Ysfdt9M8KGW6Fax5yy
C+vV8pE/ydxw2RZEzGuam+ybzNBOxKdF2ziO+7uibcs1tFH1EWu9vTSbJn6tqkiDL5PBpbfHDwVB
iG+NiPdlYhg829xxG/mTT14JRRdyc/byUed0gzXe9gHrp+O7b6Xusp286VglwnmJUnsdlhPt8Fe2
2gQ31cqN4T3XsUoLsK4+lghUyA1cIPP0sSAsLCyH8q4rp/rBD/uvcnrp6vYqs8Cy63ivkyg7Y2w2
9p5HqHlXDuJiOE6+DlHbfbYqzSKFNY++Njbq0fLIU/f7SPT2TyAHL5adFO9RUVRLtdH0x3wYg41c
sefocV3Rgdt6UbIe8anBLp6rYbAI7deir1Yoznqic4hixZyoiu8aHq/x26w9Y+ih+25HBn+P3jZO
RhaaT2FPGEafOu+9QSiLAn1gb0KRflKDlFMkgIKpVHMEvfJrFF2Qm92RO0e3lFF0RLV2yzH/9N0q
QoDKd5e1Vuu7wKPaixRYUt+jmoy9hhjq1txGChLhsndIOKGFhGQvZa9RkdTukFqItp91VDzdXcEs
Dj7TcM3DX/usOq1FtCtTT1bUpHejYuZzqtrwPEeYlYW+rxt7fOGsXx4CPQ7XMrDs7/ZobpeBaH+3
l+wX/qtdjleGssYjmVk7NY2DTeZpIRL0RvwSCkPZdgn8A8ePk5deV8qDrSN+KXsLLVU4d4w8keZe
z9NRUx/S86TNTpy2+ZThHqYi0kPfgym4RX/INvyduON/R38og5keZJsMEJEdjYVfoCE41DEAHXso
tJ3dycCNrMT6e+VyZ290G8mT8r1F8fq1ngH6GAEhnM1D0x9WsukKohqlpcAcO/Mir/T5CqD/3aBM
6UE23dqL3G63/e9ZsgOH+K+pfmv9MUsPp+/11Jg7XdPiuy5LnFVBus/KKqGsyzZZBKQ27PTSQ9WK
JJ67phYdG1xy/8jzMpdiSgT/w99TUAfbelXnHq/j5Fq+T9JkOyeu/NGoqL69cibiHTqriZSVMIt6
VwO6XaReEyK4Ob9CwivIteU619nzK5ilcFaZr2F3MjrvwZ40Mu20of7uGT/KIh4+rTI3lnwM2R2u
ZesQIhC20ZHbvQu1xEIjrXHWSuZxstRE/mqrguycSu92w1zNrRr0cuLWB9kLzEEQyhT2p1GN8ler
yz68uLcv5HTnr2bMUZ5f1aEN+dqoKa/aTGr5TgwfeKPQjC+x4mVPZA7dyXbLLQoiNEganlBUenf6
cjV6dv6K7Lt5LPvo13Q/AzEWQVG/GHb6n9MDglre7am4TgfCbh4Dx9OXTmYQjWFE/jLxsPYkxshZ
wO3iL0335gE1emnrRrkPUhzpmRt/6YzQPWDiadG0KZMvA6fWjeo0REvxN1l4it1s9dFHYc6ow8vQ
os4+wIfeNSMSSUowilUbltbrFNk/yxR1iip9IDWZLfachEG+xiK2i4trmMNJKu1KPd65ie87chzW
PxK9v5vqCs3CPot9Qljrbl+n1WMMnVrdkhPQ/lFFO6bbIxX1WHVqcQmTmgxD38tWhmlCQJyLLOs+
UnAp+1FUCAeObZzdaRDHl7HjdBtZlePUuSMbdZyItZFfF6iHeuUZKVF4whifBx8rQmw0bygQVnjI
R2tFNNJsUAC4DZM7PQ881F6tNl0kVtK+mYatHvzBVZZyVhDo3TKzkImWverbCN7vDUNLdMpSlNTI
8W7ZvcfZamz88tBEqr3CrBluRMoTHMaAsMlj5ATmmNfLAlB3Q0DuifghrCQC738SNtnemDE5K/be
7qLta57vMMqWWB/jF7dNiMxCK/VH1hCp59vfY8IQMBs705ORI0M7DGZwNC3y2UBFRGvFIefeqgv0
iibMzXjT4SNanz13YVyDAWhLZBO2g186e3K37UsTedXKG1P9rdatO/lCZhTuEnIhkYbjQVqqE6EG
hR/fySu7qb4rSujgCPyrvapbDwF71MUzTJ+7QeHAKVRLnITd9Cd51eXxryunt5SjGhEqzoBb87+G
oo7eX3s7MXNV7BLDZILbLOnCbOchZXV1m/X8gc6VHr/JznIOFymixZi66bN0fjmK+ZWtUn6WXegH
5CsdfYut7GQLkl7XqiJPOWQD7uQw0YN7ROysFUJNhDZFZLPLNn++wu6+VlQddzEqhdf2ytebncB7
u5AjbhPSCLSU5wwVUZr/LBJlvBU3AvIzv4xsl7MS4ZorL0GOXHb8sTovaN5FsVo+cJToXprcPUej
IBJkrrla9qKokXeRNacpvvvZzOQYM/HioOiO1mQ5nay5WhLPvKhMtyd0gpkq0JqlHnji0DWTeElE
OC4zdPL2ci4Wb6QlY3PaybmDyg177ENze30PGoQRX6CaIOe6OLk2naGmG9nbJ75F6OOsr1chwVln
NhKKoi9ffTveTarufNimYq9Sgh9IHgrLZ/IH76/tUDlWCef5kzrk7aNr6l9lu1wnGhvonF473ds5
udeindyPoTM17rZtfRdGiXexdcvGDKHBEGyzYdUMyEpWbtjfk4XZ3ytzen7NY3JSPULOfrdbuhWu
cFxa7NAYITsCS0OsIofAMjcFpap4gF3HuxyxkqNsy8wkXnDHtFbVvo0J/tbYxa8rTx/3CY7N576Y
Htq6RyeoxRY4Oo14th2SEVEIOPVz7doUQjOpYc7KWky+GlrmaX+U1dGP83WQhuPGT4hBdLvO3uQy
c0cN/W5RzpeIx2/MWoTzFoa2bs7u0YjrLVdtHBKEM8fhalOyzbzpkJeO8t5yS7UyduQcrXdARvl2
ERH53mbeDhG14oWHRHOEEDsr7NIOI+jbiOqNqj1ZfV6Eq/E+rCrtGLHNPhrkybgdFnKdm/bC6of6
MVdybxeO8bAd4nR8zvThG6Z/+1tscx+Bl/ClKM104xJ5ccCYHt2DwAUnYyf2Nzd/tNWh+2x1JH4d
304vnkZQQNMQ9ao4mXmEjdAsfPY93OaoysJPevM4G2YI958b/7j0ZKvRVdkG/zDMx7m/tbRk6c1H
Tbb3SwQJ/BP2a9Nd9Y4arSJFcVZd1joXFLw7zjwxv5awrHbCMBzia+gIrIaAUWENJClys97JRjxa
7rXbCkOSTTxbLAZIXatOg3eiGvb0iHautZ2FpZDwGtuMu/HwA3GXGpmGeHoMPA6cQFYusiYn4D1U
V8N8VFWVssvY2HbLKm3qeznE5xm2nwrNXhjQgB+tuQh04BtBnnh7WTVEkF5CdUfG8z0p95j161cL
+kKwIHH+UeUtv4dBkiCXFBVPKrkrazVDYqCEyrJ3/Cncc1oKLqkXoYeE7eUpDCplwQ+//RBV+mtF
/f8xd2bNbStLtv4rJ/bzhRqFGR19zgNniSJFWZPtF4QHGfM849ffD6C2JdH7ePe9iugWwwEThQIo
FApVWZkr1yIG8ucVS3iz1vaQyEukQpWNJkI4LYrC+QgR82NhqMXBI5MAuUf7firuVRn3SjzYa2us
lZnqWld8cctqe0D0XdF51pQ38OMuOrDcFyhTlR+TeDH970eXbWeoLHlJpzPTjFzsqHu5i7qlNCMI
ZczjfkBoqdWKy0Ai4XTVj1+bUQpo2pQiN9EOoU4GAUo1mwqf66gw9671LJbnfoLbcVIGFkq/SSoC
VQHv5EwHo3nXm5FCHGggD9hN3WVbVNZ9ZYw9KH1AWMzeu63/47gHaHNTYu0tPK1OH/o8rhhaneTc
dSR/YTlOs5JycNeKjVJX3DBTOW2zpsumHxNIT+rRcauRArMIsxD5T4hor3XXDGdImw1fapCkzGBx
dK2EYUT41CVb8SdV4/RtIlw8sjIej7DQxsp1Vs/1mqCN574Rq/MEbb62TtpDP26i3MKP7maPdQwH
yLQ3lauuTxZp3mOLwr98rGZHRX6V6R+nWs/FVY+BoytpvHk+kGc4sAITAON0ten3SrkR4F3VJPyS
te5SY2jYR2WHzlXd+x8SsDxzxQCF2hcAGFovzT8LUd0jeuk/JirRUKVm1LXFOqlFxhJQcy8Uq0RU
StIf1d5TP9p57+HBibtbpQ27RZLl2qGBAmallEG5qxUySpRWGxM622bxjJdvvK6eW5lNih4BMyIs
rVfupsMl+aAow7SPJQvEdY47GCqeNEQmLr0eagMdHQGMK5EyfO+hgvgbQpM8bb+6qMHjfSQzb6oe
4Gc5D5vSmxdlm24YpaBdLANt4Y0D7rSpqiDzjvuhXiTFTC3JJP/jH//xr//61v2n+5gecKW4afKP
pI4PqZ9U5T//MKw//pEdi8+///MPzRRYm8SHbVW2FVMXmszxb18++IAO//mH+D8WlnHroGj7NRJY
N13C+DRtdAtqRUUqz9206HaSrmrtQqSi24k02Jd2Up0/153K5Uy5o6Piu7ccnoueyySedeYtmijR
hgBytJh2a6Er2wLxHZqcoyATnCvVCS6nvbZ0zFvS3sEbHY+qWJZQXl5NB1KlI7UqT+E1syDq0ppo
WVdq9tG1fOvcGqJqMe3CNZjMCysOLjstyz7WCxDV8cdQJRgUDSKaT5XksGkWNq7Qcy3x7xIr2Q9V
VxyE5mQb202bmVBT0senwiS3SFfznMtpD5dqcSiE1C+T0g4XVh4Xh9Rsvvz+uUztfvpcLGg+LUsT
imWayuvn0mewoeCarb5WMOeAqUuvs75orlspvZtE4dUETFEy6MZqkpgPGvl+qsVqImIxzYrAFclj
NubMTBu9ETWaPuEj0LzimkdOeRDWFz9r6aOn5GeR7BoarLxyPc/coLuP4K0YHMIF0x7YYJJR/Huv
iuoPyWCRzEsdV3LKfaBreEUOf9MY6mknVVVFFpotZFUT5OFprxujK5y4cltT/9I5zlId2bDFuGH9
VGO88U2HosgBYfBnYW513qIgyPGibKpdE+PfhqmkkTM+nj3tT9+8DnJgeYhxIQ4qBFFVvcKHEWEI
GOG+8KLouGm6JID1fCogOVaWoVOg1rTvFjbYcLfZTudM5ccqBILvYCVx4UUohTxL9YSsBBW50t+3
k2GethNrNUtRbNUSirBUeXzZX7zMCuDQoWFJ/XUoymoltDpeadjQ57h7o7ugTa8sLZC/JFZMIKrW
ffz+XnDl2ZE0mw5klnYHB7FzQ1p2cNHEdr8Muxw5wqK6QaQVac8h8j40VRCdH3e9McQyxVlkHNfr
WgoQ6PGimlzVn0emWEwP733YIun2HJmZvimSau6ez53Oer7oi8qcP/3uVOO53OmA/UKxyLgA5GWb
Jb27NcnIT4/7norcJ621no4aY5XnehAJescz7OmM58NRECfGvFUV929GW0UZh9PXr7WtmkLVFXN0
Mliq8foJlbIo4X0nCb6R/HzVxrKNyhI8SZZN4inuGNbvSMjtA6doLrPKhsygSauPZqn4WzVqkmtf
D5JrEaGSGrW2dj6VHTcNGTKulyHcOtabyiABjvHxNPV62q17I7luM8XC2RxVq376ccfJCH6nebMk
dcaBLoR07lBTk2rWFRL81WrI15zMA1zJVjkPTZFd2lFGvtCLrxXEzJtgcA6OXJIVECS0eBvpG8Yw
43Lo8nDdtap/lQaRsgRe214HjBwLBCvDW7fBlYc3w7mXspZUvG6QPkWe91WSAelLinUJL/dwS87a
h0IT1WYAQIY7uA4PCj7hw/SNnKLvXAAGy59FaQUZZFDF95o9dNbxhCx3yWCNwc8+n181pF86uCt9
iVErHYnxBiPNwy+4n0jgNiGjcuXcnGt6ix6yopMePX4LzQFK++lrOfj2sXDaBZCvXVQ/9JAYuTsH
0x6ObtNoaVceUO9p44Ybzeqlc4LAIUzfUqnOheUhlQDZwCVSAc5lJFXNFr88RAHsTeWGW7DWePEV
8PcS1vrh4rlOamPcLqZ9QzG+Bppbrp20OvflzLvz5Dpb6MQoLtNBs/Y2cfS5OgYF6ngU3oz0j0zF
6Yooq3aOcDlxZKcmrlsY/TGdYcpg6BwXKUOLlNcx4aFvbPzRJbCs6SAg5eCqLeBF0J0hm2tF3M96
OUAmbKysVjbh6MT/bKpmdTnYrbwHVfq0SRKEevAJmGvW84MyK5tY3gcC+CL09qupniEe5b7yrswq
tHZ9goR95xjeZ7slOybsdZZlTakfzA6+OztV/c9Fk5Kg5VgROCJNuiEct9cax7nDd9XM7OCCWFq/
l5xCdpcNGpuEf4Hb2Xl2pUrkV0Ddi8R4POTbqSwB8wonqMiu8OjctRkcGwUrdXfJUhgHGBjYTQ+Z
s7vMdIxbKQE/Mp03nTJ9s72AhKOIu3m+1mBBnB/xsiwjL6JhAzB4S21wvIXJsmIpKgULB3b9Pdkg
6VZ3CuOqNBXjqg9AHf5+5pjMiVfjkmqYqm3phmULRbMmM/HFzKHnAerGkpF9kbQgmZt4hdZpnqEt
CpDpU6PDYAev3X1qWfUWfzL8BWO5FcCUKGf6cBUNknNwde17mxk9OrWsXzAnygtd6eSHIM9mU7nn
qP4Gb2i2mnZFgkQoCI5bvHbqpeZ1xfGyucgwyCs53g+6F68iRbQIL0T+SrFcizElNB9a6I3CERR7
Uh67cy2r089uH1rLFmGg8wjexQdfTo8A4wCu0mM5aub1Q4Q/eQL6ntRPKJ8Aw7YvBfA4bP3CSm/G
uOQiS3xtNe1KfZVekZW6CfF3ZRAvK2R4e016HtRpdoNANhGWqnzse0ksf/+0rF/meeYQk0CYzvPS
FcIYr2eRIi9Viyim96XxapSgRfowGKVzHcS5uW/Top1Vet1+6moP/IBrG2QrW+IOjpxVMZbrTRet
rVrx17oWV8vSA+migi/ZinFjEVnbTrvTt6nM0xViNaZ5EShhcmAeh9JFxuDK0UI+QBaIXGzHS9Pm
cnbpiL69zBDLuKt6/corguEKUqL0zlb0R+Id1W7a80YnZZV55XbajWu/nRe22Z4X45m5y1LNHVRz
PR31wY0v1bgoV66txBfeCDkDA1lfNmM+kTFyx9fzqmzLS1B7QC2nkunYc628VaARt1gtJCVMU3XQ
fmcwM8b4XqwYxMfwbX5gfM42YVDiTIlkXBihTFU1bMaqZeVuTIfkzNLuzZ0Jldsw07XU3KWFti9S
vT/PxwPT0alcVIb5Nw9+erAvX1MFH6UuZFOVNRZr4tTAa6GiblrbVT/3ilssUiMDUatL7XET0uFh
I7Hv0yIwViwpgp2RW8Z1PEC8a0KwOO0RB4+u9EYDDsoSeBSVapapo/mzpARX07dQmU0buKKSvWUy
prmVJmFkoTluwTqFq6XbN5h657/v1Nqpka/oqkx3VmUyYVVVFSemUajpuaWKQHw2hfNQktS8qxhl
Xmy6FnY+8h0FBspgzmLIpXegRtqFljj2IY+VdBWyvEdICQ5SPUmdi9zyjQsZCM2miYZh5zRdscqQ
Zj6QftbOWrWvtpkv8MVrWbkBdA1KKBqWlhM75xr4vYvpWyYHzfFb8vPbXx19LnuuR2At/Juh+peX
X9FtQ7GEZqm6PS7eTxZDGCYDa/a++BzE8WOSXOGed3ZdEBh7f8TyTPgcXYnDBYxH+uK5bPoW1pZy
KRDYOp6Qw1Ezm74GwwgiVvN+NV1gqjwdgMlm9H44256gdf8E9W5gGMi93oNrxWp3R/j39FXuypGq
qY+WLT5QcAckjCoAesgNU8orc+IxGctMvxa7YxVQX8dddaziwrkyg2u2hwa2TA5FGd8qlq5dTGJD
KBEnB1fWq40OiS4JWOxOm6luGofHujF4f2um5169caVu1QZKSbqvVYtZ3eU7kPLWZ0+OkKe3AOPh
ITFZxOoftcq1PxutWc3JXIBdRLTWoYggY1XGA5AN4Q5OveQKZI17lQ0OpJvjgaTHdqmcHjFw3Ut3
dSeP7iEOBEP2oAGI/P1rYk7vwasxwGA1bANsNU0LEKJ66hmAsjIScNl+NjqQ43np4/xCXWAZSK15
n2tOu9DL0th4467UguGW1SrZTUeZulHvxSvcZ7p+m2A6TcW9AXaKye0rbKDmfS3Af1ipJs+ng7aC
DIvDq8JmPGql117b3qJOlO/1XDd3uusr8xpm5a/A3MmoUvuPQ5mB+kM15Tzx3ey2kIqHqUIjJeXM
qPvqGrrHcOu5Q7SMnE76UvmzqUKqJPYis71+62SJjU68w9Q/Xho9vVvsW+MWK0bddKqEGtmUeGnF
Bm4/t+X5QnO0lkVQXvfjhvSfp7Ii0YrraQNVysuyqfLzuVLQlMd6z2VKAFMSNsWra51ePzdBBbFM
Uoie35imvPfICfkUqcgLhXmXnKelZH5sA3jjS/NTU5FDFzVyAVuTY3wyc+TASVnEMG3AlSAwAskZ
5aRXkppQJsahSTo4ryNSQ207P28yAn8QhUS8JqqLXDTp/gHpc0XfbjE8Wu/eTqsbSwH7oqTlvU2C
wG7QKusGOJu6bG3I3XzUiG96t2iQuUP3KIC6Yo7hAsK8q6+mut2AgldUSA5Zq9R1BcGwIh2i2XT0
uEmruWYHw3XEguhS74S6Vn4SpUx8Jyf0J88kKwhpD2ukmA/PRdMJJ+ef7J5criajb5HrijGbzp1o
Vp6vFyM5diFnSBqlZrVs2lQ96JmoCHDws+r4rRvLpqNyZivHb7+vl8IZvrJlYmzOiHE3Jrj79NVN
nTu1NrTjAXzT4tKeEPLTUWusPX3LOhdwCvVCYkSDShLEgC0GiloOrqdN6lSQGTh+PB/RNMeySteG
czMZ4cJjvXrcyFVNfkuoXD2fGpi1tFeGet4GvbKE3ehOs+z+2pSHci7aplxPu9OmS0Q9axsrPm+q
bLieykQMPFgi6Wnam8qz3j5PrazfPRfVegB/fh0cElWvDnry6AhCxWWEohGu1v4jsl6PxBvdgy0J
7UMnvH3Vm91HPTdU0DSwN6GQ8rJWGzLSkFq57+MMXD4Zg/OgV+N8Hrl7B2qzD7YsdTelG7CKJmS4
dpuhu1HyXr0c8w8tu0ly/JNoQIFzASlI3SaVLJJRmJxEeKMwR8DL31+zDMxu5C6ul4ZoleW029uh
f530+XzaO9boczHXXEVak7GM68xljQyxl1msVEdTt77SYP21yQaZSHOja0Zbnk8Hpk3UAvtc2bo6
clm1xWyqPR2pTHnnRVn+QdiQZ+eV3u5C0xJ7pwaQBIg0/xpBQBZD6/iQxnGyTuBT3Ohymt0h/XU9
VfjsK6554Zml5MNGR16HXWm7zrI6fCp9d0UKbLwnGWB2rCGwZLZSqF0+15iquVmCippRgUzWZAtj
ubBYHXtIk3d6N7ZZVGyFC4m8F7MbGZVzniStuoStIYdZE0eF2TnxVxUCnTw0uu8IFQEsRlLzQzO4
0OPElbFxArln7LXMY5WId842zG8GQeUpu+KQJHF/znwcw1jxUJPphUhfBwFgmT5t7HH3uSyLNR7j
mGi5AuFmzzxiuR+R6ptPzAFxYcK7JwPEDPLUvPJkpuWJMWDoow9mnCuXWUsrD1kL4zOsjZ8Ha0xZ
ElK3j2VcVRpiIorGIhXk9zyrRP6ZvCHQR56dkktT159IzTWiJP88APJfO+WQrafdSLnIOgd4WNfn
m6HXytV0MpSQ85Q8t4dWkqB3csJ+OZV7pb+pAqHfZYPcXEStpi+my4jC3MsRbjAnaaEOqOGdjHRD
I1vQ6T5pyBjPcnMSKBr6a4TcP0/lwgW7Db57EjboPobd1hurK5Ukb2wE+5ZTrUzWr7TSIOQLAnqn
GpkEY2fbfer1CgqAfBaitzZvQ0u/M+TanHVVOXys3DJE7cnvv+iBS956oXxXg2RDmMQFhCn9SMmN
DHBUXOWs2L0ZYe5Vm8bFY+jG11LXqNeD6ydkTOvdIQE2PydhwlmFoTJy+0q1s+mVKsXW67xy6QTR
rIA/8crWpcSZqYIMwYImXYWJC0t+8EnxZJsVVl5IO6cV0q4z4QELlXw7FT2XT9/k1mm5KQzOkwOa
p0rLgR9bF52BQtcQXlmRD22PJjl3faJGIJpt6WCnmXvNCseaqaRwEImlzHDbZK8r3jUhystAVtut
2gntSq5c/Qq9kHCkZVtORdMmBmiDTEtXXxCKxDNbYzLYsvDu2hDALdCXEBRJ7d/B1GFehU3OeMVB
wwm7G1d9THPfv8tkpVhYfYzmkd1Vu27cZEoAvUNSbGQnqXayZbIZv00Hp2q5pmZznSS+5VR2Ui+P
OmQvjVuSdsRlocjDtrXjHAGdMrgdOsLgLuCLRx/djEpzHhvd82cO1FPEW91h6YIYO55EAl++CiIx
04FKb00F4lhBRloDYaXabCStOhx3YZXXLvsSdpiZudTIt7urEgQMiozXJNDj4i4nUXCJMJi3tlwj
v0tU6CwZ1U3UYthVcg0hUSuF9HLc9U3T3HhwSc+nXatu8gsMzOC4C6OivSUvEfzRWDkeDHmnZO73
SLl1wkH+AhT8WwBE81NX5s7MLXTzNiqUcpFahndN9l+6CtpO3nVS3uG87uWLqOchRUYGxQp6PnND
VuoDGbbhRuZzboi+2pOUpy/cohcsspvvQnjtD14NqYiiHwGW3SxEGuE+93tvWWRAhH9YiRIvQiPi
DZADw75sc2WDzCIvQKYZ90meqBeZ0/eHcS+vMlrK9ZI7UMDRTBLqAImpHN+ZrgYk2pWKi+moLRI4
F+G1BxLPUaXpWlju7GE17RI1DtYtDr3l0CfxHXxU2iyupfDSTkvvSlHEDwbD5sH34nSTkWezNCCm
fHBTW+D2y2RYWThqN96l4lXphyphBNFdiG3GYjPXii3ZzNOA2jxU8N0us66U19NROgss91ERgc/i
km27KIAp3WvQ6F2Zrfbid0kKjJfTOWrdrRTkGQ25KT+gOJYCTc6R7AoNf+9Ctbiwirh8gC79gcwk
+mfQzol421+twQGoNZ6kk3uy7jwdqfDxJM8CqaUia/wweNHxJMNq51aRWV/dNoagwgzKD+74S7Hi
vfwlQHDlQ1K4D4bkSo9x3rz4JbJ6N4NkzBhLdVCiYzB+CtFPmyKuVr9f5InXvhB6NU4eVRc6y3yc
T7+EicBbw/KAB/17DHD6gtwOY8vIsICvPoD8KQJ3CymMM0uIq80M13NgWI+gTlcsIhy69TceB1u8
ClpNfw3876Ti2bbQVPsUI9DhTFAa0/O+2+HY2U3k42opfWwsb3SO9tVi0GzkxAIQYVZn/VCl8Ftd
Vd1ljSL1eapZ61w2wR9B1b4xJKW7cJDoI9vLNxFSyslfH8haqRvvI3ONvC8Hbx+WpqATNf4urpVo
XcP4oS/rYIBbyK0epNR3ZkoW3Pp1flP1g710szaGOS3S14WsPvgRhJKBBjpcM0LQ6SLLWBrZNc0F
2LHODXkp3OY8jktl7ulyM+9dUcAJZuKuHHcLA/XqsjW3Li5m+CXiGdqu9YKEoB925Xtr3a8+KclA
CkeWfpgUThVXXLS+dAMGObgPZc4Qlv01TklKUPta3vL+a5vErbIVspzBWneUYhu4y2JcP9X1DzRH
rpqiwdteRMu+JU+tcML6UpGrCtvdhhxCzrZVXle7CH23Bbpb9Zy8yHAWypa/akpxgKRBwoPnw4ha
9sOPv+mNr4OW0/Of+iN+B03B63CCEUnJyDJz3U2+J6bcHRoUkqDxGnV/Ks28QSBFIIKoWzNl7J1Z
nnrXuhX8nefzlz5oWIqsqLwPiqrh8z75G4Rklh1hs+G7SKNvsMdVl4lsRKDY0WjXbRBpcZ7OSTYv
dnEvr92kcc+9XnRobGYss9rUWvm68hUChHrXQcoLBK2XthHYhaBP5EULQcbl0EI/+jdNp7521dN2
ZDjLQBcsRdiWbJgnXk0ROnHH+Gl+R8sCGvlQ/2LXrYKMhgCM5Lgwt5sGY+hQ3eveEiDvOUna6ucU
ebI0SAiKwXe4bpSs3UtNNnNHhBcgoGgWoOmzgDQBXiVFg0TQErd+LuRl76UbcKjyoirdrbDAuDhQ
JRplvICnxTjv3KFcZPgW160lTGJ5EXiuGF5SSKDGdOLowZG6ZGW2ZH16OPy3OWbqMnccEF+u31yS
LkY2spsohPygPq3TAFXLoP+KEA2LDyIv81Dq62XvduYq1S1v6bA6X5RBkxN16e2VW6srL9WLa7Wt
YmL0kbns4AdbOZoWXLiVTS6c7rYbDTYy/OrIYRUacs9OVuQrO/hCAMIr86+kL+u7PGIiliRogoUF
QWlOOHxmBn6/HJWfcMnb563m/6hXqA1AbmFm/rrrz0n1yzZZidIIOB95jdK0uCBXzyc58ZusQh8M
EEktGvi70so7NwYCxhq067Bs+jBZemhItW4HIxXKiLahJzc22d8bu6kfyUeR4llTkCEucLwfsnLV
OlehWhVQ22KfXzj9pa1k4cbLW4GCiOYPM6y6uZ5H8x6K9YNqIslDGgtEuqjjoDRqg3jwEdLTkJ+H
8ULEW3g9m2WfiIXb/iCpOb4pU83YaE05zKsqQqFAHEikH+mUiFqkQ1X+zTRw4ng8dmUNeIlJdqMN
vP/E8VzLjs17aTrfjcL3zvO6QZnUlOxViN20ErJfrwog/HvD0BuUUwU8ooG7TSNC6DYIh05rbpqR
2JAIyW3MQ/n9m6b8MkCYmmnrNuzQwlDMX4BsqtKi3du14WPr11csT8SNsFlWF6xk5g7j9qKvi+hQ
gbrekOk+B9qJ55u0vnmlm9JMUmEPL0uRfu6sGks9NFWMraC5MdtbO7W+9m6f3bqtrO1//2er9unc
ajK9K6phq6pla7x5r0N5hvBLVD3N6FFyAdgNpG60qXlXRQETF2lSK6NTupknOek5vsFw1mJ+35DV
eDAj+yIRhn4eKIjzNjJam2VXXhXJudLCypXWOhon8GDMXKw4s2rLnYrCeBCXKK1ZJBNbGg48kNn2
RdEO8kx1yjUURN/6GloANbS6RVAVuyB2inWs2+Ft3BTrafSp6u7hb5rgF2OHJtBUU7Zk3HWyYp84
tIe4BnnQhcGjFSvl0g4Nl/nEIbxcWteqn4WECIWxxCeL8A2EVHV3IfWlvo27YomXlETH1tupnVxc
6oi3kkcrPpoQ5B9UJKlhRmykSrsnqAjrJE4heB4cf5aXUTOX1ALsUODm+yFxPtdyzaDmQEJGPO3O
wX+4LWpynn9/r/SfX563QfzOkhWLTmoI4+QlKtpYLxHGTB4jHdE1LPZ2T9TRhtC7cc1zH6MHlv5w
kbr47O3BvdEq74eTD+heyoq+ijTb3U2b1A5w88kVYAm9XRi4dYO6Dq8ZqpzzzCo/QfXcXUrmhW9V
8dKXij3EzR1Aj8oiA9Tba/xtBw1go0/f2iBhBXd+JGkoEejqPkw++eY5ExtKvh18EeDuElud6ZlF
WE1W73IDURMHRp8QtTLIz/EZVA2qKkyrYY1Ca0IYPjOZS0Bqbxw38OY15CSz0k1GAmxZ3QJkj5NZ
rxkS5CkxUCMcgVfAJpLLakRXurGN9C0DBZSP5BsQtJbupT7KF0GbXBFsT/dKd1tVg79xGZBngCAJ
HscJ6mVBE81ZcCrzQb3DQCGwU7aPiKBu7byAM4jRmqTjmWEZ4VWEUTcbcgmyVphVZvGY72/oBZTI
ebLHgrS3lpH6WxfswKwiOLkRntNdoIr7o/NrZcbiSlw4I3OsoySPHtSE2zLSghnkBN1lBhuIk8N/
WZFD0DEUrnTMFFzxK6eRAcdZnr7TdKi9RdMgTZnm264pAC8H0b2hFXBnjky/ioX8i5OjMJ2Iben1
5U5rfpQZQlUR1sMMGM45mPJ2PQoc3ONQuHCKuLlI+69WJLmXmY3Ce+eSPVwYtpgFPehGtbLkrT5u
iMTOYILNLl0n+wrG77Eg3rwRqb4ngVT7oNVwM5pkbbXkv12hVbX1Oj3+ltTFTjPIfq8s99DC53Ug
KWteivgDDBXpD9NlLjT2aRiYD4kYjFlfNvU2kZV9pwvlphfeurey8NCy4gFb3VcbhqV4zsKuharI
I2KXwmJm+HDokAbFZJyhxREwlW9ZWfc7t5ar9WDZ5cGFZ+1v7EvzFxvXNISu6uQ3mein/hJZb2DA
pNdp9aMBTc089HrMnhj/r2XXjKGYDFeWldMhy5UCZzySkC6AIdj7Fx4EkGvDH77Fna+vo5DE9kAn
wfmzMFtzBhzXPg8De65D6UzyWHgJEyVOJyD3DHHuDh/QLDSSFpYZx5gpKuFYt+2thUBsdG7F6BvJ
5ecwSjZq4PkfgCKkEBWifQBKVl8Fqfgxoc7wTq3hSFHP9Q5pAGDS4ae4bCJS9ltmkdpbTr/Vxr6+
wvemrHFSEINy/XTbAt4NR17RpCzqmzpQxHxobmOdlKIu6YKlnABB9IbksbPKfGl0TbV2nQaqxbEL
O4W/b4Km3/mGfqiGrDjCJf/jFTq9nNDq3xA6Q4PGq052/3Wbxvz7r/Gcn3Ven/Gvnf+tgLn1R/Xb
WuvHdP8lfixPK726Mr/+9NctvlRfXu0sk8qv+uv6seg/PJZ1VP3+6PE+AOGPF5rQ97dozJ1c4r9V
6U80/19f6B+P00Vv++zxn398+R77ycIvq8L/Vv3xdGjE+cOxzET0MzHg56Wm2/ndJSJCr1X9nWur
9pmMe9FAaMs+fv74R5Qm7tNhydTPNAZOTWVpO3306QdfNOe/a4Xf3+CfjX3sND//8let+bs7OLbP
2AiqDpb+ja2gmWcg0Im9W+bxLlnvvWwFwOlnoLKwQjX4Yvgcf/AdtQJ/4QgZeVtfUM64RcViEfCX
rWCpZ5qGSUcUaWoEGZOPH/yfb4VvaZ1U4wvLWJa8fCFgE/vvtcHJFV69D/oIwpB1lvQvu4DNiwL4
nuf/9KLQRf5Xbv7fjgY6f9h/7+5PLvHi7s0zhQgnpoN9fML085eNIIR9ZoANZCGGyM34eW+NwOt5
7JUnA8v/y5ConJmGgYdWfmoELviyESzjzEIqiNyVp9fk/TWCrR2H6Tc0gnZGwgkYVJxc0+d0RBTi
jEYCtKYbU1d5dyOiounGm+cF9Yw8EuY/VvLHz+uucJwXLKaOd3f7o3PyOET9/3cCTTmTcQvBcKH9
HPBfvgm2eqZzgKXv03HGzPc1JpqmjevlTbOiJs50Aje6yjLiz57+shFMhguVWRPT/L3dvbD1t74B
qnaG4WfJqnia9mjOl3dvK2fEjoTOsvbYOu+vEbDa3twH5DPyJwSLd/k4DJy0gmWf4eMzMEWfreh3
9iIwhL3xRVCtM3oCTaBha44f+tbLroBldKZrJmHN/y278MSueV4j2ELFM/CmYWC8e+D5xHD/2jg2
TexDENyW+dQF3t+LQPAZJ+ybWkGxznSbXAVl9Hi/fPgW4wDJbxqx6GPneHd9QJAV/1bTUNPO8OfL
BEmezN+TcUAI7czQyQXlHXl3k4EGpfgbHz/eApYGtmk/DYOj/f+qFxhnTIQERO2nufK4HPufXyH+
25GAULN481CAVSgDmICF72dff9UKMnMmi2TBcmn6vDuziL/cfut0wLtgjcE5MK1/PSfq2EUyfWXs
MePn/bWCrI/pSm8aEDGRWQ/jE+Fep8/JpGiyTJLxKKhPxvg7ehWIBY3h1jfdPrMiUT78ReQ//NXt
2xYDJn4TXCrHTvDuvCaKzLz19lYgw2JEUr0eDk3jzCT0YDNWHO/+/U2Ko0/zrXdvno03r+Anfn37
ls5sQMfQtKfV87ubDQRkuW8dAVT5zLaYCAihvr59WzANjMQd1tNs+e5uH+CVeGvf11gaqdgDuvo0
GWJjvJwMTSwi8tkgejm+Ava7awUQXCP28U3joKafqfhN0Rd+HudetoJhnymMtxrulGMzvLtWID1T
vNU81AxaYQKTPjkDTiZDWzujsWG1Vd6ddcxbahz9uG9wl+EpwjWumubRJSqfvAqEEBgoxuDKe/WV
KEIf/+g3vQoq/jCFkOJPV8jJpIivBJ8x0y6osunz/uxCwQL3ra2A4WOYOMWeAoa/9AXWy8igjC6j
44Dw7lpBRSLkOEq94Y1g8IeFTleJpRw/rycH+gKGAw4FiOqmz7szkIBG22+2EPCLETnEkX68yVPH
mY0BBWmULOOt/rOVeAXf0VJBEab15tERBxk+dGETP/7zWb+cIoXMwKDx5pFiO7187+n+mbPeHFGz
z1QgBMyPf71ShLKRgVFHSBJU/vg5rs3eVyvYbzYX1TPYQAxh/xlNOTGaWS/DgEAm0Z/B1/dnKaiA
7986O2hneI9UwuhPlsJJKwjZOAOshl09Ik3f11jAg3sy3940L5B3M9LenNw4wTQDFjPb4N6nz7vz
orNmentYWSGsbCvaiCGYPqetoJ9hIAFB+TP4/u6MA6Dt4s2+I6ZFaD1MuIGOz5qx5eWEYBJUgwNm
JL88ttI7HAqMMV3iTebyCD0j84IX/anHn5jLzAUg8EYoxp8L6Pc2IGAivTm6hhdBI4jM6vHJj3jy
RhBeMmXmjDHf6vh5d63AmoY/+m19YQwcgL566u+/RFiJMVqqZY3O1mMjHOPa78hEACejvNlEYHQk
WqCA3P55ly/HBZbQgDEF6WDyUzO8t76gqmRtvLEvqPr/Ze58e9qGgTD+VaJ9gKksiPXNkKayiW4D
TfvDtJcmMY3VNEZ2SmGffs/Fdskl3WC7vijiDaX9xbnaZ/vuOQcqM4QKJtNH79e3AlRo+XEOtd7h
LpRIRSe0AsQ3yKljhxh3yaTm6VuBlotHsBAp0bqfMAQPaUQgrhaGqWi5hHOFIT9JG8TBTElzBHww
thbR4Id0/8i4isfCEabAfHqMjGpYCQzjithaYS0Fvxi1GYfnF/HA97CI+/9egOQ7SgpRZNZTIPfH
AtLNFGrHwaEnB7dezBECkvqCHG4fybQJ5dZ3rpqnL0/QBabHSZ90cHuHHKt6qS9AxhXaZFQqwBTd
z8AXTCdQaOc4L28Sx8o/eMRnuI1tbcusMnX5jqpUjPa9+pkn35DqQsaAXmULCfnZG6kSJqCDqov+
PmUqjy5e1vtnip9114kfjzc4vjS7Vrqr9OK50U65osKzH6jSJzaTyo7evHhbq2u1Uv0iBNgdNn9s
yaiAZ7tGfALslwMupanEXGd+2YaDO7m4HLxUjVc+NZFqc4IAVUqeqdrcWIdnvvbZodxBzLa1daq0
ffLrTispJ6Pct2gNDkVh8E6RLIWf6VptlNN9cqgGE5NjnVlmb7KZrdera272IKWUXuU9rG5K9n1i
bqe4mpSMgkC34E2OtVFS8jksbkxqYde9c2Sy0gs7a/WeNdTnpapYB4xSRWmD53VtGmv4iAxqaDG6
KY0aeJGgLxST7YZ3i1DHIMV+HPumIH8SgwFYF8uH1A26fhFUNVL0J7s2fmTmIFmRsi+UaZj3iCoI
ORenQKum7JsjSqzkaO9VUa29blvWp18FHZ+Yb4rKLBQvKAxCSTkacwFOl2E9Oyou5GzvDX5vb5lv
iqn8fdDt2g3RlB8Xo23TDnxIzDNKyZf62qnB6ikKPOToO8XnLWy8KTcoB2+yc7W69ZXh0zr4lHXb
B/+DdngyRWKRp4oKsH3AL/S9Kdg0Bvg+ZvRLvcl+WrcctJuyMOJ2W9dW2Uw5i5mSD86Q4NjPBc7U
cjj2sRXEfliKx3NxucVDKF6MXdZYkfBdTRRCiNFO4yTHdOddFwx1mlLwZzwUwT/Ud2qwTcAzgyku
L8V/qWyps7kfzW0hyCnFf7XrP3TEWLCwnwuMOyLhEZKQ4r/B+tp7zZYUMQwuZ9/zXSWeIkIhRSn3
e6uqRKGOCAEnxeik2CvtVpjZEqgjh5S5mGywsxl07xhYk6J/KMw7OKqSD814tIYYrn2bXe1qfIiH
ifnGF7bxhrmVKF8Tsx8sDl9ZsG8z5Lj+Tt4VadpKusbxp3Qcyq6P8eAavaOotXKnvwEAAP//</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plotArea>
      <cx:plotAreaRegion>
        <cx:series layoutId="regionMap" uniqueId="{744D4CC2-8AE2-462C-A39F-29C5AAAADC99}">
          <cx:tx>
            <cx:txData>
              <cx:f>_xlchart.v5.12</cx:f>
              <cx:v>Sales</cx:v>
            </cx:txData>
          </cx:tx>
          <cx:dataId val="0"/>
          <cx:layoutPr>
            <cx:geography cultureLanguage="en-US" cultureRegion="IN" attribution="Powered by Bing">
              <cx:geoCache provider="{E9337A44-BEBE-4D9F-B70C-5C5E7DAFC167}">
                <cx:binary>1H1rc9s4Eu1fSeXzpYcgAALY2tmqIUVJlixZkR3FM19YimLz/Qb4+vW36VdsRkm8tb51S5qJE0uC
CPKgu0+fbkL/PrT/OsS3+/JDm8Rp9a9D++dHX8r8X3/8UR3822RfnSXBocyq7E6eHbLkj+zuLjjc
/vGt3DdB6v1h6Ij8cfD3pbxtP/7n3/Bp3m12kR32MsjST+q27La3lYpl9YvXjr70Yf8tCdJJUMky
OEj058cvXQZPeB8/3KYykN11l9/++fHVmz5++GP8UT8c9kMMM5PqG4wlxpkQwjRMROFvePCPH+Is
9R5f1pDOzihFhFBdf3jD07HX+wTGv2FC99PZf/tW3lYVnND93y8Gvpo9PP/3xw+HTKVyuGgeXL8/
P35OA3n77cOV3Mvb6uOHoMrshzfY2XAKn6/uz/mP15f9P/8ePQFXYfTMC2TGl+x3L/0AzF/x/us+
2T9dnP8dGGycMdMkhqkL/f6BXwPDzTNOdIwN3XjARTwd+wGYN0zoODDPA0fA/HVxksCss1L6Hyb7
KJPviA5hZ4SYWOcIP1/912ajnxFTYMNAz68/mOwDOm+d1XGIXo8e4bSenCROf5VBn6XvCBEmZ8YA
AEfkAQL22oAQQmdgYFSY1Lw3MDQyoN9P6Dg6z2cyAuavf04SmKfo8yG7+2BnsUq+Bu+JEj8TOmGM
0Uc3NkKJsTMdmQbn7DE+0dco/bezOw7Z8U8Z4TexTxK/69t2D1HzvQgDRuDYMCccoYe4BGbz0vMJ
cYYhKgnGHgEFQvHS8/12OscRehw2guT65iQhsbM0vT3I4KDk08X53wkDQWeUUUQxBqo2PEbAMCAU
mIM7NEYm9MbZHMfl1eAROvb1SaLzVxnt0+pdbYaccWDWOv4JyRbGGcECUUr5A3QjhN4yo+PwfB85
wuav7UliM7mN982+vH0/s8HiTNc5Mw38GGCAR7/0Z4yCv+MmwQggHB4jbN4yo+PYfB85wmbinCQ2
69vmw+q2DQ7ZO6JDzoiBMEPkgaPpoywI6eYZ0jkWwMSfjvrIsN80m+PIvDyTETbr1UliY+/j4C4r
03elbuzMoMQ0BXrMUEcBByFxZiJmAHiPSdBrhN42p+MIvRw7Qsj+6yQRmsZZGXzbP12i/50PGPyM
CpBuDDzyaByiDWeYGBw/RBuwqZcM7Q0zOQ7K88ARItPTVA4g2cnK/bf39GaQ7AhOqU6Mhys/thid
nlHCODZHkLxlKscx+T5yBIp9eZJmMrvNSu9dvZhxZhKgxfwpXxkloByD0kMwI/ojNxtB84YJHUfm
eeAImNlp+q8vQXXI0ipIn5zJ/+7BCDkzQV6jGDTQh8drasYFZDQG+Dhx3JG9aUrHwXkxdATPl/OT
tJvzb3v/HT0ZQIO50JnxFNrHZQME2AEuDFzd04J44GW/nchxQB6HjcA4P02t8zyOgzQLqqcr8w6m
op8hwIJAbHmwlBEeYCqIcBNT/j3LeRnz3zKjnwDzfC5jbE4z6l/6wXvaCZQBIK/HRLBnrvUyuwQu
xnQBsPykTvC72RzH5GHUCI/L+Wk6rvRbsH/XuoA4g4xFMPEUVMb02DwDkYzrpnjU0ciTmT46sN9P
6Dgq508DR8Ccr08TmKx5x2wF6tA6IyZlhBw1FIHPBjhMpD++bo5Q+c1sfgLJ/agxHqdJwJbvLVpy
SBMJsGL26LpGyYrgQAF0MJQn4QyI88uQ8vv5HMfkadwIleXVSVrJEi6JOkTd07X530M9hoYMA3gv
qJIjOkzBcQFYUJh+4AAjx/WWqfwEkueTGIPy90mCcpGpoHrnqKKfCQ4VMU4hP3wZ4QUC7R9xqEM/
xpsRKm+ay3FYXgwd4XJxGi7s130+D87kwWBevfO/bHEChZ+Ck2I6hZjxChqQ/hHHBOmPpHjkwUZ9
Rz+fz3F4RsNfncJpNDWt9kH6jqUWQs8w6MWEvogYL/EwxZmBTESACBx1YL+dznEcHoeNTGR1mkWW
1b7s4n367R3jCYiSQ0ChIx7MTEhNELTQiEc0RsLXW2byM0CezmGMyeQkw8kqS+W7pijQXQadfRQJ
UB3vH6OYgnSorBCQ9k08iiZvmMpPMHk6hzEk16cJyb6q9gdfVbdSVu9nK5ClQEELxGD2qDiOODGD
ljIdgg3mo1Cyeut8foLO6+FjjE4j2r+aNfQyr4KDH3j79xWMOWAjGH8sOP7IkAE4SP0HAWB4jJLI
t8zoJwA9n8urs4STPD9N+wmgQ6l635ZZE6K/QNDo8lhIGdmOIGdIQEkSWjafDPZBcFm9ZS4/g+X5
NMa4nKbosr6t9+9ZJAZujKlJAJfjDg0hE3R8iodC8n0kAtAeePBTl8Xv5nMcmKfzGKGy3p2otVRV
AP/nefB0ed4hzwdp2IDOpGfFfsTPQNKHzmUDCiyPxeQfnNmbJnUcn9VwOk9nNAJpdXWSIF1lCm4E
sPdlBsWX/TvihKGDGUiy8dQQOyJrXAcBAKrH0G9+NOi8fV7HoRqPH6F1ZZ8kWsMCzFT5nvYEeqXJ
oMMS8v37B4SZl9nn0ITJGLRe0MdGvyP29LsZHUfo+7mMsFmdZg/G+vZrua+id7ShoXcZ+sQwY49t
fmNsxBmIa0OHxvEG2bfM6Dg230eOsFmfpj4wtC7O90le+cF7dskSfGZyaiIoVT4Yz8jJQeJDATwD
imrPxvWaJ7xxWj9D6dXwMVSnWdkcoFrcltVt937BiEAfADTDQs/McSfHoC0DGAXcsPoQi8RIP3jb
nH4O0tP5jBFanGQQGq7G31kZvSM+cLstFgYZ7tu8f4ztiJ4BpQOl+ummtVEQesuMfo7Ow7mMsfn7
NLG5v6/z/wGdgxZMDI1LFISC+8eoH5BBJw2nBDGofN4/Rtnqw72Zb5nXT3AandcYrdOkc5dRDP1n
73p/NOAEtRtoGXiAYXy7k4AyKdwYoOsM5J77x5MVP2Sub5nRcYS+jxxhc7k8SUt6SCDe/Q5puHMD
gxsDWvBw+Ud2BPHpzMA6KA/mKAa9dT7H0Xk9eoTQ1eQkEbosb73sPXVSSFkxh7ua8GOnwEhaQIYO
mz5AxopHcs/vJ3IclKdxIzgutycJx+Y2TasurvfvejsNUDcu4G6ax7Dy4/2b7Ixjzod2nAeDAnH7
JcV+66yOI/R69AinzV8nidPWh/1BPpxX71svhVwV7keHtvNHmWC8Y8qQCiEO/YOwtcD9AyjeS5ze
OqvjOL0ePcJpe36SOF2DPcHeMLfv2GqAKeyOAnKBDkA8sbSXYg/snoIJhtvXfpKvvmlKxxF6MXQE
z/Vp1hw+y73/tITfQdaGigNUUAGW7003L5G535aDQb+UYY5yn9/N4zgcD6NGSHw+zar27rZMoE7/
fmDAbRw67LwB/43zULgrCjaFEibcWnv/oE8HfWDPb5jJcTieB44Q2Z0oIgHcjfauNGBo74SuG32o
Gdw/xsjwMxM4ACdP9xCOkXnDjH4CzfPIMTanGf6/7EEETT35rswZ9n0CWkwZ/0lWc8+c4YbCpyrD
iEC/bU7H8Xk5doTQlxNF6LaSH3bPy+6BJb1DiAETIQZgBHZ0/xilnlCRM6HWADrpo0g6Ymhf3jqt
n+D0evgYqt3/H472873vnrcHnOzl3rnfV/DF9ne/fvX+CsBmh6Ohj4T3KJQPKJ9/+/OjMWxw96KZ
d/iQ31LlFwNv95X886MGhBsSVugchWwWmLnQgTc0gMHDS+BHgeQhBqGMgatMB3ntfttDGDHcEsdB
f9DNYU8cqDfevwQfB7sdokFDh6efznCTxR0k4c+X4/H3D6lKNlmQyurPjybTP37IH943TJMSDg/Q
OKA6TGBemIFWmB/2W/BK8Hb0f4rSU2UiRDbXWJVahuf/0y18U7/uuDRmupttykqXTofL2q5TmViN
aM1plobnpUBoqmK2Dm3lJRte1Nc865eBQW+4Z/oWDi54FUY2RVYVRfvEjVYs06eNRiwervwkO6+y
NabBpyJl6yYUuU2bdlaj0hKillaRcT5jbr8NWpMvUP5JNmSa9H406bMmspDrzb0kXsd6LSeSZ9Iy
cJzYRdQ3Vqz0nepXrORkErRKtwuNLCIcd7YWVoWl48SqEb2Thb5MtX+yyG+t2Nd3WmiuRSp7q+il
lcoUWWEQWVkdBXZqhHdh1zYWr9g6j+vIMlq0ieJ4Lgn7VndsUoqktoKqMWyzInOBk5XhSTsyyARr
zawo1bUkcOywmgiW3DZdt9WK0ul977ajE4Zlarm0sKhqLBZoV8yUruUa9Spys6VXwdVkrTZJ0/pT
o8erQMbQZEnmKs1gSD4hhX6uNd0mKNlaC/RloPfLTOgb4eo7X6NznHYbt1BWY0zLBO1KrZrSqHSq
qpsFZrwqZXCH8swSWvDFrbptwNW14dMbFXlOsqjcymEZXzPczpI2WplRuEe0X3YNnGaUrhpUb33d
PTe8cxHJKQnUlBjRSnX9hoTdMjSbmSijRSOCRRlqVt2Hq4DrsCqCVY5sEkdTVqupJHISZGxuxM2M
ymiBErFuDN3OmHlTdNWUad1G782V7L7ocR9Zgvh3OIF14JnZsqX+uWuipVuQeZN6ThcmnqURXVqY
o7mCI2eV21txiyaBzCdI4puojvcejS+8xoF7Jja5T+e59BdhWlnI8BZ6Ga0GhJHb7FRlWFEffSVR
fEc9/66Q7Xa4jLnW7woOi5r016iYlZF+6HTlWyi2Y72ddalplRxN4jQ6LyJle7jZirRMrTJrlr2Z
u5Zn+FaFxaJFzabtzbnqgkWCrQjRddbTteHDFczbJfLJ3PO6ZeDHd9yT0tJbZQctnuokWmHa74Y1
2Rd0DlTNJjRYuLQ98NxYce60UXtt+t22ycmNj6NF3yAb59GqLML9/TE6FVlthzdVUFheo8W2Krw7
t+KmFaftzGvjPdPbpUkqhwAqPksnUW2nBNaf7DY1bqxAD26oCu/KqAInIacJCxd6F680Ei0w2HnS
BXM3iyZZ2e3avrCTmk/asN8EfbSKGjktQlirWnkVZU4dtrOyqLckVtellqzqwR3wr63f70Svtg22
Mq/dGgBJacb7qv5bdHIhm37Hin43IKj0bqnF0Yr4yX64MMN6RF6zZUEz0bJ+V3VqUqPOqhvDGk7J
xWrS0tKCZto5NQAareg3TaVvpNHMMm9qtMm5h0v4vHIi4HwiwZyQh1bT0JuqrRzR03lA+FeB7N4H
n+ASdaU0fzKs7Shql8PcYg98WVPL6wC1dtgbszBMV2EArkD5/dKkatK7YOsqUdOkiu9aQpwguGnq
ykFBe20gOR0WkyiqaREYO1d6EyPZSbhSuGY3bV7AetH7nU7OK01ceXk1LWm40MJymmEFbrrfsLLd
+LS9TnQ6kamTJ+1GU92Ohc2Mpwq8TBbsuad9qYX36aJq6ZqU+sEvcztwvUlteIGNdXONWXsQ1P2c
0sYSNLyTabc0FLILWMyaFziyW2SeuUaOl2sbt8kucFZPzAZNO0POiz5axNxcE1pf94W+yYlVtMM/
6Zzifom/mmH0Sc/ChSzxvDDiVVLA3Fswj86HJQFX2ox1u/ynwuWlUv1S5PK6qvppHzMrdNtlD4Yw
/NGCYJoVCw3D8mpNNqUeWhZUHSq33bSwNkuirgsDTCwk+cz1e6dkdD44K9jcWFo9UqklvXiBWH09
OGzSlhMvCy8FRDYZ9jsUJntZFJ8Nd6eS9hq7yLcC0h4M/7YKxLnXmuvBJAefAA2+az8E7MCIKgNs
DKEgsGuP3yiVFxZKIdIIclMoOoeY6Fu1Lrcg1q0NcFRWVG98Ge4lHCNOwbsJtfJbZloNNsHUkn0o
GrAP/6L018OxEoOt7y0OtWtklJ7tauQfqWlrlLqJo2v+ZR2UoWWGTWz5Hf7cGzSwvNwIF60msWV0
eB63nmvrVH7hYbHvhKznNESH0DO980JQi0k3v8AKt7bRmIsQXOxF5HexE3Sd7pithSNmLiDcfY6D
vpuHdTVJ/KKyYxXdJG27EVnULWHT6KVE1T9Yo8TCLpdOFGkQ9NKmSyHOSs1OaSssaGHrz2P9um38
eoHCRi0Ck6iHf90/1/VBN2sSea6Y+SnwQ2PahyZeJG5AFvf/uv+hkfLxVyhzw7QtPU2qheCqWrSd
KBeCeV9q0rWTGssLpnx3oQtXs2Itdm1G/QDbouzR4v5H0xVokYRETt2efkG8sPpOuQuXp9M2i7/4
gVE5nnSbBRe5d57Uka3iuph2erCDCq1/3iWNw/0eXIjS54U0p4hrTp/Wk7qPnJRoTqMqC2KAlWk3
vLozS3MatbHTpdQOOzlprYIVk47BM9K40HK/cZIqTa1CadUy7zL58EMZrVzC5Pp5z6o188t2CqQo
tGTqAurBNNb8TZqRzAH+teOWiOm+p2LuQxRwCp/vyxRxp1A1XwSp+idouZ1qoe9Aj4alQhZYymwh
GsdkZ7ZMTvK8Se1EMyNwN7qFJJWWl8LC7kPjEGvRok7pmpNcWn6t21HJ51ne3agc+1YPZh6W4DzA
BNJObRPRb72ys8HYnM4FokMo/zvWE3mph44AZ4OyyuHg/lqjcK0uYjdMM9c0aa6NsruOSLaOTdcq
XD7rabAPyFxryiUxI+j2eN6E/AhPRj/SZGEwAZvscQM69BgCAv+SJgchLMOwibK5YtFdEZ03KL5O
WXPt8nZd+navdcsCeFTLCuc3R4Z0fETQhSEge8CgBBPEzWFmLwi6II1KzY6lc9dDmw7nqdXF5nk8
MRPwL0B0grCy29i1NGGuB6r0m8NDtjM+PNznwxnMALbxhvusXx++YazFoZtnc0MCiQdfk/pyqhX5
TOjbCDVbEwf7KjuX7aeAJsuSgFcDYuuH3ew3E4Ha0Y8T4ZCQAWkTw9+vJ+LhVPi8ctP5AD5t6y0F
ZhJrS870yy4HYhDLLWOpxQtqK1Q6aay2aVc4KYLoEwNhFWQepMTJ2Zdfz2zI0X6cGezRDHV8RBEj
w8xfIJRHXtOHHU/nQkEKpadL7ONPWhUkdts0QEKp6ZBIfb1f3nkF/DzuDsDErr1qk9Fwr4v2gH1w
APf0kNN+480MU/uSx/1OQujCYWebHdAQ4HZm0s1Y0c4GCmKKZhaFdO6DAQwsXZdgKXG7TfxwwRN9
02M6LwGLxuOTOCts36+3oSodRG5irk8LCH4uV7NUdbOSV9uia+axpHZEXOCwAZiuO03Ncqp7lVPg
0mkTb6d53SHq9S9mS9aiwzbD5YYjtXXz5K4QCj4+hObmIoUYZhuE1RaDVWPFugucGPK/JGsjSzX1
tV9mqfVrFI4tD2ibNSjcnqlTaDh/DYIRByLJDJLOfaOakkzfKBEvkvjrPbNud0iWUJn6pUvAx3An
CA9ZOydgIyPcRYM45KZgmZ7ZLas4vAqTqRniXZg12woC35STaN+14NR6zbV0VV9DursoSLLAwOvj
mp6j/sqv0vM0W/VJvRVC2a2RXsJek7AYdCCkcd1tcONCImFcVsYykLy3zLSDiwiho0kvevCHCqjY
8LkNz6dYs2htzgkQ0CEriGElCD9ZIKNdika3O9bvasiqElo6IvTtLvnHrJCtqWYG+f2MhPEqDepp
UH3lfgM0JVITYbJ80qJoYrB8HnSG6bQNp+chotqE5JrlWYln5I4qYwWryF253FUW5PoHJJWlA5My
itxJlHeZRu2uYe51ECi7hhQMGDi+MWJgx2XmxBT/XUI6Cn3x+4G0yryZhTReJ131pVTdoTaAjqUB
pOz+tijPgwAyZe+8hmvs0XAV6cnK5+TGyOi8qRcJ6S5aLbzTjHxueHTCPTXt8niPYnfBjInEmzbH
c7+j8w68di35jVmjzZDuAWNZdo4G5krZQ56UmXND9eB2/UWRfmoNCFpwHloD/M301g3ObMTUhKF6
2XD94HKyZghkgl+vNGh1+MG/wJZ7gsE2osyA9vDXS7tnWlYQDafzIX0bUroWYEc75uZfhlNOzXye
/sbbHvP6dKgPw6ZzDO69HV5/4dJKowtYTDpwthEkZBUkptnvQ+oRk2Um7AlFhp/C4KODBH4RyVjX
0znhdWo1tAIRJ+6vyzaaFZ6wGUhBnyK92PY9cANeOS3Sl5Uf3Q0suxT9MpSmE2DhCIoGpWUuNGMd
QdpTG+SGgSNkabwIfRiTlXYVhl+5CYcp6mjFgdGROLYGRxwl7U55xq4OwVWXZeRZRu/kXbKqTGG1
TG0x4K/caG+IbimlXEL1yxryMob7nS/IOsrJvMVAyat0Rdm2b9o5hURnmCQFHlKY5rrD5nUGooXp
OTXPP+egMHBh9UG7iXC4Eo26RozeeEm75Ga4Sku88g3P0apuOaRN0g9Wes8mES0vYHkse++SuyB9
VKAXGCVkSaDuWW2dfUGKFZbrp45qgXrpRnBHIVxoHeQkQbSq22hhGMKKAUke4/mgKwyH00twNHVI
b1JTXSdV6UQFu9FT3R6SEtHGtgZzcd3mevDgBPK1Xy9uNHTBjZc3LDEBBQmgF/AtLiMFMjVy2WZd
ks5RDOEzTWo7K8LSgq9/iawSNuSxtEhfZrEmbeQDRlobzJoqP/db7coQdjwhfb0uIc2rITVUxFwr
wheV3NGstwvI0IfUra43VdJufc27qLhxUfDwbyFzK08lSHL6OsTBl45H+9CAz2cGXNImVeckcKcZ
CH8pVZYywOcVIAHUYPnARgdSocp2q1y6Hrxq0deHzK0sTa+WgdscGHj+BJwZw9mK5HCkji80QoF8
tDME4gKod67WbgWvt0ipiaLtNMn+GZJUFoWLUmtntJfTHMSRCqtZQoHtgP5i5u2u8PUNJHhtQ2wM
YtnAxtyonniQzFkeXady6iG1IGW1Term0Kl2NpAgWg2SBb4RYWuZGP64bKayZmdSOGPlgUlg91MO
Ep3kXyOqbYG7y8mvgT7ixR7veR3avw00grnxChbLpk7nDU8nlagtkjPQNZtmNixyLNsNMRdu7v1m
fd3XicfriwN9hgiNkMF/cJ8FwR1sVaPSufTpLinj1RDneGXVsXIaHcCIk5XbyMmgn0VhPXExmZdA
ePIOhBdQOA0wFFxRS/XGJFUgWQHJjkDWLHVkD1wMmV9NEFJIVloDX+IglLJ2M6gbacRvalFNmyJc
DC6jCVZK02ZVbc5kAKcO+VAsgIUl3cFzzbVv4AkBcS/sSqvI4xVN9N3gd0NYdGEKEmLaWGVCHVU4
VZisOqEmZdRsPSA9wCeyoj8YQzBKAc2QXJhN79QyWqUY8vGw37Zxt0wY+I3Bhj0c7Ydzxr2+65G+
C3t9VSjAJfqqsXjVEUj7YGwUSMdnpWOY4H3LeDEQHdbqSwnLvoLMtScTVcRrWU44dW9ADwSLrfnN
oFB4tW5J34dwS9Z5n9wNcgiv28sUmPm3rBCzOmlXSGYT1NyVcTiVTbIyCbCOru8Pie5gFzxRpNlm
amtBu+4lWOVA63qa7nsdagpNd+n5rgner0ktv0BWH4tpBeluGMWLTieWz/VVHoMSG7K1aqO96th6
UK0R6HWD2tQV3lTriDOIcJB7HYaTFhgYS4Q2hRYsdAZqWqi2Q4QPwDaamq49t9sMv+dGt9SVFYBc
VKpglYKcXLfmyq8iq/H71gqiys5cv7NlTOaD9x2UtQzyRSLrS9Q490lsp6551xxQFl71IM4gpV9p
i8HrKhDJdTdcGVA6QH24J0G4QqmCZNPfEwKz0ih4aFBfk7qzOzek08hbwtb9N4PSlqTwBrDeVKc3
EMKXYQzhA9hl7l+FhXkxECYUdzsSk5vQ853MNRwU9Yfah1AHbKJOk4VWhwtfgI4oyqlh9rbHFgH3
poPWJmUM8mLheNkc2O0iz7vl/YKHosdAIwMIw20D1xO8FwFVgKSpM2Tjcc7WIpYT0BBtI2nOh+CT
EgkZJF3XVT1JvYOuga4/LLhBfQ0hqOYt5A5VAWpNm0AJAuSFitW7uIcKj99DJC3A+ff1rC5AdQZ3
POiEfe7e/tprQdH1x/AE2Sbs4Aq3PIAT0UcsP+5wWBiEJvOKdYe0ggvZN+fY/Qw6FwgeivjWkIxy
lVyAjAk1msaKwJAG7XlYWJUvTItLyAGkAIk4a+JtHNF7t33/Acz4WoRAcEvYG110h5BrUNJp1xC8
r0QkJrrJPStuovIC9KDGqT5FmlFbehbYbaAZC1JDzElLjTh6LC3Rqm6OizyxsVKbhEGS7hm6pdMc
KDPvV7Df5w0aVCSzBzNpzaScIqPY56XwJ16Y6xYDUaPMQAuVGWibOs4ba51CMdE2fWW1RjZrQh+U
cHUVym4nCkgR6zu9xLmdgYEP/sXv8XkWhnaT6/bg1U0il44BzmnwOVeepq/1orSy0t/rHFhI3eyw
3m7bkMxlHlk+WtRZ6QwxPA4k+OFqmplyUjRA9Ya4q+KVgBU52F/FxBXCVzXUNeJQ3wyfNtAkzxhS
42ARXWolczKoCQyrImJkPXyIAL2/BHl5UAY0KCdERrsYMg1S1dcoMuc06w5dAhMA3T7p0gDEp+m8
zIEFZWqrXwQF0yeoa2Z11INbyh2vqO5iqa6x2W4Gg5bsifo/Vro3Lwu2B9DAysDzH7+C7/nX/1xn
Cfx//81w358cvsHv+2+wK8TDV//98l2wnfPQGlWN3zTM5vmzvn8H3VDrfv5CulH1/OHLAp8Kz//N
i2+ru4O5AX94Tsd/KLu/3Fz/e7X+YdRjzR1K53CjGQfmLCCVpLBp+XPNHXKOMwKboMA2G9D+P7Rh
vKq6w1ZosP2GbsAu58Abnqvu8HV38M01sN8gh5ZNaA8U6L+pvBsjPgS9hZD1IOhwh/0+YKd7MqgL
L1Is2WNwaUq167SBHAZBaRx4MLmo9RwKb7lff85Im54rEvBJEVA+0UooVSEZ5LPAVVe1C6sm0eOD
l2QXdSv8qYvTdWD6k8KfhBRUhEQX2sIl3T+BxvOZX8b1eQsSWCXyzw3nEIihoH0pJDd/oxjSUe44
nBi0MxiMwdZAg1w68P0XJ0bSLo+Er+q1Z+Bk1ojQNiQ59KQEqUp66UXGmD9BiQpn4LlcW6mKX5RN
i9a5T26l3+dL0daXGZDdlYHidI6VBtTBqM1VGeWO3pRqwwKf2KCMRnPUejXII248KA/f6qgJ5nqb
bjOm0DVLIPFDRlU7bpjXy4Cncmbq6Z3M/GZZmtywOiIdLS2ac69OwyVWTbiMZAUqDKvYrOugAG62
yAU9r9m4msYnlVvjz6oVIKAz4i99h6aad552XLsyexAVUtLVtueVwW+uqTkKQvfX1GQmBykYdokD
Oju6pgHzuQn1zrXXd3JaKz+YipooKDww77r2oJ6e991C6wlMNtCCWZqH/8is+caJV80CURjLSuZT
yOD0y7pWeC4zqZzUrA2rCKHCVtKr0IyjLfJKCy608Rnuci6s0oWkNJb1oo7NxqrzOl16re54hPeQ
roe9lQZ6cx3BbviWb4ZXbexDzTuOvGAW+zmCRCrJ1qRF/qygLjBEULktLePxZU3dCahhMpwUiHlW
Z4AWihlcS9FvuG8muw5Um5olzUTS3F9FKLvsarVgeRDZQddLkPjoNoKINg99mewMuS6oKi4wjq+C
xGwW33/UImgXXRcG9gtn8+iVX7bNoB+NlwEVYLDKzaGrZ6yPsE6DankeV+uUfo28PlvyqIRaWh1q
89KHZCB0jWBZE2qu2poEs6j0HdNNncLwl7IoIRuAAomSBIIK1GSxr/1fwr5rSVJd2/aLFIGw4hWT
PrN8dXe9ENVmIawAGQRff0dS++619r4nzn0hyEysQFNzDqPcx8iNxtF5/9+v846J/0Pc40QUkDT+
SCOGjem+uL9W/+iKQMhLf5Blj3yCyFPdBNc+RAER8LnK9BLG/5/Tuf+F6GznQ22H2fEYjNhQt/3n
+Qa8/+s4cXHLJKH8gdA/o2qWhBA3yOlE/duimh6YzRq/jOhQyN1lFsZanGOINUrtO8/Rs7fE5bvy
nO7ooEDKxuhnDe1KqyryLnhrkmIqhr0onD6X8RJdkXpMu8GN1kQ6RYi/xvn3oPI/POctVv1nA6Kv
QXzs32cFvI8m/3lDmIyh4mXfVbfA9z6ilvNzxPHyW0YnhKtyTMuwcXL8daDJpRnIxUMkOk+rdnd1
OD5XlQsO3eG5otjJWxAN5UAhMcCi8eM/tFfR0avQBRe6NtnsrOXZrr1KJUfirSdEdoq7i/p13s3a
x1s1zqeRTV1adYaeVuLRk1ON/k5OUXtzogLwz1pH34CEc8D9p4UW/EZrHdFEtUxnnUrLeJUIARAK
lMPMIDpq7JXMbUpV7IAqQUZEo8FLidR/KenwG5kclRYYUDNdVfTCWEEBZjQrMO9WnguBdHfwVQ9b
wf/W7sH/+yLh/64wPEIvB54Aky3+Z7s7oQ76ICjIdWEpOBA3oSSYn1gwfZ85QeA1tZvOE5szly+/
G8rqP15HMxfI++fYRDSdGj984KR2js1MzF65UfFcLwSF2X1bA8bMI8tvrZub33hH4Lr1Ry3YknRs
4Q8gt5fHse1QzAYtIlEf+p8+LaIkHp79kQVZO8k4X8wape64PNZDNwOJX+9VZEyOZU9fZrfxIX2A
HomvzKQQPfQHEjjjrvftnYUKc0L6+WDXakR51Le3ErWSKaYfprHDQ+sN07sfPU2utN+YDNTVofn/
3sBg7v4LdnPw9zp3l8PdXgcndxAh0flnbAgnVjkTV95VgTxPR9rSMwhyenakdSAGqui+XUN22H7Y
FpYVBUnJfZuJkGXc/b0PLcivYR2mf3z1j02CqKZjsh3876MZ2dWpiRawC9txt5+LtsYp/rHlGhIo
AyoI+fCmeMm2Oxje7kjcdvePHbcfvk65XSDvnGIHySPEbvcr9bYr+PvkSwxceVdE2jlKrrL/8Z7+
3vpfx6W/u5Itp69ruLfCtvaPi7034dc1bb98nVQP3UNNMzoZDWUbA5J532zboPAnRr5afvtlWyxb
82+rPrpsM944xvg9NXTNC1leiFecK8DphwCCOamvhiL0mdh6eU2GYqeM1umMPPbdBOtfa6ua3aLe
FjL/ZYRPj7rxLrW//uVYFWZmqV5Vwz9bq9aMN/bncBcJ1dqggItYk1p71rEzvBUaIk/pgsiTYblf
p/6bWyFdFQFKSu3k1UTLve67Mwb8IdG0Nbu6J7nnFl7CCxEmgwLCXEJpmjSFe3PdWaSLfZoJhvMS
ypSqdRM1hzqbC4hkVgUhBiq2pGR+u3OLSSTMsS9zjzCqDY5RsUikTv0H2RkAXrJ6eVed/D5KIb4M
vwHevYXV77E2N9NE0Bp65IjHpoDYTY/UuA+6jJe8qecocVQ/pF2olizSZN+hG2R9zKq964ln7mkM
SKHZoft++O0H6yaRBQuQ3MqwNPCkvx99PqS13yRGQCRRsaHGwVg6kGlKmma4iGYMc1lxgEo+/b7a
lSTMgww1upWl5GeinA5Y/JJjci19mELoMfvJvQRjOd4h+u9N4SRcQk1CW/u7DoYX1590JkL3uS6n
azwqlq1x97yWAMgHOezHWPJ9a06kL16LeCiACFepcOa81+ZXZG02QYm4V7RVuRWj9+D5H40a0kIM
3l4tA0k5YGEmp9SSsN9DwUvPwkFkpBnGy+o4DQcyhueJh+EJI/a50WTKNG+rXc2mLGgo2iHC06vt
r2psn7uoJ1cIofNF+N4BqDdQaeIcl2iUGbF4wXo2zWmhLp0WOulBhVpeDom/ppDiqwOtAwzvfLyM
wbIPF1Mc9QhYYWp6tLRal4Ta2k1cycts1TWymw6huIne6NiKZHVLCLmqpGvtBPJC6jxaRYTGd2w6
Gfc4RcRNupks6erav4CInlr77gf171DcZWeTyQO/fu5LMV1YEJ2E0yypmEe2G2ed16756UX80pIA
zEj1rDDOJ6ahl35sXgB5snqQWeX3kHzNi5v4LXB+elZt8G5rPj5AiJkOXE94ZOZxGsMpU6j0Vke8
cG9wUy3CMC+n4UYCV+eiru6aYjpfozLemdEvT3FBoZPsXz0z7B1WlZkUw5RoxxeZqlqAp7YPEuUj
tNZr+3v1DUtAr8y5Vek6OGU69FGArNvcdAdwzZ+dS+mtyTCRdu8s0NW4zrQLozihjLtJ3LDyNNNl
19fRT0PKBwSs9sRk875o0qCyG5ZD73qnpVj6PGicE6jgIPWjFp00LJ98UVh0rTrnxWcXEoDNSDZ2
pWU7VOsKKtFhx8JyuZnXqG4fvJnnDgJissx9ka4rA/bH9JwHtr5p6btpp/0pqQP5OhrUg3SlFxKJ
GRQdurLth8OK/DIJY/GGZGtX1/HbHJb1rm/FhTqyOyp3/IF3aEy8nrGD13TA2bqhTAAMQb45Bj8I
Q/vZwDT5MDQuJARVkXS6dRLbXFgIXCpqO5oI7b+4yFATDNv9wQCnS10ykqyO2Z9ZjiLFFfYZqaIz
yqGfASTp4t7SVRCuuc/IO6nAGS8h5GeRv0cpZtNhVXHqr/sAIK8d2QyZYASq3rZZLTgKpWXxz0GP
ONmiKlprv35qWZUbd5GP0qmzevKPeqorPABv2ofh0GRDAeasUHG8Ww2kZaoWKcD8j8aYGQK7VIZh
k7bqG8Dqo200u5NsazLZ5i5RU7cleBQjcY+2kDKpByD/8wrlNA+f1Oqy3FtQNKouPk/LoCHVj9LF
aZfEto6396lOonEkZ/MwG+aeuyGNYhW8VE67LxEPUw5+NfWLbk3cqXvpixYZqPJ1irroULRFv6fB
h47NxQXhmjS99xq47BIVeMKr4kdmOAPcHTeZrNYXd4wEbs6OqSuo3RnvEx3M7FtdvTUInOky3YXb
7rgHWHxem6pPh9mnmW3KfdfWiY2dPlsmPSRTjY9TNLyPjfOcDGL90cddEjSiSvq4hjwCustptDeO
0Dl0614Xrt5F0bAbhc9T3QUsgTa72c0NlBp+Rfa2ll0Cem+BK4P1uQNx6OxRZNCe90JJywHggCsa
XEiFod971QSyjZGSMevIGO1iFYNfGYI9gInHqLYvtVkPQvCrY4o/um/+UC2hMjegmde1Sym14AJo
n1DuoN/dGZQKYuiktvo6qnLKoB8TqK3WVAX9t3AaEKTxkicmgEB3QtXEg/HIu4sEsooAUw2e/2uu
4sOyFPS7GxCTx2BYzqaMya2Xwkm3LbbF9rFZ+/LBCbk9F8Fq8m23+/4UDfML0gsByf9KnpXV9jCY
NtqXTVm/Vsr5azsGaJwrEUZ/GzGe7vzOcWEViMjDQto+Xe/H6NmT6Vp1FwlXmQgov1kl5KXVXpF5
8UR+GEC227GitVuSCGP4k0usOKIU6/a6m8W55r2TrBHE7GSYfrsdPYeQ/H4nPu1z5hJxAewyX4nD
bRY7uvsgYQnHATZF07fQ2pSAR7iB7lTOzZFDjvA0+Xh1v45mrvUiW1BvZIbw33EenJ6pE+PE7Cig
lrdiiL8H94M5GiR8EfHvi3ZApzklv8xaBdeywZAx+PHysZZtPtNw/A0ZoUgWPUJPbqazRdUMcaSJ
D8ZQ+uTowk+2zRz/m+cP/s9FEif1qn56WEpLTxBSjLvZmar3yGXv25bB6t/qjrvfdMlsXkXWP3dE
ljeeNcTvMxob8tF3IhNjMP1mZTUlTujVL/E0kb27LO4hUiF58keXJtu9+BxdxunlTytiP51Wxh90
JOJTuBTNzjiTQgXPXrcGou34iOFq/NYG0svRD+bz2IzTLYjmOhOOO30KYdNt0yGsNEg+ETwPTdEe
QuGbQ6+r8bn1FJ7svRFjZLuMs+KTBFWcMkogRPPC5kxIS/KRieC9iPnLtmmpy+e5vsMGo8PyaQjE
ucN7d5u8jiBV0/6nauN/NSQjc9JDlPtMi1UeWMmHA52V81wIAxHb/cSz6dJBQ7ahSxwjkF2YaboM
F+mM/k0tdkm504lfs/+NrK37aQruZKOZnAv+wlPdXKCDXxv05Dx5fvsTmmedETIVF0MIvy24xrRY
vP5XLFBfzvRnF3JYe/xZgI2dvasBJZNtp4Cs0OCFwx8R1VnL1HotwkheZx12Gaik6CcDP7ZdyqSB
rqoovjI1VVc6aBDBgmFMll57Kcxh2wopX5CCnxpuwhLvsm3gxDX7XMjzdj1hIZ20Xyrn1rS+usQy
8LJ5XeWnMcD97ifq+ArNhoiL2zLQ+uKMUZz1KmAfER7WtgVwiCllrBsfEDyDM1/cOldiUR+wUXzd
dRDPXYqikz60KKfPKo6GnCPi/YBR7Ou2JWzOKRqIP5YMStPuHpruxf2PsBLYFNexKjweNy7kY1N6
7LS2jpsvfst/QGi82+6l8FiQuBB1VTWpUBuM68lUfZzjZVq+19bfb8dRJKDJGIXNU7BM46nEmLsL
Q1J/N2V/3I4D7YlNeD3ZJ+mS8rSwddwFNboX0oPTtkVTQv9WoUs8rePgH93OsbtahKl2I/EuaJkG
drWfFQPHFzhLBZ+CcJ+D0fk1k8Z+ovM4wAPC4oFxZPsOB6QR3Xdw3PYCXDJ4a12vOIAdhPqDu/MH
ledtRzeoba6Aa4AObdrcc7jchax/234cBOMAUIfwNgdM3ewQdF9HrZv1eZ4d/VpPMjwGY+vnoqmW
z3BGchOWn8pO3U47XBzj1oEBAgDfdvlOqOYUsJZ37cvCPkA1CrPA/TKNsR8qiJoXLT3vVAlW59v3
PR9QRKr5B4TryE76Wh1mG7jvKxw42yUKbymzuVzopVaV9wi/FQQ59yOGDauQ67XsCVJs92zgDMm+
fijizG01/86sovueTOveicPmu1P52XZIY/mSsbWiZ+JMxZPaiL0QRRphMn4cegqvoRzhAZOVd1nV
TNLt3u3Aj4B51ncB/c9hojba1TZefwwOUvu7uw00h4aIsWhyO0zuqar97kUz8uPrqiBESYpKzA9O
FfhXRsALbD9Ivt6aMurfDDxgRxU3qHGtbj6Vk2xXq9cZgnxZBUfeijIRbgGM2BXPX60jdZ9OcPkg
lhfRLeCSfx11ovptBjD6AuVoe7IQBn09QMijXQz0H6yEo8bzerwyVoRvbKpQnuIBE0pour1iupyL
h+21WzCl2Ydb7x2X/7IGQ3dJG3vC5MITNBn0uypYlIih1YnS7XCc6vCD0Ho4dF4wXgUvkZr0ntmH
voiuQxMGOxYtKyKhwaiqn0Gyi2MNv2MCIyMcHj7dzw4o9AnkborMjz3Uan1e1ORfRQxJMxvifY8K
FkPMz3BpyKNb+WvuzWGQGjn7WWzDJQP98hGxAfQMrSgqOybeBIuPVT1bSFFH72QNO0w9asAqUtE1
8lBVl75207gC8ba65oW0/gdgjENbs+Bdu7xMXdeYgw6Vu+MR+qgMBptzM+nTqpoRTsNo+FqUnVsn
EfCk+0PrTxGrogbvE1ZtEHQnbdzzZEe+Z1XRnf7+/r+32zbeFh7t/rWvhbZgX/bredttO8C2xWom
nGNb/ftLhPEYbsnAT7RfE9ROfiOgVivbu8wqNUQCLmByueJYIrUhaXPT9O995AN/qVABcaLWvWDq
veLfOzBcSIi7NptCM5yk9ofTeF802kGuOxjk/H0zn2gh59OsKjSuQ7KArUHC0ES7NvyMlLMcSUzV
SUxQJqy+GHKjW41BwNY5Mw+Rr8OvDczSqFMD1QE0plhsa83ZATh18Kz70rRzGkguT8r5IwjBDfFq
EKdtsUCDABcLT8DGuLt4hlhJd0tejeZ7JUtxhm+lcYsWuhE5Q9M7PnSRd4nKSe635kEvk7nbzHUi
mqlIQoKCoR7N23ZzQEeHU9clnTMgcsxiPSn/Z6NwVIJKZddH1Rs1A44t1atTc5vKBjuoeUJbwdO/
prWil4oKstu+237tJVL00BsyrhdIRSxA+mgak76HfxiV+KC8dLsw7tVxJgZUcdCm4Y7XmpR4aDDS
Tq+ywdeeJI+8K0wuXHPz6yrrNErLKPZyejc6MQaj07B4EqY8DLyid0xaQKN2Khr4p4FeBV/vx9fR
g0mJ03berqJxWlvoHbmvjrSoDxKU4WGFMy4vEapAsTgtimWtszAA5FBXLQTn0CenoYELxajpSfu9
3jscRGqtob1yZXQJyTJ1UERFcCJNLQiRISa7dZrfK7/aRWKEO6iM4xOKRV9Bx86dejpRyN9PEySr
yHWqMA2YhRv7zu0NA4S0tHaXnHIvPBFb/Jql/F1HRZcyPTWg17ybb/phP4nwoV1HGCbt/G7uPdK5
90hJxn+tTWDOAPGTud8p7ptcNeF6gPj2fa3i8Fq0l5Dp6BHaa35e4UtO+npgR42DXOVsTNrK2N9N
I0GdXgd+DpNUnVW00vsimg5Sh3MJB3eYuqZZ9gE1ce4ZquHPXutjuZp3FUCuqmqvPffSH57XZWyy
ailDiIaFt6s9eHEXzYMUJGS0K0ThnYym3qmw0PksFrmFLVAaY2hI44V4e6gJ+gemg10/AiAuYbh1
hrFKnOW19OfisRFxnXttK/IA/uln0gNlxHkGqNeA2Ta8rk50AcNRByOM0jOlh6Fr3RP34+uihmgX
rgXCCaxxKIdG0e6l15xrlMinbdFZ7zGWDkU5617YPYDxGuHu70VDaJ/OIp5wO+RX2VRvTsxUigSs
OBGh30NOctlYkA0ARCJnlCf4FuUpMh8Ba2Aite4j99zxFElIaDtWH7iHQge2lLBBvzYVRHcNGsil
0x6a/EunFvf090KE0Aisk2sT0omfBe/ipBdLn3JMLLBd/yzRA6xpvUQPhmdDVevTtgDkBAdi9B4L
Y48SHfSkVP1Q9W2wa12rTttX/b/XDEwVYBWC95WgA7bWLm1SUnTD6r6A05LkTmS/lw04caA1jx2t
HPTEcshaXdSAgyVvu6/3HP4DiPigwFvMKSBeqsrVOc4MTsqgs5emFjEE3gWSowjD6NjG+muxfXSg
YWmhUMAvDuDzUMziON/vZFt0sGBmRd/fwS4YH9f7YihNm3e9hgjR4V7ar+ImjPMK4/584gUuYVsw
+Dm+1op/r+FgXtKP4PKbWs0nFdL5tK35FpbIvz9ua84QQYoKu0I5huK0Lby4wrgydm+l79Y7TmHO
3BbdiDhWIGP7+rh9xxrYaGpe+ikZ5XQqPIPBoO4klJ7RkCAcvOkyXEGBekvC7rs2LkIJ91aRBt1o
U+JH9rgaVJJ0GM4wmbVDAldTl4F1AzTKENtdZwYMDQoUvtJZvPtmBVDjO0+F6j3kEoM4z7SFlm9B
vCjvHCxRCnIHWHHJva22RYhsPRFO1X01ie6aGCB+DJTy/lZsd9LgHyD2Bcp1hxx6j+mdrZpPRwf1
OTBlNi50Puh7nNrClkbvzAQwQxAhxSPgNZ2A9Wjzks/2FPi+PUHoUoANgA5WrLFzqjH/wbGRMkWJ
hKDdRehqbu90//oc6zopC90e3bnuMweoWup3XtqN8QBNe5+3XoGxmLt42TUm1UjaqOx3vNCvbemK
03LvK1s42Nb+67syxIsYqxGMK94LrUScD1AbXOu1q/OWwynZiKa/gCuMMdMCEwnhjCWrU0Iz3TkK
7C6KMVf4r03fjDvH1uzBhu5Oo8z9BAfTZV3sBwCmMUtHB0/CcR4J1PwFvWpbaUDAJb73ykMYrc3F
g4rnVECsX1k+fsSde61Asb7C/ASfhfHarHnhQWyfe7nGtx4aA+ERc6pjEIIeB7fkgxJPwpLK/VKV
y8M8DhBCKtJnBQtdAIRxCB22O4OmaQ0HFusGFxqIfdeE/BFTU3QM2XunMt6VgJTre7kSBTcoXuYn
FwhvbtnoZKad5yeIT1FGUaeAlW/ZuSvpH7upB0oceo8FG/vUjUHdTBXU8gBfvtPYV0k33qN1bd0U
Dp3mQqETS+jiiV3ots0lGsoV7AxzM9OV8Wtr6t+TUwzX7ROweKSAAkGlreMmlXHgf7O9ny6YxuZD
+7A/4f8oob5wu+qb9cd8+z4aDFgEl9Nj6DXT+9RNeyHq4DmexY9pKV0IXj1gSqOCYQr2aJhogtfB
CaZvd/PPcahom+myl98EXYPMlj1IofuvrMHsLEELD/kQ9zvZlYuftJSToyMwNkdmmb5FYXFCOh//
HGH/Q/a05g1E8XvHURxQzq7qZvusbk1Yy4dt4cmhgnjCxnfDBpQSg6CfikwQD3TBa6kLjcIAiYcM
2uVRg25H7fE+KsLevUVWh37GdADtqHMiuPtY3teWau1yXllxmPweXSeAE0M2/vLE24mkbhBCg70u
IoP2S6Gp5Qg7bo1ZJmoHMrdhhelsRQRq9TIdHR64B9m3f7pJO4nuh+EdqmBwG5UE2OavJHM9iM4Y
880OeQNMPBgrf5oSWmBzKAfPebesOknb8LQOy/E1cm177K2ZUii4gCc7NylJgIuIMIzQ0EIjJ1fI
/qy68ra1edjAKNzWEL4msZJP09jps6Wi+OM1qsOEMJAS5VTq4zyNw/sEgkOXon3w1xqiL+vdwrh/
BjPlvlbcU69hhdBQ90m1KMwGZLV86HEXYbR0B4UJbS5bT68wfd+56nfRAqprwT54ahjq+ucWKtyr
507X7RONINojzgjmJhoT4pU89YqVPxyIbf1vkW330yq6n5h8aEkLU5c309ofox2WC2hRYN+BFx3v
fyrwFNwXq1kvQQ0cvYMLCxVLhPg34iWL61Y9QvuUakgrEjpNc1YV4fKEyUKGo+Fg2wqvyQoBsUi/
gNB2C+SehelhVARYmXBY4KOB8p9MIpUopgS8tv4B3VWYWSmDUxGX4jWOAVuEI/so71ACoMrhAoJI
p1EXh7uhCRxQH8vyi7Vhzla+/sBkR1BEtbzLSgZ98uAIuSP+ol5Uh8k99LhWv2xZZWyIwj8Q3ttm
R8xc7pGesZMYVI5Axn9AAFnuOgar56yd+EkvNeoi+43Gpfc2Bk4FAhEDgcsd9y0oxn993H4FwwmS
NECqiKknxpfQIjjbxf/ue3Ldj0UJycr94zjZ72aiUNy5818ycNab4WVSmrh9WCAGOLM6RoLrAwEO
wq55AGrZpeFUgiutFuAmgHed8Ffcgb6HxIO/+gWIALAky6F0GDxz1LnTMJjNCDrx+bXfB0Hp/+Uo
81OATP7W94vJIN7pHtoSWVIV9yTpIKXed0tTf5+raQdtYv3mV/aH04g6Qf9gn65kTyNzxz9zKEDN
FMV97oEDwJ+iwnxUEeZNChCWBSZ80EGDSTeWUp6WKAxfi3Uu8xoZwZ5EcPyUEaG5Z838ULX0R1uV
69Ffpbr6cOTRsB7eB0R2TA/xZsJwfunQ53vPVw8VKWFcWRg94iXy8TSYyCen6TIttTotmDP+PBj1
IsYWkwd5Kq+99aN1BfcS5qKukap6lkTSbNKGHMp1MN+wz/dm8m2iRnSMCVRxOkZrkS4K+NYSDyjR
MMXXt1VYlvgybaQXfvfA8Hf90Y4OffBGuW9LDuO3X2gApvzgAUo6AGaq0iCEL6Y3vXMfX0VOVBPk
3AUu4xWtfAArjILRuDb1m0Llonejl+nulpGiD09t44HTC0R0Ug1MuUCP1r3XBte6cfgPXtYNjDnk
J6cEHF0N/7dXLiRbEJF/SfvbtzM42Nkbrh7xRdpPht5krd8tcYuEiS641Fp+TBOdXtpyGDC3EfDN
kE3BJ/thxVDupQro60zd9hyrjj73GDwTRNMWmW+PuU7W6LMeaEY4JggLw9DN1wITVeFfS/u7I7Te
yxXAHBOjOprAY0k9xajOFGv3oEUwiDnlcoFUBrgCJqfag/2Cm0/HaxL45FpDpJ2DLx6eB7jFdkwJ
N/3XE1Rum3ml+xp20mYsbuSnrGoY/ECmBDNvj0zcW8XxXsam8o5O0w7noQCPS6nMPBPAqLhazN+i
zH77FIQGdo22llfZK0hA1p4nILeyIKq8380qfk8BxdxoePp5KStMZiajzxmS2DVpkIqlUc/Hm1Ig
MsZxfZMWwgvKKv9HbN56zNMAoxiD87qQ5Ip54rrzssi7lAi22W79v4tJ7COi/4DJeJzrAsJC4iG1
qFZ7JmK5tJzWbxVZojOBfC7hfR0/LI2OH9ArF4i/MYVHAs3WHxtgGp+a++sBNFX90nbHaZLsNC1h
dCod8iK9Em8hZvbBaO6uNwEjWx+gFJO2xwwbheK7RrfrzuWjm2zFtOy0Ohete5xnGb+0lEAAU1WP
GpNMwd4SyxtCVIS5y9oZZdVwv0Pon8h1LJBgjXNez2+ds+grwAt2kyrqUFeY4H3ifN/Fy5rYgg5H
kMZDto5S5FWPfVUwxicc7q1x5m8Viqp315ZeUsx9botx+HFnHj8rPvaZX89hvsgFGVoHAgF3A+fh
MJtEAV84Yb42tQ+G/hcQ3gfVVu7T3JRs1wAeywZZO3vNgjIJ5hBTuITy1PujfA8dYOllx9Pu3k2M
/D/snddy5DjQpV9lX4B/0JvbMiqvkkqtllo3jDYztKD3T/9/RPWoujUTM7v3e4MgEiBlqgggM885
meULPSqHx2S0vqmFsGcXvn8EYi8OJkf7pR9qEQpG9abpqvkv958DYwBdBI71uz+fKJVha0OGWOeR
uczdR8MoHfh7XffNZWOxWy9cEy9KgQdp0cPUzfl7X1mp+tQ+K36MDE0esdX5RJSmPFgarH93YZbE
R6s2nkyHLIsdKdNZV6J0heBdvA28wb9LyX2Qwq+/ip4kUFuJP4nRkFXTHHHsXU5Luh1dSreIVqkZ
51sLktAyQ2FoMdlWejBFPi5aI3B2iprm29rVNP73LXCxSemnRaQPxtYMzVXhIM1jZQjhNcTrswYN
P4K53jeVzUINA/FUOPG5cmp1ZXa2d450o9lAR+3QKYqCg9ACe6Pl5FP1llyW3X0ReRmQvBXpYXC0
Te017GFR8GoFTs8v7IP6Vla5VtSnKDbWqQrjZFEaXfagx1a75Fcg/6ThCvFn80sZz0GDxGCSBY9F
nGhrfvV0TQBLu4gyVi+8wNWwSBoyo6aJ42dWRwkVF1lYrZWoTlb21GmsK6G/CQu127B/AItq9epg
lE11KCJ2efTWdgEA/A0nDvQ8PD1dq1laLRNGDpU7VAd85XvFBpPlN/0z5M5TmbTGjrNJtspMnTBf
HBoHjlnsbvWXsCnjh6G1yoOaKKc01JN7N0kbdjgzPBH5EoskVcMjiogbUzT1QYv8naYKtMCCSYOc
zqucEg17qRJylFn7uQnuojQS941rpPfIrmm7xgofpEmgKnOchL7Ui3S8L/TkUxCpzid4kRrwUu8F
NSuUn8qXbtgMhE4ucZQTALZLfdMNaAUVZrJ2Z8UpR4Pwm/PCFBMyT1W2CRSOOsLa6KQr3gybjG+c
W2+W3ZYX6IZoqAhhf1NLFPLyIHhKRkdfGg00miB6i9vOuystGw5x0AwvDbikOBu8pRBmulMUs35K
LL6wpD+2rode4yK3AkJ/wihBu2RP/DcISqH6iTQjEaHxW9PO7q7xNgRaAFLD97f95A37KEqOY8c5
J69cZ8lZpvraACvu1CQDYufohzYcJogf/CdimN0vEE8m6K5BTILJGV44swCk9KtLaxorvQiSR3yI
bNVnlbe2c7vaWgQw5thBcJINIoI8N9O6lYdWZWU2zifZoKq0GvVq0UdieOkFYKgyDuJNZIRwW2wP
Co6i7v0QOl7tsx2bGQgYDbLmNm1CdZ/4vb4Soi7eiFQ9NIb/qljKFl+842jFUhC3uK9u66b32Zs+
stzFbRABp3Lzu5p0DoCUVAG21aWbUXgxn+yYfGomEjUenkBXKgt2Ke3eLxRBxB7ZSCMSnxQvyeHj
Og9xAHS7waHxEmXcR23dL92iKg66kuCoBCoY8t40dg2gvazRtNNY42bmqVNyNlFi1EcRXmxc/Lah
Tx9b6IunuPOOgT2EuJQ5IDNBwlkB1OI4YLObohR7lcC3V/OiJZ2xN5OI07VLjoogpndx62bppQHK
dY73uc2dYp9yHAEjmvufp8HK7j7j5GewW9LsDMBk3Tl6fww3mpoHkJvL5NkKIyQL1f5U6nM2UNTa
uQpMZ1e62atWhdoZHMsBvdxyZ7R29uxk2j4bypiETBmgzzYUBCvi6Nsw7pt407u6/6nsR7SzoNrq
VfKDPFZzUqygfsQDFuT3PH81+CgJCJEjPDrE5cnpSbyqdW+AzWpJQaiNs8xqJ9omOTR1Fg80UBuv
4oBBY9cJwTFjOMAMEkdERuMtZyBQ0cNA+Cy3SA/3qvUpbJpzkJniK6IgBuAvAClV8FQYU7rs2iT/
khUBCRzH+sMgzW5nXsFB1OIUb3mbMnPjvbBy7USYSj0JUi0Q4YNm31fKscmQeyIs9cXpANaWMEIP
eeC/NMSEt2TwCPfhvhNzRikVGlNpiE9+o7ePhuIuLJGRpeccKtRK/doqyDymCjnjVlMBt5E13aGR
RcioFMZnajpFd9GoEP5PLP2zbgMXGFBoe+qFRqjerX9EU/rsFMB0ujaacF/r4o6ktnlHXK/SdP9Y
a537JJziFCZiTdDK2g85QbKxGreRxUq3IOjB6U0NjDudqM556NQAn6B+sevcPEtTGNbuOsu7YmsV
OTFDds00Uv0122qyhNVKVBOY5XHUre8mIa1l3iovopyGvd+W/UNkBsODZhXBnQcFkMwN8lQ12eSY
kjubdFDTz3h891CVylUVtcmWfIyzaABebsm+G0Q+AvsY6+XZAQLRuHpw6qFrXRriGTAalWcHmYSp
tsw7qGkxqkSGc7Lb6ADAubjYFi9TpuQrXTEtQlspSZGR4GRGUHXraiHKAH6ur5Q0f9ah9B+DSTyU
MFPWlIhmjXW1ZzuKSiRREw4MWg6WYSy2ZMUAI1aRD599Ck6p6f1sIq/y9kk2CcE6VXwViNYdZKPU
DWAIeIGEXLx0BRybMEJePgH21x6dNk+2aoRETBGktkCiKCoBQCAHPA2u+TjG5A6q5jGem1Is0BcG
geSU9qohq7rStEPYq8kXLQPaOI5at7ZH1AQbTiuEuo0YFKcSg7lpg4UhYuSjzFZbp7NuWTUU+jmq
jHQJ26/Zdgphw7FHBaAeB2ddEUmFwJO5+6wP3TstKp9aSikeCGm7By8I41UdTyX6RblYTEmdHyMl
m57q+JM5r7uBFrmbTvTVJ6AhOPJ1oy+Vpv4hbGAm5hhOq6Ifir2VAtaw3VpsQanvvWJGwWRfa18E
p7GTYNCxPfcRL6avPhtd25z8BOhVUurKTtGCyzgpzv2Qt/anseF9jyCKXf3qLhynJRlpYtRg4Jrq
DV3N6ctg44NavhHfyS4AkaOdT2DECRHAc8/CPcJM5rkwxhJ46WQiE1m8GjUiTn3/o++19mGqA6gM
OWiglhDsCV/yLtEcJGd7dPL2qVeuXNAllhn6L7E5dHdJr6o7PWofeNHI5Osqih8teFG78p2NNn9V
w7xA37mZUHwoUYnt5gR25JuHQTbDPVGfct+QWs0XIXCeLXjbvZ3o6r3ooa1XffZZ6H25BGhsfLFR
ZBSTYT+WNsSBPN/luWH/MIMAXHEbD5feKY+cDrxtH6nAbfMkfiYd6N1HM5zcNaq9VXG2dk3PvGS+
B1KbmF6CGpUgHFXF/sLxY7CQRoGO2ziQ49ezH1EZ4PJE9X0a9+aC70W30wio7J22WxhUpLmAm46X
WhIiazJ3AXt1Kwdq7sPkasehyMCsdZWxTFzeFUNR0VV18jWRUnvZjal6ytVOPaW9zooesyVqRlA/
De0XoejRRXfq+inniKwE+pfMVtXnyOZfESjZzytpUzq3WkzC2DiNAnwS0tWTkXonwijdl2kkxFWM
HcAmrVpmQ4V+QpCzZGhgkCCjtqQQg/GNwOiT0VfDU1TWPWH0BAKADWC57UV1tmo9WsTpZCynurOe
TRew5oiUwCt/EomxKM6/to37XAXBY8Srvgmtifii2jy0E/QT0iy47Y2P8IUVDu63mSWrxw4I7TBI
d6kK5klFc2tHNM7/ZNZgp/XQ3jthOtwbKmSzMKpn5kCe7iDZVntd1fx9cpcaZn+M0y5buU3rf22s
GGx8Yb+ivOTc5Y39o3eI/GptCvJFB4BVpqpyIYRcLNUpS74AXHwJSE4esolH9HjjO7sBnpB7SvDI
+gncPoHGlwI3IkZJqiAth/BJNsqI2F4wec5e70W5mhxvWvWFEx1lE7UkOMrQ+CojuCE4S00JglXR
tn/oLJG7MnhoWL22iTK025j4K/n0zl37NmlmQ1HWOZk24NUaLMiojEGza2IDEqtEk1OQ1O2ajnxW
ouDgmQS2G6fZqLFC/MlUrI1N7mtrEfZFI5Q0Xhl6uEBkJrfuNzho3mNDgGtZp67YkA5Ax6HOjWVO
ycWDZhysOTxcmr1+FVv7/4oL10oH3/M2a6rx8kcQ3YqOyIIFJjz+d47m3wQXnrOo+ePH/3lqvjZ/
1H8V2nm/76fkgm3/DxJeBrIKpqeDnkDS4FrlQHOoXO6ZyC1QygcwtQ2f82eZA0f7H8MyHYqa6xTD
4I76WuNAcykAiJoj7ETKbnuO7vy/qC0AI4bOeGPy4j7wdIB/mgFlm8qCkrr8CxU61WIkbvvE+qNE
kks64UOZ6qsinDzIdVDee9DNKzFV3kaOqq6iXUdRBjeuo2ma/Bz9p3vlo+Tkf7pX875GQY7QClDo
g2zcNC0LYuh/9Xm3StSVaD7YYuK/f01U6qOdNQNnhqk63pq08H7tRqZQDhxhvNIzWDZScYQ+GRDe
oluOmbru+9BBZLQ0X3Sn+ZFkTX8OhgkOAYJAThXfUUZhfLOKklPZ7HIHw53lxQ1ro+qg+ZT6k0+c
sPQP8souPP+Q+YFdLW79xAet0nUxkXU1WJuOP5IuMeJg5UK4gRyj4XNR/EI7yH5ot2ecIvVbkUTx
dozN7BhPYX5M5yb0B4eVDerUhwHZlY0dQZZOikSpF/Ky2HpBjzM9PwgchkKyHNxZEIzd3WBMLnTG
qoMB7bv34Xw14aCQB7TyVaFt8tqoP3tqqTw0EPGIBLPPD0WX35NlyO99JaFxypEMAuTnpumDFuKa
AH1dEMjaGE1zrxHfuQ8KxXzS8giIWUd2RooswHHrT+A3n0sB21ANVYTdkiSu90DBHNuqLy06Phf+
DnDvEWRIaZPN/K7MO1ewk10bktvl326SD0qtbmtUHDr6wZhLRUTteJAYklsjbYXuDL8MSFtnFs8/
P3PXuB/jDlXRPj1XEOKf4AFbQOhseNamHT4N9aghqs+mSXao2aDqyAqt6WBonL7jSF9Cnx9ie525
U37RB1w+S0nClyR1kJEYvO5QZKTCc3KZy7iv48/yKn2/qmGKXm23K8fQ9W2chvZaS6sIEc7M2hAP
a0OQFvR7GIWbQHjBFr1/AihTSFKx7iEGDAkymlWH/zCo7gUWXrXoFBH/CId+jbqoeGv8EbKTCTzc
avDUEEozV34zIgXYgjwQBSrMRCBIiPClz+8KIv734QggWnWqHClAmtLpLehFVXEnBypi4hrvDSNK
2ACRLIvvTjsQhU6B2Yo+XBZeqeznLgU+AGPkzqTsjTZ/4/XkD3rvVplZPZLO1YxJHCarMUiXJaZ2
iDM0N1YNwEmAseBVpPE6HtfaN7sQ4dYRVoQekgIAHafC3VjKdwWB+ROgPONeEMlyYwe5YeAInLrL
KHDRUQ4a4EBWMZLxTsYHih0g5T43mbnijuhXC6S+RV4CvfZNpg7psBxMfdyAHIkec7w5VOYr8T3q
g+0QE7ey6ureycpNMq8jsmHV8w/WvI7IrpCLya3PB3j2JxSZnAqCQYMqwimsTGfFdjO9BkCk7Vq3
f4SwwkxkwF+E6/Vr1fLjYz5V4hTBUrtO7bIJ+rPIX37ZCv9BJoLyWh92F+rZ65DobdOjPCobzbz7
/LK7OJqI2tAO3T8SO0p3kZfEpFtnaJNSgHRqACKlC3n5sf9x6i/9v11+vLcepwQXbjDXpE3VZ0p3
XODLDmcRRfFzDr1W1AKC7+iv0/ljlo1mwwTyFZEcM+hs0iRk2lFeuvMdA6SUtZx3u+39jpvd0icS
H/KO//4ZZVadShSLn0a3Apzc5f1jpFfVEcX3eGXZTfE1SLp9MBjBZ+Ep0c50fXEXVG7xtTs0UZB8
rQV58QYmwRadmvqzooidIInWT83TEEzZg2I3FsrX7SkYnfZ1tKxwO9m2udacpn3NOpx0UdXhWVh1
sK0C6BTIkQgiBmP4hobauBSqOhy7DE9EJNDuZnvtDlBSxeTv0F/KXiYKCUl768UOpPpY3/giCd+0
5tzjnb9CglW2XVuZa2kOOnPXxEX0HIB0PDQm+h5+TyjZ0OPVf3z73Fk689ezDcX2qBWmmwalEFG/
9j5Ia06x4da2Cu091hKDVAdbV6wm05tJyZwlNGTODIVvICvospXnOE+pZy+VoKmPUz0al5DyHyMv
LOGpPF6NQH6PlaEmR1FUP6+kTXHFA5GUYPvBLucOrT3UKNNz7204tssHcqP8x//hcdKm1vEGPjQQ
KNLOQ9v2R7Uh6ZtUBCFEPgWvjR2fnfnltnzroUR46kVO1UO8KTm1m0gjvU/NndT5AbRpFuXQXmx/
zNcaiI0VQhcB6WzFVKYie4BXvOOVvOth9iBKwJWamij/Bm348+r30Y/zkKC9G4C3XO+9jRL605Dk
bc2lm3nqURmnXxuv0HaxYVe7D/bb3MQv1KPs2lZ+bAbhb6NkHNvFbcrtXmmzQP3qfTps5a1yUNo/
3iY89aIker8a8oQ6Fun4ic2TIAA6Nq/2CFk+atz+GwDX05QEIDvipIEXoLSw6KNi0VheddEiMSNF
smctHuKzxJK896YZaEJU7lnvRHyWwJJ5TPZ0dqrn95n/V/ehIvDLU24/L+AnyN7vP0H25rHff7qc
aWWps0sKeIWxFoUntwA9Olh6vhKOGZykTV7dGrQnGAhSc2lrw895/zQ5nNM2//4mW7/rNZn4Tsbs
Jum6peoeGnMfXuSiHXOHb6/7A54DCusLSyM4Ll2KnLBsqyufZCdJtr1VKJ+KyM6foPF0wjn4dRyc
bLviPPHeLXyV80Tc+9dRjzD7oxeMK5WVyppK/QgRMdjWhYruxHxlzDZ5JW230bzwka19nyev+qi/
aNlEGMHxOL2a+nBHvBgQ3hT8bORA3noD7sRfNjllYnkmIM1AAfbPWlTzfcSofj5GzpYTvWT0rv49
EobU+PuHvdr5XUpN/o8N5KlghSJ7MzuWv2/VQxgpelgZyo8oVp+aqXIfXSeOT3Xid0u5anLs+t4S
mXjkeBmRFf3L7mKv3+3dFPXLvNTH+Zj2fXAi75f50k6W+nvqf40qQmxNOoHadYV29N9XhuvVbFOn
ulzHkU20LqyRlZXvsRyWjXyj5ZWcyAkEoQNgNi3lc1hmrg93NT9D7xrWqZLjeJRpUqCr4WWHclZ3
E7mhQm40opXsQlFOHxv4o7KH5oX1ZPgAn6NB5IfIepsaItD+aB3SsqnPvd4XyyZKxPeSjyj27eFN
4IqsbzNs64dv7evOtXeOYSSLRrP54t36hfEfJy7775+ig3NoIhpnWlRiduY36ZcDVwDoX1GH0Phh
ZU2wrGdtKilQJRu7jvgvystmFlmzi2BtNFG9v5nKjNcrjTpjPUWWCS0jMe+TOl3ERlifzLE174Gx
/rRHsZmuvVEzlx8G5F2Dl+LZ6tG6aT2l2eUTyvn3at7BBtHFazlE2s7KrfpczwhJY76a7blpj9vr
3AQRmbNJ6YHO7PTnSc+9B8eJDlVfGM9GMroP8xj04F/G6rlnmv2nPE9HSEBKuav7Ij7Iq7gff16l
71e30dtV0DvIHep1tfn3Vcz92ypm6dTJsSzXtmyWMuPDG9bYkRqPSeZ/n7PPmubYOdrZJT6LiuMC
4EQcZBdVQNjkVTyt8olTMoAohj9MjN3QcZbX6XLSME+SM2/T5SNlVz7SLawz9FhxF8XNeB+ZCKss
Gp80U3GQlqk3xvtEmp0i9u+CXgVywSuoU0uHO+Q4cSy0LJw02UxaNN5fh38+RcOvXlSzEncerIvK
RSqoU9rqqIFgJO02X8qmppzUQaBUPFtUyBfHXybfpo3zSKi6HsXrEDIoeJw0XS/9NmJhdQz/zq/T
HARYNt5RerBYgMjOT9ImGwtfi5zMPMftnWOhAje2w4balrc58ir0mp9PkF2vsLz/KpZk/O0bYLiO
awNidCleb1Am+ve3M3RCYJ6jWv1ImmyqzbVTeHdVOIIcccuHAgGgnexdTQ6c+wU5lXEFaxtN52t/
ni3HkX0Y971T7cbMBaImQqvbjF7+y2PkgJwb2QjVoXvZLPyiQgMnn5QvaKFe8gKNqgURshEtrUUV
UAJEz8q3Hrl5lFAy9UkFcUc2VfFPZaHGpIeycufaoXFKODWttT6ungyRxcsRyaG3+Ylh4sDlq46m
HyQX1wirjakUBvCLUnw3VXVTDv34GnXCB90DRkijStWDnJFWdk9mJgbXJReteX0azFY9OnLR6sux
WFhGkN5JzI8cuU3M9XZGFnbZEtHY+tEb8muc3yy98EnvW30VeW59J8P+7zOQSEkANPiXcg4gWFOY
IavlR6t67kpblDrirvQ4/Dsy5BC89zNc9Uc5UdoULyZ7qcX1oxy4PUvIyEWmmwutVpq9WYak393s
vg0GAiLzlQMY6b5A1e+gAU34YJcz5OB8p5x6u8ma76zmO98fK2dIu5ymR8P1sdL04fbfH1tT6fbf
lzvN/OD8O6izUmJD+v98QaHm//5tR1IxtqhJqHxL6mSNjBhusVK55UrL2wEpIHaW217iItV27wJ8
YXOJwDkYC7mnwKEvV8k0/ZwvbfLOCZDlffedL9L81Nuzfn/+9YdGsfOnwwKWDKJ+FHPTOZdQNcuH
68lvPv7hgt8sgSuShyI+zlzogVXokXos1pOnwEGqzdzcBL5nPWWTHR+AV5VA0hgdtMF6mm8wyTxe
byDiyg3A79K6zjbyhAogBzlEQM9b2Q1E2cLS1/KthOWG/l+jMvJ+G5WRdzmqzpM/3Kslavaci17s
pmL40x918QCMObs2StD9mIpE20mTHARj1O1ivfpTaHX2gBrEtBo83eAvEXnWwrGEizqfahBiT5aj
PlrnclTbAyTDYm3VPrAdmK2VHxqv04SeWlDmG39owxVrS/jUlUb4BDN+DfhEOUvTAEeEQ1YRrnor
Zolre33tNS3kKSXqlpaWeySsPPfszFeFFQQLoinp7jYwJJ55QtJuKafd7PIhbZN1vwwQK5wW5Bs5
bJCWng5dBb3ZohwE6Lb8QVXs783oDK9jl0O+0GYZtYIafH6bn+3W7S9JGP7He+D8rolrOkTFVBPJ
Z0tzSNsYc93sX49kbe+7wI6m4dtQEelXF9kAFts2B+vEOe0xt6DPLZ3G/NPoQu8wxWr3RNi23iYg
RwAb0pVNV3yys4miP7MFeGu7Qh/Up8oj3VDLkMuJrUfZa/2se+oi/88Elg46B0pxT2zVvMa5xpHU
ZN8rBxnDusaqUiCTdyG54uVtniGjWF7rr6l0CehkLw9hgmqQm6RIkXCZT1pIm/za9UZPrBoEoEh7
WScjzZ9kcF82RSIegg4FN9nz+Qjg0zmIuslsQFzZt/k5yB6QN425N+PBWMkrYQ/up3Ksjv0cp5F2
c0zMvYfswqfGLT7ajR78J/rG1bLX1MD/j5Oc9kGHdf5MbSrsGKrtuUjgEt/8/TN1S3LAY23n3+qx
d1eZ71e7RrT38TAi6wssezghkzec5BXEvnpnV/U9vgZsGDl57orehw7lGZdUTZ2Tl0diW3heuG+U
XpyceLLXTiaGJ85RqA5EkfjqiAF9QXSLF9WsstQl+g8H/PCCihb3OjHBE0H8jAiXO5JXYkMqJxUS
oZ2O2UMGnA+JoE0rfJ3yBHoS/aGT2VxlYyiW03zQujU2ifqjOzc3G8TxhYqmOOLVnrb22N2bS97Z
u8yvtgJw8YsRh4AjC9PaWalivDS2e/R1dGHbdOwvceMfWAKTz4VzRvsmOfKrQMZ7b9ypGgF5dBSR
qlNtKwcqj1q/uh6om6tLR+LpU1rUPnWbiB5JB0/6jbeutEmf8H3uddp8g60Ua9/qml1dUDP61kwd
lTpEKrZCNPrWMIK5nMb7lGvfCUlYATzbWQBHzpPdr1D1LE/G3JOmhl3noDbDSfZYY37aO9iud2Os
Aox4t8kp5HDeEEupNz0x3upbbKDa3DeDvTMyG/erGIMvwsiMJbHL8TDXgHrRZqG72Z77fr4bwzim
dmIQfjHymlgUotNnU2T2o2Y2z/ZsB5VHthJg+SZTqE6d6wCZ+oVfDhql3YbefsqMPHpuclgDkJ9M
FELmjowYmaEbvnfSeVrQ/TItiIC9AoH/99OCoZLS/jVYyyvF2ujoALN0Tg62PUsf/+K5Uiosg+s4
Gd9EyPuChj40/rlR3Cm+K0fARjebCR6jW+gEwq9zsjRVj7x51vtdcu6HrpyPqhD1AwV/klM2T6GC
PHzcwU2TzWhRKtzkJHIzoYimLsZSz7ZATc3rNCjVyZ2t1i4YTWyU99FWVulBzPVchAsHZBW1ofQ+
lbZCIWCjIKM7d4vJrLbJFUZLNx4z8oFw1QAJ04XYoJ071TzJXhJO+afAut4oLcLutn4cOw+BF32P
VZEdhE3QuYVQvpApsHE+f36wqbMN/YZf591sikXm+ppr+3Bfa7gw6oFMwh8IvrSJSD7XXaesNT1k
SxkD/2RPAMRSK1G/oM69U7XW/vH71MRh9zHnqVbZdatoGKisXYUOmZcuvHfnpkT15qiqyH1A9Lu3
rVKo1N1mQPZ7SsjiBZg7heIksInnOV5nwW5VkmZphIhr/nIf0owOFbPAAZRhiGzm1LyB6KGCk80x
Dew9wP25WxW9uXESisHJbk19zLXh9v7mOjn1wyXFF6uD7AZK+epYYXu2g0r7HFK7yDWsP6DKkky0
DOtphB94KmztVe5i0kRu7oB7E52RuHKOQWJezDEnzynP4xrMoUWhERG8HdRvp3I5qpdE/z4c1xVf
zXcDMMW9N/msPg08xn0ZmZR6Qys31kHpFmN9MOYmEEVNwpCrKU9yVjtvdTPJKzlNzpBd2QBeRrTc
B/FE1h2IWNC6G92H9JrnUfRq55BLommcqEwf+J+98Rw6XfSq+pZ/mFBMQK2Fru4Jc+XY6NPLbt5k
hy7TkBev4i9+bX9NtNFZBbaPZlKYi+cmRBCeOp5v0h7Ndt1U/9HusETtI8qXgyYmHTrYqArJrsyJ
ymyoHLilTW+2dmq2BRIRSq0aJx+prjs2P5WkN91bg0jHz66vWlDYS2oTyNEA1xed/nm4KvX4NEU7
n+Lyp9ibaz0NJkUKJsM9AVm3FkHfI6WazVq9lJ49dMSXn4vWx8WMyi8mxLlNrKfNXT2pxZdSN08R
O/uTa4be9fZpnvbhduRrVtLOUclco4RKsR2ksW/wByMvYoQxHGMvbZwEtHM9aXwOgCbGDIIvMjT+
nUspu7PTPiOOAgOHGBTOAcnG1RApFbq5JLCkzbI1MhjOM5UHfpuWWa9Jj+ezCAvFezTHy0RwjxKf
EE5XiQ7o2zLa8En1Sn8eLGfsg9/Z53/fITRrjo8RpwvybAZUEf4nYAVEylY1w7Itssq/7xCOQPmz
y7riDQR5t6QGqo0cEuqOCyPSaK/Xtm9Zh86h0BLoQ3NpyaHrBDl0bSqr2MR9lC5Ifpagf7P0mk4o
5q7Ld3MtXS5UuqmpoNTpWjpkdpf/HI07kT96vKoSvyDxDPIKFutz5bTR7ma/QSH6vwblfImJuE3z
1P45nupLrmcLgI3RcwKFxOnE9EqxF96pSChEOKrx1UN2liq4Q3ifeP11mjI53UnADV3KAw+nC/XO
t7Tomh+TtttJ6EO0/Tb5w3HqQ/f2ZPap6Bphvz0U7OOxMVClgFJ/L/OSIuofNSXpX6hvg5g/DPOj
pyTeUQnGEJX/WLzWRnUf1aRpWhkgzoImuPhzqTytaMozlcVQN9fVPbv2CLJ5LjQ2VmR95q6cpgNl
OhYatUtzfywJaw/i4fZdDkbx3BWDur9+mQ27GLaGwMeVU2TTzF/80M6f2z5X9zf7ba585vWlUaz8
+rw4H6NlPaEfhZOaXIhEI55bW7DYPCu+yAaFiLdJUGNO9vxecx/85FV25D2h4+s7o0Hq42b78Jwh
o37Gv79A1owa/PACGTpKch4gI2MOQn/wWpIhqYUPivutCXWxJwodXhkBQz2KZYLzsaIeZlbDMIQm
8E/DcqAprC81YOyDdDQb79yiI3SRnQTi6kr33RAxYJxQoLEaBfuGy9XJTRL1jzJ3gmNXuRQZ1qxo
6Q+D1SMS3QYrCrTlqx7S67aM25cI1wf+JULmzTR5Z8vsNYdoufHiZma8lzZ7DhdQvII8kV9uZG8a
TUqi+BPYpp5aHpcxz2tzAUDcfHTDaS1/KaETeVARI1lLb9nP2/CRVPXSzoP+Sc5AxJY0HArZO9lF
8dLd93OgR3Y1IzUXEJSpz2lOqAKYYKI5Ld3bxUiMvGyIqmsh+vIB5ZmWoUuR+pUcQov2zStccwst
h9KBQRBuEVuaK5QO2iV0KPY3Edy5BAmkfogm2iWebbnv6idFHtudRPPYIyNS6Wn4YIU6aZO5oRRg
fZZ2nL4H2ZsiFVWZ2Du4duI8THCz5NJR58F018EQ22hVHxxaRNp3YeY/NulQnyRkrdEzlHy9WfVt
XtJlowj/MUmc+iR7txkS8ibven+GnBEFwwigHmTPbV2Ui52u1eGp8X98MMuu0+nhiVCV7NyWTLk+
yjG//XFbLOVVaZ662q1s6ke6i8KNUbYh47rHbwQME1s91UFywDKUfifeB19sUK34c4ui2UI0Zf61
FM3D/1J2XktuI1uU/SJEwJtXeluGZaUXhEpqwXuPr5+VyWpRrdtz78wLAicdWCySSByzNqVz/k+7
/ejzCSVCRSvXVJHrP5pW+5oD9fgSJHawzPF3H0qdB2pdVEHAaHXOsQMwEUxesUfx9tEFyY1ShGiT
Hbn7ZIfsAXtVEQ/gYwDXv9eD7c01N+bppvD6M5+CR6i65vdfJ6Acri2UFt66Ws25V8I+Odpq6p5h
gFHEPtS4FjtLgUwvGj2NDM5VBSJ7kw9OBA/Usg6lOqJY37Xg6RrTClaKmngbuTng16d+jKf7VHG3
Fflrp9vvn8O7sWG/ByRG7hf65tKGrrJ2NNIshyhJnxn/rvlm99FFVAH1Gr5+y/Sag6OWxrqqCSFQ
HLuQI4qOYusWAelz1qGXYftmuURJWd8rbsFN1/UAPvDkeqzFQZq3Q12pcMvScH9r6uwEUXYEA+dX
rW6QDnFIojUR5NGJRj6MRFkfXCW2eaSanS0sechYUFb7TVjZ6lJ2IxpqPoA+AsirBgQ4URlyI4DH
Rm942zit5wOgNrJjE6pJO406rt40zWVj+c5b5Vjfx9nK/yoTY+F4pPEt5mBCAKIePxKFXAq9a/wV
Gqvkf6HY+FQo4cLTdfsxbdzqqYi7aA3sOkHvlU4jap17X/E2slM2BRoEjxaHJEh3RihqOhytwOIB
fxCaFIihvqSQ8c6gc/NVSTl5s6kaNVtHGcG/MCWUqJo2EUN5KhvlIRHd1zMqgQrknQk13sZIk59b
e+uao0KdKsU7i9GsQQ5G8ftYjN69X2XefS/OKj1SqMAtJ9QyMIekGHd+HSgLnl6cZeJTJd654/Su
Uxzrjc5b2etg98ayAZVMJQMV//PrnKtAfiw9vshDoLx0PsWHCk7nCzD28ahN9ddbv1EDcBjKUUcO
mjm62nxzizFmo+AMSBGjwkFcMCgpHYE97dk69V2D6txpSFIC4SW/8l9GlIGqbRCdeDd4PLsE+D8N
4QeRVmwFv1mij50GIWcxstCU9c0SfRSqJn9lOHGPadHFDx05c9fvW4Vq93bEE3rdrsvEY2RSjz5C
tXxJMzS/NOXVcptlXc/UACtNf1G1fA+MUHmldng8VUaqLQYxKi4HuDBVWK5lL6iYZhU2JdnFJYkg
cmm9SNMHrQWoI7b+8tAPfbGt/fjzFcSBkW3bIAEEk7jGaZz1S5c51JYCsQZ7ahPp0wa3ucgD4TJA
yIW1bn1AJzKpom6IB4dRi/NepFdcG9MJtFevE0nzAzSiZ1vh2UxP8odSlPl7lPDfx+Fettyab0ND
zcoeZAciEqMYCgiRSseS2ogdYjr6Gh95g0K8nf7VkFwmmExORuWtZrfti5UizkWt20x1FsWFjkLt
2JJNIswBkYBipNHBgwnwogZOfegD97d2sE0xGmnFB5w748LNZ6mmhvcsPS2F64PAHcqLtGLfedd6
37/6ZXScoBTjVsVBdvZB660IO6dbaUaG3W7jyNFXcjWbwtWDoytQdVy/2fQoGuPS9AgV+rV1Uk0i
K7Wj2YsBhscH373HXkuCFxBD7q6kSH6jRkV1nkSEi6fpbVMr0Q8nNQQzNO2eqOdUth2SXDsyZPpL
OrvdQg6JkT0nR039mg4K/5E+JHlNz/r/4QOXOpzFP57GDEd1HM01QJVZhvbH05hBXmegeWX6ler8
hd1X3YNmKM0FPgPyx01CoRPxjotsK51G40c/7bbSlB2z4fw5a1S0HfzrVnmC7AJ2fumOHmJjFIv+
OiG0nj0aaqCv8UYREXYMoAry4GdWhfSS+m1WlOaYBw4EM93Rm6MqDnKINE3qaT97bpN/myPXGaf6
y3/ffGsytv+P98vhPkT1D3nQJllWf75fTa024ZAZwxcdKelNFmjxQhYAy9JKeVaGKbf1SG0vdeTE
e9kGo8s5X6E1xAEacDMGZGLR2KH0eM5QMjslPeRpvwh4GLW1+z/Oej3Vr23jr7P//3GDXm9aK4Ah
Lop+LBKCF6GJY00+FkszMOPkKAOT0kzMMf7NlL23wbe5bQGT5o/BNzNoEL6Be+Av1VFzTm5RFPfu
lOygVoZP8oC/HkSjZxhbHLAU9s1efm87xtLU1eqjTiYFiZm8pTK513dQxrJd6JoJzwWGAV+it3+A
uGr4b/+wEW4SykjxodT4SbbLply4Y5q/w1xX1ko4altp5qPzrBRO/pjrBOPIHLszPCN7j9Ki2YVK
R6mBNON5XtiDP52HuJ9ejfyvOJvz9yHN86OBTCgfaJam0gCAJVWVB9k7mUi8hXn9EkXqyOMEr0Au
pmYRguziFVxN03su3D5/7Ly8ujSIr2dBiHalFUf7jvTIVQ1PkZBGSTk/NIyFm1TRB1+OL5FbGE+G
Ght7O9JCQH9x/dV1PpTWCT/+mOh32tv/+PyjovfPx0+L3E3XQUFYiAeTpOb+6eFX1QrWeBSC2+oI
3XUjLBMqg5WDOlhwDTJooEhnvLhOTdqXyb5VtgfING5w7WgbJcrDd08tBPfZsu9IHZlesjpdymF5
YaHCGnrj1eSHADHseFD3thtRUz625WFWh48Ced2fWXnnWSbMtZyEF6fz3S8ZWI6lTjD+Qnk1sulq
VZ1aaIEHramGbVubM9o/GsjkSdPfxDp960c/5/lzHSr2HyIb2nZZUuMU2tyXC4TWfGM+uwEwYN3U
aKtcsyPdI+jOs/JSD113J0fJZmkibDLvzF79Jttlk+yUh6mvcCW2lr28XkE2NmLJRhv7RZfnwVa2
/XYxl6pSfMXN8be2jF+fU6tWK2uo4LHKKfJSFpp1Wz0FSf1bmxyjWIi89VbaU8P9n6+6HuAMxyQ8
bfMmqPaB2jwY6ejkm9jUqDhyU6JPiYCAxqXeI3Gi+eWi6pT+KO3CpYy7pQZ/7RrTOsVRXJCtibLY
gOTczqGW98npQueMgu+9bYZYoqlLSZFrWtXaR56VPQk516NiZj9vIwZL/Vmhz7WmPInbk5ip25mz
b6mUWcg1PLFQis+oszvrLEeYaZXsAIHA5ROdso06JxToFCA88koAsDbZBLn/ugaAET+eScWvtwCI
RvZdzAOxl681T3PW1xUKv3qE2ni9rGxytJlvfmSiWS1WNefSv4vS4OBaRESWFAPHS6Tqph2Bdrli
G/jmaWyzNzlcNo0z72MLrxXPL9f0+V07KBo3PWnKQxVQ5Jja+knOCtwAHFPJ/0S+BNlm6Pkhd1T3
To6HO15vST4M2UWz5DT6X0V48eRSgHBfVyIIaBLPEAcDEBsJTwh0t7YV5tTGsBuPnOxRDmlmhxp2
RXjCdb1Y67HZbr1+M1lN+o1KKhQqZ5NaFkUvX9PZ32lUJ3wzax/NW2BxR2Pox4sCbUur/ORbkA/k
olFueeeCWr/X/ZmHO9GR2+PPvnKURzABCQUbbbqSF+gRQSGb6H0q+unOSSkId7h3rOVFUv+5KD3j
y9hCzkzLwds2JJ+9kwWHWlftb/S0iTf4wcyL0h6HuJqrZTfG7JALK95rpLY9KRNvWYnq4qIcI7Wi
lginqxbkj7JXsyPUo2AcbqUZKp55aor063Wpms9wRQrZnet16pOuTtHG1+diLU0qgdT7OLJ217Ht
CFK80uaC9Ebju1zNKR30kM0B9jklu2BNR/OSEUEUL+vaQpQfXHGYXF+qq7T5Ac+8ugATpkISmPmZ
8Hi+NdiNjVHz92suzW4VUzW+la+jK1ST/Pf88zUPtnuPoEV+fc3i40D1nkX1iFgyhYp+PzvOTlry
KvJ1m/owXF/Xf3vNctLYKP/xmoOkVqmtKML7Nh83KHxY26729mVCMvlaAQ5wUBTSdxbydEopLVp2
LSXLkWPtSNKix1UKyLJ5qi2vttISvIDhQoLdHDBdrDGgc7nxI/cNbET5uRjKTW14kt3XVh5fAZOi
GpcryQofEqzy5ClGFmXT1RXakWqcPpEYmT5V2ZvL5+lRDugc3UCjA208aSKNol+YLAfKKVk6uash
hLAv2xpSKvFfL6kImfZFny4/p7EuMqxwzboq20Z6nz6pUHbvJ83e3kZk1dTxZ3bwNsQLIeDl4cvD
4bSsoHnLcXJqHYzOgtzwZi/b8lEdTpMZf5mruYNOWaUrTXXjrdmO1gGwVnYOxrpZBiNMdPwRMLeQ
Y8xhsYfl9Fc4b9LcaX5O6fx9UDP91S0GB8k9P7+jHMzdk9sKM0Rvg8fRDyfh/Mq+sjU+oujQ/MQN
suUXQf8WWwa5qO2cXeSVx6mwYHSTBUE59rZ07Xqb6LODGED4lzHo1ToEibDrbdc6s5UJNmYZaKjU
+9ZqSipvqfqu+6I068o0GzLYB+2bG6h3RVa2AaCih9AdeZPjsdqEiAP8ULrge6X29rs9qsnSHCb/
qQkCBW8zUvCuMX9eO8j18vDHdSO0wh4RdfOWThgOr12EY0PX/D+uN1Ro0y8KCEce6k+IR6bGpm5x
dqOSkVKBoDnopvbaN6WD1NfrzRevyZ1NWE/jDsBZ8eqZ9qHKxKq1hxbNXEAFHnvtPo8Sa3GdKfLW
wmp68j2tPDhm0q/lhCzfUvvlfjX1MN1o7dDsRQra8+zZD7KfvEXUcrRquIOSN945Co6+60QveJw1
03nma9fuRzVMNpVe+1999IvFKyHS2a/1bubZV+3mpyGs368vJEPhRCFgcZ9MQ3/WHVhxhZgQDcqh
iLr8FR20aae7uBWztuu+4D6C2cUAxahd6jK0TJS3VhfPpexMXqqxmhZVDd16CIKhO9m9mq5kh2I1
G49fzbeO59ItDLNpi0Kv8laY/OfFkmVVwPII3fQUBHP8aCs9Bd7ijWbLj6OIbd/FRtf4CEXFuC5Z
xxlfuCb80s7I+I5zWe8E+vN1LvS9nJmg4cNONctIelC8e1COOuzWHP9Dlr9U6HJC86ky1DqS9lrN
IEsarLbNF35oZ7tbmYMWOARFXLRWuZvWSmxdSnFAYdNfAUDCtyRurhFZDpfS/R5SOni9oZZZhApN
GRtLOUmO6tPwaWI7eZaWPXbeYXSFU6wo9C3bXO2A0MHCScvwJTUV5TEJyqPm98HbCAOSzITMBgsZ
BW9AZMdtpxJukb02wiorQMs9Tht6+8H8mZaueictsaI+uMFLLlbsZ5AMYpBVcV305i1iJGRpoD3h
9u6JSJR76qye3WlfjfpucLp7XXTUvouo42/dyoj0QVLb5K/G5PVoSUb2mKX/fTqF+G7befwRaF8H
M4h3fofonFV4RkLqAQwvnCsGtEeg1lRvplsdQNBdYxWoANdqSGq8ev85OAe2a41dtrraeo62r15B
uSVbg8Wa/Cmw1fgxjbz0MsAGOlqh91dnp/TpnZut9bbhYyYvRDj8e1e2Gu5AknyiLiJnsbDjtzQA
FJ8pHl4xYVaDj+BVmJQnaY6Gvouo37kgAitSiAk4oKrzhhpNcjZgVoqNdPLmWq67FWD6a2+cjgm1
af60l7296nwzi7C+l1OVYD0b6vhaA814IHHkRV4HalsF5o8XlYn1KeX59xclezMUnuSLUtBYY7OQ
VEQqRJKdqMGSvj5p5kM0LXyeZK7+P9nmhqIuy5VlXHJkoPhUVohBzrUS69dC10FyzUgMsrJMhCuC
9TSPyw6k4VNgZfMLaWBrnN3dRVrqULBFi6xHabmasaeiO7lapMOdjKAYHmQfuq736VS499Iib/CJ
dNHiavmG8dYBKEVOnivkQfahhVZ0B39+flF98o2b1IQ/ITpdtU4XfDf8k+zVsqBG7XRqT9eLdMW4
iLTUPcrenPs8jm+zPl57bcvnO5U6B/It1Bf0glPqp8+tXSeIbk7F82w7MdwMBGGkGcBMOru1/+6Q
58enuEpgYPrqRXaqLZcqjMY75I1SPI9JX6A3PDaiuqx4HnwDadKJX7Tr3HblJG76LIcSvYBi6AVs
3MXQsBv6tUG950b2eojxHsiLRUsREpZhhqs0ybQVpcTNnVUVECs6cRqHbr8ggdbfXBthENFVNdpD
nFHBjZT0BO9ErAFRcZHhAqHCck/QZd7miUB7olt4V0XhnapoyCrUKbjTRoNGL3stgWf0J/y4flYV
T7INBzZkTL07yabIG/ydfBAiwMsCk9bsGr2ApS9WH7XSRuAPBqg05QwdrkTSqxfZooXs9SYL9VnZ
F07J8ND103W4HDGMDh87YOc7abphC3Gr6C+zM37N/b49yeYWl86CD2h/kGbQVOgYcodZSFMehlp/
Nto0PcsreXPawCqEb3kbgXj8CHeQD0r6MJijivxgh0yKrQKRbwtnJSeiY6lchr+uf21DRA6yuzFv
5CoUsuv3SRpvdZLenuRwC1XOpa7O+ufLdwOTZyDrjfqCgEjRbG+oEl/KWJeMeiUkv5GA4R5uTfIs
Qb+PgoHxLK1r09ArC68cx21YdZ8xtQYgN5lLQMHHgABxCXUvNYPumkp0ixz6jXtRo9z/TLrIGgod
xjH/HGd43bDpHKdbeyEcY8DO2lmz0vZsJWD+E4Shv/t7WSl061fN/r/2y/ncmjMe/tJik/UkmVVR
YRLclgAygjo3U5Zj30yZ7VqIwa2tQisTBdm3XpkY23RusarJttm7Y+ndN4b2EybY9G67YbhR6tqG
Vc02jF3beapT79KyC5Wj/Nh5mQaNrLBs8DakMjJH117gXraPUKKqx9RIX1FHnt7LGL61U1IJ1nHr
fA95s/AcLkJHLUgYI5IigcmpUmenkMeWJIkIA92GRCKCkqDkshrDflxPA4zfhePlD76ix3uLuN75
2gYhdDjbY0uChleH3b4cgX3qZMhse1t1edNi4yWcTXXr5r0L5q03XmRv4oBBKV19kZL9txmhx8Bp
HQrgyXqhAuqEQFu30wOyTNPDlEXTAxmFH5NeJwdpyXa30z+nyjZ5UG0FiCMPbYSXEvTcR2pyJ1Ie
nq2kawRzptkMwjQVzdnbsRA5FWZhQlGvapPSNyzZVJJe6hmq9igtvwx7pMAo2I2b4PfViPhFQW0/
yvCDkpw7PSdFScQsBvBWe89Ha/IWs7Bh8y2pZcYh9CuO4SXntu50QuXZ3W2iPY3qQprycJto5BZx
dyYN4koRCrrXK8kJaH34u0J3Be+XfUI+EMBSzMDZKUquQ40a7P84Y4dPaQWEXLXFe4QnDS+FqV5s
qpQHAO0naYEZRUhWM75JSx4cU5uWsZobWyMbtEvfu8Glx58qJstl/KhVxLcbpm6ToJ0tVmxDyzpR
KBJe7HBjoTp9IoL8qss/KZ6Q9jCRCVur4u2Th7iuj6kBCV5aVEVkp3HQXqVVwzs61YU7owhloNsZ
hEgAigOZ6p9nqBZ3WyQkv8gRqVZ9tktzStOlZZbxmapn+OCCwTWTUL/wUpiaAypf96rU/hEdhQle
1lUJAIfFQNB6RMdUzohj7+dc6rvet9J930btxYCbCR5w6896A1+vay8OP+3U/eNGkQNk2zCiN6KY
5eekhiryR8dD6PAMsXVpJ3p0strcvJMHhFgojp7jYNPXEy9adIRugnzFJHrMXluPBi41OU72KkPz
3Oc+/20rGc+5oDpatnscbFBIngZhaCE7pC16FT/4DgK/fwxDSq5yb9CfbmeBMiHTJtqUgF4z8X7v
vY0bC+tEoO0jFCmrOGfHxcC//87TIv1Sld6jbK8pmMdt1pQ7kkiqLyiKLTNgl699x4aHOB2P3KL9
Nj0v+4DybCd5gNGOehW1eW88SADBFme1aJNnsk32ynFDX4d/9gIq+pxb1H699IZQ30o2N7mZJK2F
9XiYyEGQTbd2eVbYbXDuXLPZelYyP5upf1bKCkkNThLSp+VJWH22ODXyFl4c9MqTz3+ii7sQtTLt
IfV5hojkf06eonhbkWQ0DThI+J/a4iA7jFkn5+jvGS5/6Z0NSJdHCturd65DTo5ejC2Q6Up75l+p
bIc0gFQpzLSx2pOF22YhTfRZeExjpxDUkd4tDUXfDEMcP8pOTynqRcU376i0hvYsF67jCseqMEOb
hb0cX7uPhxeONeXxFuV6ZaiPd7LKURY/qqQA9eZCSeFft6bxpsbxfGwSJCYlRVyxc7y1ZNnuWuRh
3+qy+TJZRvoQ4P98/pdJijapq7zQ7XPerRSSOhP2ShQE9pwo5iqSJ8O84o6F6IGB6C0w1Bx+uZ/h
HyenQppGY/JkJW6+0gSYXS3nLKwepyk1yXXzEJMSSZ+q2hWE3q0MosHUv2naOTfN6V2OCkuCZ3Xp
je+eO+FBF6OMXpGj5OR/G2UolbbKNTvEG5L0b2iXyBXKFrFqeVlp/nFZRjXpUGwqZUDXUdfJ4/h1
iI1tgU+FFLG/mzON+/iCmjeSPKwS6jQdlEnkd01XdCe17IEwZXyXuc+8RG1q77KpsjaJqVrvPamU
aVNHH7Ej5CrK1j3FjqPDvDZROBMdYqZfx8kLNIrPmRrhazlTDqBk/HNmpWeCls3MQnPDjyolJFq0
u8iPq28iTcXyw5+k8uF9KXv7xWrQGC76ISLpXUmO6GGgImvBVMHTQmzL6QGBQNmQs8Cdf+nCOXpr
ccavcnRc7kLTLw+ahf/OR1/pEjcUVQRZWn1E1Mrhu49+Ipdz0ZSyeUfyo1rF6NjeF53T7926+MKm
H8F2JAweqS3ol0E7uV/ZcO6iqYt+ahY3jbiGoZtpopLEish58fWd6yb2rjA0gkQRvkBLH8Yvpl2c
PY97q6b4XzpuCJ1meXd+pRXPvRP5y3JKUgDeRYFOrantuFvMy9IMy2dI8Oo9xOoj39HiWY6wRhe1
oSl9kE127TXL2HXDvRw/B1D1qgwpN9mLEx/U4eg8ykvJJhdVbrB53aO02tDwFkkEulyuHUW1srGL
2FpJ0w4AcfZB+VWOHYusvssi5LFcSh7IrYLqj+sKna+8+GpEpJuZFPEeatetXrUZqbhGK75OPmwz
PsV8KKAWv5fqhxyuIG+zHV029tJ0NVRm2+FLYXTVDqAkCSpiUaD7q9aMs7e8zvR9garMWi7aK9ah
4MtIGWrroctk7su6SC5JYTrLyMzZQDg9AtJF73MrrLhX402+lC06aeHUr/HKD8mSOppuh3KJQoBU
2P+Pk69Liav96wJa0LeLuC32ODxwicIhjvXee4m1vDl3WglsW7TnpASuymAwrsPqfPxtGNJGvw+z
2SztQRHV5yky2D0sCCL+iBLkRBpH605dO5tvZODjGWiiV1X1wnvbrhDS8pBiYH/Qb704h3AgTLuC
9p3gKDhJ0zde+sBuX0Oy2u5GJBAJY7JYbyMBQPF3Usb9ws6m7nvT1CtVz3FOkEh1jOHBfjUNJxac
QvVS2g7AzqRVjr5HlVWNT25jRKVCQidw6LBL4q9W393pcv6M1Fs3RPWPMif5b3SErIlRR+vS98AP
lFO3V6KILCK/ae+zSUFrLQn9VwJEf8GdDn8G6s7SDV5HpekvEKPHd0d895SyMB7iuCIrwUTcsg3n
8Nz0ubWOgJk+q+KHgjDm+KHY6LZV+MTMwOt3iYGa46RQF982uiHguu6urHBCSHMy+AWELBFfTbSu
jJ3uIewie4eAb2mWIyysFrH5kqoj0XIjz7m/YgKOHjHt4jrYIVy9q+y4uvaiudbugJPynorBYeGw
z0tRtJRzS5voCbDO7jrX8Mds55skT8neDGHDXeeq5HmL1+x5ZbQLNGW69qaiBjpAi+LaO6exvyXE
TgaYuFDtEAiJKsO49lIfbm2hbFlXM4xUY6u2Nnx8sTL3Nm07d0iSy7n5OMxb3fK9a6/W6yPszgoh
yKnZN27Z7kjBetHaEUZr1WfNWR74936exQaEuHk8/TlCDgtD4GYE8tKtNJuyUZd5aKWrYvS9+8zU
SSie22Xal/49N1+StUKCm5sqCOdroxwnD0ERfziRpe2lJWfYCiLMXTZsYjH/NjRO8UWRvcjji7jM
7dDq6rOep8NBTpftzRwpRzcEn0QdP/ctMcGPc29V1T5EVbGwlvHjQ4JPcZeh1XG8Xcwv2uhYKcVD
wgP5b5cZEm6qZO3Hazn2djFHT/akYpanW3sXKNkBCaNXeeXb2lGuu0scY9p1DefJRzYXn3bSXQ9K
ZHan0Auh7JZQEv5uTtPQahfS1kv1dmoRSiuEhq1nKNlKJcHidD2VQ9sSJfGwbbxrz39ZDq0sSvYC
QgvikpNYxw46HpekbU6KuwxyD2ZL7LI3S2bqiDQPijmfcmnaCOnw3BQWZwpIgteaYkfZrsGl3Ve1
yjZ2mOZ3rWmBbDVudw7LznzJ8AbI9iTzxv0cUq9/XRx2NTGSaFjgA2FDS4X9SR7KNvZOtThIs23J
2lN9sD2ybUCJjQiDsFVgonim/s61T9Jm1XnGfOQmbOIbEx227/RrHF/cV2QCvsy9lz0ape1y9C0n
/7aU56M8IafJCde5dWAdQHuMKXsjhG0nXTmR0pC6Zgabh8NkRvl5EAd5JtsiAkboIKpABv7ZEXJL
/m1aDPx+UssCjeN/tMtF5FTC5P4GWUhqvP9vF5NztdojT1QVnjlcvykJZhtVFO9LLtKNnHTFKaW2
6+3tQF3XEsV0GzMYgbpUPWXYIkMfLywKcZ4UvQ72DuqZ2wGa/2vkJ48IEmbfZ6SM+Fi0v4/wwvZ/
jPCVql1Ncwvz09Ozk9e1OK8QYDvpqgOUNTb3tyYnjW0yfH8Nuc2o9aTbAWg+u2IR2X4d7Eyqg4Jv
pS6trmsfppI7NMmX+BrxnXiE+2pnV4CBWlST1T5cG8ucanudEk7ZVoiOpqb4l2dsdSWXuXZoDnmp
1C6vbxytER2BZZr63fLWdgVwSftPStefZK/f+uX4poGY+sdyfy4k7f/O9JLwL4n44lvHjV1OcXP0
vNHyiPADwFdF2xWWAWCIScuI7BSVeqwQx1CNEFP2dH6jd6sANP7C4r+8kY12jZgxMSAkWZI6WpTG
0Fwq8lIX4NycvRBuvGRDnTzq7rvsky2V58egG7x8eWuzLTQ+kYUXyTNWfQnJFbgUFzlcHki5ZtuO
1On1GrLNDNV4mThhs9MLd9hpmUoOTJZR9RAN6bnB97ELu+mt8gtt4LPrcpQ9cgxV5u0SFSFjpYnR
ssOhBGVT9MZEUDrVDwXC0M2zn8XZ2qpUKgbc4AkK9PhFyxKhF5y1xKGrejOmlBdOeTMdpiqxt2wc
gweAmTUgM1N7TXh0XgzU+P0wYvAtnjUEixR8qjMaHjlLpobwW9Q9Kz5BPFTW0rvBUdO9mibxXhH7
LrWoirUxTuNz2cCEiWySMDU32V9XgiGJc8Vvf/QdX780y+/8OVsVyJYeDUsnjutMiDbdbHkmD03U
FDuzMe7MKgjO9q8DrrXgTA2FcsoiV9+qboMECyNu7X+MnccqFLlt/7rGbWqYuP2hzfS1XPvWLs9u
bXPpRqfIfbq13Ibe2uSLSeazrrhCbpcXK0dR8hdtKzt3CD5YzdkNPdTaHDSgRjdr1oDyitWcPXpO
az0pRes+l7n+UDpTcq8SSH1uOm1ezE6bHvsh855nv2tW+F0c3gN6zWawNwbbf0qRML1p8vbUy6VL
uVLc19rZC8NvstOiiuzi83Vhz32qE6vcZ1NAuQ0auRz9KKOqJunJZZC2PM34EB3IaG2P1jh6L5nv
fOVLOcB9x9I77SnL1eH+aoUmji13fLhatoM+TqE+SstDDku3U7RuDOdN1Yt5nQ3tfC8PlAeDkPcN
lRQF2vLK/OyoyagEeey661a1OnuRyh7U0RYB7MHdbYUqiUk9C8JtDvjxdGvvhtJb5wbZl96AcCf5
h+a6hYnz0JJ082AWDooEpqODrS5JLREHA6/IOcsIVPk8jbArpQ1Vyq1Rz4DdhSXHxpGpL2o7SnZ2
F/cPXbeyY2U8qdE0rDI8Wx/ximdn+6Pu2m6FODBAVqV07qaesJrsqFCJSYxG/dIPlkEAuf3Ly6hj
Q+KsOGQIU6sIjP46jS1ScAnrNvMyDnSo45pdrnlA8fcCGdFSS/FgW3X5DAGpIGKWg/LJzfI5Y4Oz
rRu7XcnezBmtcz1krzijEXjsqL1zu6gBlU90dohCxG+dAVpR4GXbooe4u8i7XD00QPyuhyQffjc/
lNlG3AtRmSNeoeAoz/y5CH8zZccfbai5BsfSzeNiIadoc7vmt8Xa1cShxjAk4jFlsOJCtT72QRQ/
albdL8KqqT6a3n72RtV4TrrRhC9lojpa9v4b1HPcAmX9Uc1ZR7LW1N7BFzHOI9HOJbVt+f0YhWqz
pWZ1WudkeT3Yw4COZQPo2Wx0/0EXB56aqrvBMBGyxN2/JgeWTXoz3MlOOYxb9F+4r+ODXEMeIMmS
BB5sCFORl4YE7ms9V5vANKjeKcth3RFI349Oh8piT0a4L/AfsRFHd0UVBktgZDaeCMxbRyjMzGxJ
fTImUi9+zVDgi5wVEjedKgfkgVbfuxH4iKiGtXOk5q58G7oPWzRDfLX3nXAOEiWoFmQwBzsN0c6T
i3T5qQTRc0IS3lwPAbwS2SHbZK+l8ZhLhR1jSIetUDkENkFp3L3XkiHuOmb0oU7ppakqMMWkdu2a
GcB4WuXKO+TVpRwAbSZZdVVinuRMPydVJ+i4QShqfsk0lfjuNdfGay3qOmGb38e2pd/jkRw2QaZk
v7XJ3joOq6VwZ2wmb+qTdcKTUY8sFh9M5sqDVaf6nVc8S8Mo+IFYZCT97cfC+eHUU5es2Xena7N1
s9VtViXmB0bZL5rJRwj610vxyX1A0AwBS4mDAqJCtmYTvk5lm9z3JdBJAvrmm1LP09b5P5SdWXOj
zNZmfxERjAncgkZkS7Y8lKtuiHprYJ6SmV/fC/x+7dMnui/6hlAmSJYlkcPez15P09r77TInJEWA
lwDz7nr2//tZwG+bt75vPcXQhyecYIYnqhGGJxA8Z5dM0sNXf5+UJIqXxWE7yGXbCaxawU1Smro9
aevn/51PczeuIS7buAHOIMI+OuKbaqkfRV6Zf1P3CJLM/qNgC4c0xKnf7VbBeM1FX2dEcXduS2c4
ocwyblbd/vtsPtEP1MN/jaj/w8tFj5Ds0tFz1od2U8SPsSUdPwnzDFsY+r5OdMN0w9dCXamBiIFb
53HD/mxMH2pcjpFKVdDW2vrXru0qd8EV9zPxq5eY0G+QjnrWw2eluCMSjl+2A+Uzyi4FznvYmshF
iQiEzXxsUmoUqWbHorGbb9ZSDK89WXffQQl43k4mWPQclhiyznZWtfPpUpTGmrTgqbLo4/uMjms7
uXVRaYHU1pxvWwuvOxsk60PI9qbEcGgsgo02MCAo3cHlJxbxf1IJoPXxkW2Ugmm9pm2ot19Cs/RU
25nOEtLVi+NAjtQV3Tmw5F0oqAXb5bjT27y2ti5V19/Lpsoft+tbfrJHID3MOusVGDiqz0NsEsDn
xVyKKaS+Qymm+/GkJ1cBKmcsJkafOn+eVcHq0UweyUupO97Q+LxYOHwAP2XcfJ7kUCOuxINyLmZw
icrwgdz6IwIh/5QFgsHm2YYolM8z2da8sI/wAeG24Bx1MKsckUCtINIXih+TnjyRjj3j2ps8uyGD
O/YE4w+HQLfZqTOIJlxuK7ay1+2RYiE3ampdO+iCrzUFLudLg/rhnLQ+8SdmaUKxRM6Ykkc1rPyx
Dc2dU+lEcbNVSX6yp+fZXVdELhC4iL/vlUh1A0OXi/+mJ+HFSdM84P6nOlRmv1ZA2b1WjegMRhMz
9ehnnEbuMUw0Fxo/PtlYEh6ZJRN+Rcublcz5UayCB6edzqms+V9dsXOSK/J2y5uLOn6ixMs9xP2T
Tnkxhdzaa29oP3AbcTwVRdjO7EOinRRZSsxhfHVG+IP3kD+M3D1ECcp4t3Qthrl1rz65LkbDKnlC
T1/A+aOu6faInm0lqMF27ch0YAHVMy+reXqZkC16cdU99oTj8TRIfmdWqSEYNLp9VGnNAbZp4Y0m
AlOYUb5eJwidku+a6JefXdMfQys5t4t1M2qpXlw49B6T07B3E4mlZjL/DfufsiwSn73vn3TS+Cza
77i8HVO3/DYUiEn0uj8YVB3rqNW8UWJSrCvfojLzLSrjPfbYj7KKzZ+Ukok6Oxh8MqUrycvY7R+V
ZcLOMt+pBmgCJMfsTmSieiblaAdVUUZfX0ocam3rh57oC4Jv1pQujtE+F3yHbbWvSybYuRjac1Nn
10SgrF4i8nZW1h4kPpZH1KI/lbEsX/vwb+Nihw6G4k0hOso6YbnWsEZ8Ctdg2E05k8di71RNv6LH
5D9ZcOKF5TsjkRz/5Gkkr9psrG6Fr/0waG+GHQwoKH0ljF816kJ2FWgtEKVijXia50qWVxPD1gqi
6X3JiusIf3qvUSKzXzK+DBK9wxFvFInH9dltur2t1+Y5rLBuFOb4DI9AsvjsmmMi4tobhv4J6cfO
lPOICtkMtMpRPBXeIkq7/sVeKhKWM9abwD9kEKfjWfZoc1WsBoAV+6nSq6dxpMasMkuEr+i6cK0k
25/Yb1FF2Xva9U5QDNidJ6G4OvbS3G1zH/eNOHY99ck4AgOSmfy4dMQJm0V9Z8JlgZ2AZTHbcscf
KUxEHwy1moo1s+lmVBxqkELED1hFJPq+mRsI7pmYJJxWHjbUveXef5xbdJWOshLDEbXmuaoJdKGO
5NLtVbTt9OcLRKUEZK97xbSMR4o9ymCUpsTNC8rJBLI6iN1EP1i9elP1ugkQki/cYYkjbzn7410L
0u7Y6/MfJjFBmcziPrcYjPkKKwOP2S8KhH7IlBKr+9reO3Hu/L6XU/89ddjAzXaTeKX+D4jAFyyr
PJ2c3jkygCbY6fCrbvl6Ynd5qk2RBGoN5J8MPJQWH9mse5M5/i6dc0D9Gr+WCXaveY8QWfZ/Cjsj
hAFAA2ZYXe8XJXFugwzPxeKsOX8vDucE48T+rbQgIKZ1/b0rMW61w5Yvr9DQPITDoyrigRQ+iWqt
rV7aZPgRSbM75FYijpkgoVKPWNkPsvR5vxlOutPRTfhAirpwPb2whsem4sPS8vi1GMnr6w1blzA+
ZmlxWAgon0TcPmAuLQ/YqL2N0KviNCyCxSG5lkduTUYzO+Df/SBr+YJtZLtXteGpDrWPRLcJ1bTy
orLf8PtlGPZULlqBogOfiLXMPOexOu5k1/yNtaryTNB5qvyrY9QD5CGd/KbNd24YPXeloZ3SIpBR
b+1k41V2+6Lm8XtjqgmU0omtr1NcE1vg2WaMAK0jtKnSLc6UxGMA7WQfnXQBkmTO7NvtQ41LliNm
4cVuqXt2UTuHinTPtUeyKKO2u5ZWTzS3qA/hxBqKuhvVcxUIWcT08XAdrA8Dj+qDTsjpFqv4wOZ+
R4Q+qJT5D2aLOiZs362xuGeWMZ7hKiDCj0kXMzlP/mwh56twEvEJQ+MBU/Lzt9eK9LxoLunYMQY7
k3kQodC9XpnGHaCF9zyvJ7SroMtnx91hgJx7Y0Zxajyml+0wxFZ6ITt6yQspAiRQBTLe4cXJKLAg
sgSFEzfPTv5NDevdGudfUu/IgSXmA2LsS00VIrBW8JICArYRym9YgrNNK/NXJ+mtKxykELuEXJ7q
qC2eihkdHkSR55iKcLMv8n3Bom6nU5i1AzOFbZc2oqUt8C3T2mLf6CuipnKykyyc6CGNybJhTZ5c
FrewziErNVgemRako0GFZlIulyrNxlM5pTO+JsI4YnA4Pw5JEbGYpawVeQzO7+OoI6lutX2dQhEq
uijZR9hV9ZT1mLEgmTr31t2tWRKXjVGeEqgQ0Bdy1+8ylby5ifrcimPrVRju6I94zb217WlQROKX
Zeq8dSTtfWlb/btME8WDqhh/M+bB8lIU9d8WjF4p9BuqD6UhJ+pm3XSuLdPaUfLaeh3D5cdkUemT
UNfyQVlxhzgZ7QM6VXiaPWxqJrDe6yjV+pgEJthJFqsfVWL1sBgQcCLYRt9cLeMH8XQ2bFkzfGhu
CBsIldSHa7XEFhdHfkQVQ8QU5s0HJWSTpw2mfIoUI0hmVkiqNbgEJOxwtzXTeNGvpUIV0ZR8LF22
gm6wJInmqDs05sQka5pBItgTh5E54AyfjNeW//UyOfKA4Iy9MhPQrnYLSi1z23pkrU1EyX1SFqm8
dhkf2Wj6g+Bd1mGa+X02jV6taBnYeGONgvaINGOJ7Ddq+YVMpuYLJOMHVVXaA65WP50hJ8XcAtZt
VODM6jIfhjTqAJLjYdwQIgXlY+S3xhptb44zY58RAsZifjjqVeY+w8wZD0t9HbJmPvVtGl4X/hdo
Ow9oFt/yJIyfCKQC4GITwXJDUW9a1Etu++VJmDMTdiWBo6hAxYd4XVSH7GTVIe19ihm6g+FYftTj
JWCqRnYTY1+d3UVzAi1ZDHx5lx9VXx06WS1HnI1ZUdTuO+LgXS/HlMIX7v9wQfE7N07MvyLQhjgj
RSOotaFMh1kSeWFOoBVXy5khn2KsNKVkKA4pWcG/8QluyVVfh+4oJ3Alil6ukN+dUkuLiTum8IGA
gF/2oeX3bmF7alGRiGR66PB9uY+1S1DdKg5tb9TeWBHUqNzI2WVVJLyWzPK+TWqxw+RtCGAbisc0
Bv9QZwu6hZZwmWYyoJYsocGGpg+l0SDSNR5mpbP2g4VrCbUdDT5DtsU7uynD1Jy0ObvGShteOm5V
z47qX6a99L5FlvE0qMZDkqSEkGdb2+NOWh0x5c59M31rhdY8RfOke0TUfjB6k2Ee4zkAXznMA0Y3
baTcQA/010lMileSrn8EWwEUFdfN3lXdIOmo56sI82SdfCLajbihR/hTSdc84UEeHm1Ng8MASMSr
KX9XtexKeeOBn8R07VqyjRmqxCAKndIvCucxV1kFRrhPD44K868N94aY8VrulKBzq7c4FvZD2Sl/
5MQXNVma8WjWTblv5+x3a6Dfkbgu7LL+qepl+pAP4+Qp6Qy+yB1vHfM+fudMK6oogkI1w/2MD+Mu
HqiU7sMQt/i6gNql/DEnc7zA7TeOU534ST9ZfhvzO+lrMHlgtygBNQiMzlN1duZhpEinah4g0l1V
yZbKQCpigIjSlTRFLMuKLC7ERU7uFOBBKD1NDu2RItt9MsEAdZoY53Mrb5FW1q9dWz0rgDN9pyft
iEn4dy3Odd+QmskdlnPzuRCnexzMFSi7TtRcxRoT7UEl7cdVv0Tp/AxsZvBrN4kDapRUslfLj7Y1
0MqxLNhxU2DPMTMqL9MU70Tvfs/D0vQ6eyDW0R3GKZeXqRUwXbsJg3rKXRhgD7kTvdtgkveTq9d+
ChBzmSLBZnjgA8KN8yCwl9zHdv5eFdO0awiZ7XOJojxPUBNWSnRdCr1+KKdk2bchU1QhoGLZoZsf
lHSw/a5IoeOFyZEYXB5kS3kWqi4urPExp7W6kwnKztA05VhzI3nh/JQj4BiLNH5u2c9GFolmDCeY
86kr6ZqWHasKHNLW2dnVRjQdi1pouxSBjRc7vm2lN4xuLZY3GNoXKCR3lp09J258EZYj953bgUYz
C/WACah1WmzVpeK3wTIFy1lPH7LiAHpqv/SiOiRknr1I4ZMLZ3Xf2ji2U66cH7CEYCQJ42jfpd13
beULNn07vmgFYSH4opRS6rGnum7od4Yg9hSm0y7X5QtflbNi/n4S/syxRKh30Wzs7ByNTERQDrW+
LfdjLtPdpGP+aIAue0+Iz1Dn6itoAxG1d9IfWFIcGguiaQMJAnV41d2bnBIug0SgS85fTijo88mc
PZWVtNlr+Tr+/ANmYbzEaf6shM3iD3iyP8at8V2Y5OGXoQ7SPovPUOJNz1SQc1VkM2r7YrPLpPT0
MhjqTlsIhzeNpjLuhZTOheiUsjbo4JhCDMs9pPuNFwpLPapw64KhseTnwVpQQZhVMexgCDyHbrYc
qNGcfCejILVfoJ95U5EiBHCbs5aOfTCN8RBsj74OkTD7AMdLIjY9d+ZkE25H336cy9w58uXWgZGr
dSCIdx26BSfaKVuCuGFiSAs2bS51Sf72ak5HMqDPp2NDgtF03AvRC8cj1H+NNVcGWVO+S6cggFKa
ozwtCS5HTNQ/dCefA2AjczAafbkfcKvxKqHhQG9ZpceHYJ4HJR8ILxyneSkDZpGSTdAU7q2+ehcJ
qoAO70len1BLa8FvNitfSSpsaGYnDLYDy1fWoUl2tQi7H0JFlcHSY6yTj9ZRMhwGEqofrAWWpV4j
q1dMCn+1Xdl/flbbo+1jShZLY6USLo5H4DE+hoDu2NGyz9geOWtzYsfB972TdTnxpjmIKRwDEb1R
1FQz0O21vjLYXZCVde0UtE1Uan6rNtm56xYS7ssON/FnTXHTfTnxj5F8s7R6JUGwgm/bMPQZpNY3
0ACUa6+ZwnARp5zP5hCylRqC4s6b09g2K802dDywNmNHXaLCYg0Z7GQE2zsA5kFe2F7eSNvVARPD
StVZH4Kyr9n+hgbejYgoQYVQ/v1alS5bq9EkXtM6WoDQQQ9iasz92qaOrfnHWfJ/iLs4fLLhxC9X
txx2x7RLffDwxouB5vBd1fpUBXI9bM3tYALz4Gf+/zod1jjdfl2N+V97mLFcdlBCa/XoN4P4zuak
B9CY62IvFBPASJmd8GZ1SepwQVR3wQLF0MPF1pOuRJ8Z2w2SOw4Dir/D/DsO4UUBONSU7gFLr+Sc
K0XiiVtfQ6Xvk+G5DOuHjHEgKAsj9/O6+DkX2DkosMY8wIxKsOi3tnBxFVkUZ29nEqKfiEknROly
B/9XMnYvBU6o0bNNViwsXhJ7eJOqYxyHNUygWlYRTJHrTVLql1lbdpTwu6P90kvuYXdw0EsW1au7
lUHahBAjCimH8axUIuPWgZ8azwlQGltpWTURZ3SBNzRDHsDsVk9YybCsohjrwkdzhgWjWN5C1tlT
JkRajqF7mRuZL5PllXWdBW61/ObLtv0Z0erZHKFVOXra7RJSZPrYudcxXowjQeWaqjE/ZQuxs2Rb
3dSCosaBbZQf53C1+zyqblZKxrmq8AvsyyOF9gsMTURoQ5WEnjHFmq+2pI6X7APVv7yEJSTZELbG
rlWW5iEDnGFo8PxqhtmDPUnnnHfUbrgKO+XFWrpfUxYf7aU7DohlXmw7ro7cAuUpJI7+XpXYx5ep
8rNfoZmmow0oRuP8qqjse1p32Nd5Ev+M8NIlkuRX9mR+H+CJijCx/xQx8TTmBb1UxC0PWb6UUdp4
Up1PjdmKf4jMO8QCGKNstetPBEvupAapcekbCq2IluyqqM3OukJO0y7M5dSH7nJcSB3sUGkau0Xp
2j3Lx11Vj+lRbdZ4BwDQtiTS2sW9uCL0B4wZD3dcHZ6NtEq+h/g0UwlOMkF/yWq1WotXAGIaYrm3
o/q9a7WPcuyaSzhQMEm2nzxMVVDynLpwgMZyF2VU/sZpVlDcms0MUvtuLvJLU9RQMtfo3YzUdzRk
c3IHqbypc7qPXYOQKhV7u7DP93BYozeUgv/EnbM8mhLbUEPF7nAewPU6fYGy0aqSQy4n57skfi1d
B219G84XAp8RVGRwSgMZ5JMxE6Eu2VC17mj4dmZrN3YAxlnWSXtsqT17ScyOqncy4X+kejItN/0t
Z34whFiMZ7fKa4gphXlysfx5NnA49zslLn/l9R+wAgk50qT2FincF9TG+PAlNgXDzVKyoM6WGyGG
37PenZc57l7GtnOee8AWSYmeeR6YFvJEMhxt+e+cNxtsOe+MXFrufbU/T29Xbp1beztsl389+6vv
//oS22mxhNs4H+qFcsadwqb6I2FW+XxYjRqL6LW9PdrmmyFRuWhr/8fDr/Nfl2992+G/+rbX2fpm
rSt3hlpPHnu7PPeQBNdMqutD1WYJQzj1f3qNwWRBsJ7PFSS7e309v7U/n/p5jGfSgIqlHKIsboLt
UK/T7GhiK+ltbbOd/6etxC6ryAFP9VmP7pamcjs4heEjIoruW19dCEb31ByPW992UKlNV5MxfPjs
KkT2FDGMfT2pG133bOrIfL6eVLaLJL/Dhv8/+lIF0q42qOevPnac2GoJ41aZubZPnDo6WnUE01pp
rKtam+o1xKiUqW/qfkpHey8QIr/oqjIFSxgXe1HG4rmaF7ZP0exBGK++JygujqlRZycSI1QtU504
gprTdHfYDTInlhKWj6Ia2ge4z0eHOfYixcQSacnyM5Vjx4wt/6WUdnsE7vJWytxevT3UvcK2i2El
Eo9jN6Ws8NXHbOoCYCjFxR1ZezZsbk6oqBbIeqAyZ6WAH1ctP2PbiHw+aPeFgP5j2Un1O7y1cheP
otyriwaJNe7ZYva1L6pswgq1KY+mrMj0qACZNJ1COZbeu2wY1LfGHhGMdtlaTUEkKS8s9PBmZHyk
9W+j7Vt2ygga+8h6X0az3hXUzt3zBEhBPVX/EMvHQmjtkpHeX11o/VtrO1AoHB1aSr932/VbX9fr
b641yIetNSTVQoZpeuy62UWn1sW7qsjGexmHJWWwybhXcJa4b31JxWIXcdR1a7l901ySpvgDhubf
C5bJssFhDGhQ1tfYDoX+Nxmt+Hl7GbdekrOKha33dcHQ1+vyXubnra/hvn3olPDq4vtazbhEUL37
pC0FVtkQFQ+2E63hCYbtrQ8+8XNRkkHduqxqWGALV7+2cX3rSsZl9tVa049bM53b6g619t9XKLOD
oiNU2mS1m8gVOehTWqf2KW0ZX0G2/I/o9vOSFjMbUwu/ffX/93WE+PFQUA39sL3e14WDlrxMZOPY
2eCtBsGpegQZaJ6NaeXnNPiEbn3bYajU6rFbD1GqYNSqz8vhv058Xaxliw2yVX366toe4ftePX71
OWnxR3Ulqx+ZuJ4jWxC0OinjeEr+ffTVJ5QOEYF0g+0KhQzT52Vl1OQnRUcM0+kh6PzaDFd6S/cW
EQjah6wZDltTi4Gfsyeh7tq22rc4DFeRzxorXC9Oxrg4pTEY4a05xn19nhJ0JqCa2HvF4s1wc/Rt
2PF+Nk2S6ie9Rbnfjb14m0o5nrDva3bbxfDjs1Mn63kXmdTKD52wg1CyKBEZ0TlV0WIgabl4tYeS
LZgbv28tq9CylzVPsLUSJxSveK1BSeqK562r6iNWE0W9PGxNFFOmn03W9wbOw06fME2yEkyJlD5R
9pbrOq8aS6OTWrKo25oVqBf4ayxytosNhosnKhgu28kQRcfrN52f9eCPs8F9VddP6vqiWcdyt3Pd
8mG7sAHo6odz73Jjidzb+kZmnn0MT//gsr93k3qgiIYpbtomtm1ucnQ7JNy5bq+6gXIR3xD6crLz
9oA/To72M0qOJbSQ12h8rmtZHFylyQ75uHIvR/FCkMAi+av1+wpV1puSDUSncvUbTi7M7nNZvFna
NLPOZ5RzbZGzFjfsy5JQ7myvzUHBiaN3w3ewu/kbEmH8SnrzuLWaepSvtnFmdEz2YmmONqogQMW6
S/lWpp2mMozf2olIVt6QkqKMRj9pIHX9mJzAGuWz/QGlyz7Jzf5AGGuNjTks52EG9kYJe7WITq6+
E2sVqlAH+bwd9PxkmMrNKOW3XlcSyPzNfONNg+GoJuLVOXsXxaAsMiV57EeiptRQhyEINav62ZXD
Uxg26msaQZpEceNJ0w1fCuJaWcNaXVUaPp9ZQ120HrZH8brGEJX5GJVR/tmlTWESKMZwT9v8Vy0c
49QaBqXiFny4mSXupWiKD9be7S/HjK/DVGh/JPyGzG0tNku3dl48FuQlOeyuQy5h4aqnQ5+KVv01
6FYvcjTrzUzbc4KQ95dWAIZTnnLXsu66qC5SU8tDpRGnLZW03CNgqUl6J99Y9GFCA5jWjzs39kIq
u55MCPAEAkTyS8Y/1WgRR7fVVnV+6UCYJ0ZY4riHYa1D0FZFGYtvAfaPY/k69ulaXZjHwdbEA/KR
1Iv2QOW9eAr7mTxUPzbUahjTUyLNtb4sbQ+ogtNT28AIsZTyZAxZ6ae5kCeCfnJvrmXl7MyNO0t/
/vxCDpIExQ4R1D5VSPST1MIiXO8SgjfCM/XnUenu0cIIZDDUHqJQryDhlqi+8Fh40+2uvcH7f7bY
rb0Ni6M9d61+2M6BPnUvPXa63iR+9wzOb2Zsuy+4WnlC6NbbYBnzywLVfzs3AYIj1qz6W0uFt3hv
BiL36/Nw01zupV7utxYc+PreutkhDmsLd7tGeSa+f9zO9a6lPts4GX62arN57sblbKqZCtZCP2VN
vlyL9dCpIw6dnU64hlbdt8NhcBQBy0gX10nXbPa8c+ER0YEZsHViOSOuqcUcM8/FpdCxq1BHjbPh
3C17M8EA9bO9ndoOJDDNthquW+PzpYqmBeLeVoRRizE+jQNYbAbjCp8BS8YUDEEO25rV+gdIAgie
vcqeyVogJ6I5dTpXL466nGGGv342tzOarIcgsbJrkQ8fZpVW54KI13UYmn8PEDDtfZ2Jxv+vE6Pq
To86b+Xr2s6wNcNrJ63xEJCDFllfJekIBk16CjAA48ibkTnTIR4optRyNbpxJ1EkIIZlfkiQV219
23XOXEe3rek05hMVd0QZ1ud/9S9NC75ICgUuYyRZyoXaLp7DmIpTDmXalQiMKbEc85ok8tqXmIye
gIAi5Byiey2s8q0Om/i6tVx3DldpZclml5NjlypHZRQpG+myf1VFqT+K2v6GYqRD9MIVWEcg8jRx
jaERS3JMhcyWh62pdUg5KMbLscLhbD2X6TkcXZTDaxOMZ3FbxuTzD29dwpr9ROYRTjpcYBUjIdYR
JsrWTEbcoIS5BqK3vyWsOqAWQ2BJw8W5bltPkhLcrbW9vy7ST7ko5NP23otV5zVZqYKjDdc3q7Bo
1rE72Zp1rC78NMvV4GZ9b6IAg5QCglpb26sl4fCU14R4SSyTWrO0UvWVppWBIFlAIHluGKtNENiq
IDMUCS1/syfG6DSK7J8IiC+SRzEVJk8YOS1/iVu8z0RCv9cwrH2S8vFLCdfNw1K18gb2K1cUHPmp
rkQYdMYSY02nJCfykOWpAuJ504v0PQfP9hsrX/z14unddurfZVEJrzKzKdDqRNycFPUNsZ/k95lE
fEsEn42BFjnpNZ/KFCVOFF1IkR7TaXkVS2l44DiRb9S5eOyWvlq8otH4eXOnDnlx2w4KNgQ3oqEG
gqqfNoRHf8ioQHfGhnxa1AwIrpCeU0OnwtjsqWJxu+mCWH45y7b5p25zBVPjYn61+oaf3fSkhVJ/
F0v8q1wcPBCzx2Guw0Ms4j9NX2S3BCeBvZbbyoEyffW9tlKNRWt30BxdvMXiSEos/2Ysy3gwlCTd
O0p+iRT3F8t1NcC+44+ZVP/0U2yS3mnsk4ZilCybs09rQGOTTHMITBQ/uLGR/RhJEmHl4CBFakhW
2tzYWTO5Oz0mvdQgBLhX1ZGIfErKD8+Lrkxf8g46MVkC7VuzRO7Jcsl8InzP900MHtO0ESuNaOHb
dggfrB8OVd/XsdTuBrhzCtEbbJpKiPUVETEL3CWBl4l4r8raXNrGbZp+6B2LpOeqE85pLnrwhxMC
ZekTZ1ROmkJejZqm5kDtvA4eJDSCX0g91GtOBGwHX0nsSlF6BrTKM9MjiE0RfW8KR74sOpM2XfrN
JnGPuNuOiZhyUMwpfpjc9NdcKsnjNMLOXZb670IZTN3p7o+oj1rfwk3hmeStBm7eioPIKonKJ7Wz
i0rVeEf5+Q8W1/VfEwomuaA/Sd9jD27HBOurGjjE2PWeCqQO39xovKuVljw1qFS21nZoLFxnKJwn
OLZesR3CWkfpMrmrc8h4B6OiIftLT2gj9qkYWfBopvoyk1rduzq57q1pAVK8Fqn7uLUG1IUvo0Ex
9iSGh63LoPrgaCei2bVOpr24g9Gh8kRAtLa2Lkz4AL51eRZsT1hnn7PBzMzaJTlVWrjSPuv+ZQ6R
tJpJ/by1qkKL9rkTloetObGzIV/d4TXGpa6u9S+JkqMQsIf5s0+fXe08uKVAycsl24FFyYFbo3ja
nhA5yrzPGuzQtpOsqnFZ0ck+rK+mrIdpJPCnUDRw3q4g1D0GYQUF6uslcYEKgK9mn+8Zb7rKT9z5
ZU4Jd8yWpr+0oQ1bTsZBXsTMdFWX/hWdgCvN2ulux+Kej79rdzFeiWn6s2FNd+YJ47We6l9xBmhi
O0eIVvWBU7onFKPmq9A69FyDO+63a0tDj4IGR01/OzuqZHrUNrGOofnEfF8jhpFzEbgxKwhK0ZL7
dgCOUu2bLKz22f/u0+ek8KLGBd4t9OQ+RxMqr9CF/W0e8zgxXpyqN16yRWHQR9Ny3pqp4vZnbUEe
sl2ijcJ4YQKb7SL5vL5sSSNPUFpPYn16E8kDcvcQIDq1bY3S2/ftkKUto107Tmc7Su17Bxv9OqUK
ZeYYq6GCjKiOLhbiPOsziAjGz7Dk2NOEXemj+m33fEDTHmHzv68n+79VoYR7KvsRRumzcqeWTj8o
Wtt/Nre+zpQ7qTGfbS01aqvj0iCw+2zqIc9aimOIcOO2deGFRTqvT1UfX/voZeublzDQSm6MrSU7
ZTh1lqy4gj+6HQYx32rEIY+fXVRBnkfW/55hl8mT7XCbd7CzxKybHrldMsXGGN23g6vGR7UyluvW
mkLscxLpHCs9TzJ/adcosGxsbztbJczyuaUTOmuz9PDVZ7jZH1dVmfSGun3WEqrK/tj9wZpa9b4d
+B1B8BjIVn/1heb4JnGMeIDoo96HKEwfpCY+vi7I2KdA3mjb41efsyPsP32+aDuMACvACPnWJOYH
jLSeOoxXrsyBBY7mRTBQBBFsLYG9FNZN6wk3j+9aZ3bn/+jbnma11T+yC6OdVjcFIp/Sft4OjiRK
aFMQQIU6fbWqINIlFyPHXUaN6otMw/olzGrCa26aHLe+IimJVaZIzOOyqv25CfFiTorwvF1sGs6P
qIJSbJjIf2pVdPucYRbnvUS+yKW+dwQKH+G94sSVAbk149VIhHJQvB7Gi92bAx8AJ2PkUzsSqSil
NCFf1FmmtzZ1/hdj57UkKQ6t6yciAm9u0/uqLNfVfUO0xXvP0+8PMTPUrjNzYt8QyACZIIS09Juj
KBRZmOAoBO8r56gMXX4b9P5slj62K2OnvVZ6l5+cvmxABQ1eci29fJvmW0nu8k1VWeVGwTgF4BEO
QPpkINdOxi1h60aXRJe3hll8qTQ3gw/fXty8vRqth2K7z5oUvIQfbhPuDB/Bg8hgppMxAnBypTj0
AXbLdgqCrTzKrQdzQvLBdMutuqkZg6wrRh+p860K1WQ1ghJe4/QKkdTlay5W+8DHwK7XwaDLUncC
MfGqlFaw9/ggEOCWgaQDUm5b9SyPaM1hQaWxuAA7yZb2ca++Me+iswG9sMk1+ZY08XGQLOlSNDn0
2Lazj0kLAU7TXsOqC5n+2cyTQXsmrW8/j4mhnAZWtIl31AQTtWyVpEMNZ2ol91qDJg3ReuhE1cbJ
22hVj3wjmQxf5fau+JXzOInwDZAYzKHQ4T162kWv8DuVOuSCs+ANTdcXVoQ2Qa3ku8ys7XOb4AJG
IIDdZTN0KMCbWnFGtOwLCIv+6Mp1u8st312B1HBvbfqL0/gn5Fa0FbrP3drCmGk3ZJJySRirJkYv
37WYM3dFMmLTJj9jw6JuE2ncZpEKJw+fmkrpylPZuOVW1u1uU1mYX8Z2OW7kWv3i9fgHgJhqth6O
vYU85ncD+Me9UPVXKQyKQ4Ja4wWZRHAlfFO2cWXVlzzLiJKoHfyt0V17xdBeABIcmhJBxrqM1mmZ
752kd46pNhT4cwOIMlvdxyIXbkTZNgejmBCBXqNs9Q4XcwDCP5Bq+k4vlxx0VsnX3K12DRyuWaPO
RgSPdmNWEnC9qK7PClt0EoBroSXBjL3R+NprJmwb+UcRqQO8Or08dwANjtIU8NCquxhRK9OwmiEK
zahhHQRvygItViQjgq6WX9Xke2tKtziG54s4yjoO76CX/4y2VpxYf5P5EkYlmmvyacgK5UmH4aHT
7FnuNcsuAn9jFWst9YNLkxbeyesZYSQK7+/gZ2vonTlye93UenOs8hh6oElhBa8D/gBbLSKGahZl
uffN4Yc92cf3Nu7ihAJrn1DoDHaoILiVrWkdvdbHEcKDTKOgy6lk5RQp+QIRIF13YfCrSvITYWT9
wLe8jUCsIG9V7rihf8oYi5ieMDyrD5hy1IXxSGBEXYWgyzZuWD3jtwbHzK40XmItO/ol/WAo6Xj+
tdU6b4gJlOkjmqbypQ0C5VJPG0sfDJbqoXakK1/13K3egNTzFZUZimQ19L1GtfWiyF4DytoFmfdL
YuUBJYYARSFCGT9bo8vfamTN+WgfmtTF98SG06R6rIHIPfRUh+Hx1asA8ox3ZiT1mnXPItdvZR8n
K9wAXuNQ9rm8ZUwQ6s0Aufihdwiwl2ozsCrsPSGswuezLkAouShF5yhLXXqQl1hJg80iGAtgXIbD
o9cEr8fY25nOpD5btL88200QKNOAN9pqDIhBTwEeunt/tNDbhzC/ahSoTPXvDtJgAOx3WznA+UrT
IupsrfD5ktcITWdbOWtAKDcSBiyKLCEGiV6M57ksLOT281AMT71vVhdCjcl6bAZE0ZL6AfbyE5Hm
amWgJ390Blz8AtU1jpMVrOS2zkmKXPtkTDgd3Gq/V7ZzyQO6Wb2S6MbiojiMKCzViv+tA4i6L5rm
G94HGpxg09tKeTRcO7yKLhbB42wiEHux+hxb9hn8w8Aou3e5g923nlk70Q0P+FKIc5zWYFaVQaJI
woJARe3prLrlxqGwi2xlRFjPAV3PAMU5BqAbPgY7yMwnK2VRSs3Q3EI69jk3GpsoT6ZsojDc50Ot
79uycN5j5wUuUyPX7s/RLDdw3vmWOhNERvoZaO06NRLvpPZev1YLudowU3cOLcCzvQEOFNwJS1KS
y+StgXBvYQnYuLK+YQR4dTD4fYw7NIosUojJRNta917SRDLPy6boMmtOmoz8j2YJRawcjZvhMnZ0
OgMco50A9CwcZ+d6rrP2HdTXFLq+NVPmlSp7vIqurp3HMmTZlNHHrzhVtyluuid5RL4Joag79qW/
jckhCqrOBQt00RiZnfEhnjaTeI6e9tgJ62V979p6uNXh1HOTcnKvvpcBQ92ijPe5Z8n+OrZ4jGDC
jlLN/KNpY0YeRvAWxSo6h3r2aGi9uevTgPn3tHHt6+g08NBqJdxWzT22qujkMz04xa4VbLQMAgBs
7OBsmPpd9TTYG05Pi8LCvQNxRXwv3HZSeR9Vl+AaMRjaPwJnSnIQGDBzWpGGKgwsUTcmrysQmP9s
pIb1IszLD5mDXYbmI6nl5iA1+sSpCbPg12Ahez4tBEgjFtvuSSow3IIj0WwjB46114LGGrxuYMbp
ciyhkQuC0kcaanau9OFR9sceaodrbnpUadbDlESmYFi3Og9Lj22AZpYfwytpkJ4cFdBFjp6dQWQc
ugFGCnClW6M3d6nG/wmH52ijNgUOgAIz508EfgP82dbqhhROwWjf+lhRGAo2yYPD0twprIq3EbjR
K14boA2z7z7m7q9yiheMU/+yM5fGLaIE1hQqKEeVmU5Mg7IcW7mKzcAnDICVI21cURsNcI9BpdhK
gD1dkAJDmeoncZpsVF6C0kuPSZjTZfeNtSmNEHgISwqA4LJxnaGYFlgZ7sSSucYMT792CpTeEqCA
1ACsiiquh+SIew0JsB6i0X/zkYJDfHQ3eG6+sSyMJifk3AaA9iZSeLro/8YS6lvlH+Y19bnukn3Z
l3wmQQVGVuTuZbxlCTtCFSyPlv81S3PtCxLyKHL2T2rkGYe4k55GggATvVXeF/pkPBB+kxvtEDq9
z2r9xglHB7N54xaylLaOVeRLazlF+E8DMW6ebV0dLkocvvQys1S/8JBR9KEMTyZNhYuuTVRxPaBA
b7MChJeUzc5kwRssV27OwhHx8KfpLOUZ2K6NNLY0MBHQ6aeVCVefxm21yWLTeYQFYD3Iw8sIgu9R
A4xgph5+t2H0JWdggHxlALQyZzFVJMdYTRjz5QkATUnaR43tM37SYuAvxib1Gm2NvXh7gB2RvTR6
WR162CJrkVTxtgZvXBorv5IqzHUL/k/dmBs1934NpjTsszAezwh/PLYjYG8dU+0HDymXB69SSlaG
kcK0WiveGqVZ7HNo4JoHO0OKkJhL+HkTU8PukAq2fBYZM29ljX2yZRb9oBHnoBffJMlD4wMWw9Pq
BdOy+phMmJl8wtX5ICyOuvUQTLjRUhvkI8AIf0KSis2gBm+SpLnb8J8skS+qJ9NrV55yj/vq1NDp
VkkWsxVAz0oFOa2Uhbdxd4OsMTD0X8IKpID73FdevPOg85q1Breo658RKkfdEM+7WVdDYIQEbijR
mTDYoYWS9yS4IQoaN4Yk2f8Y7Mo7gcsyxi2DVX6J2BVvtFHAJTuI3WgkggQLi7/XlRloX7tWURDK
pf0wQQoZywIcaoFbexVeD+4qkpQpjkCuBxZry6rKV0tKNxEer/fhl952oJinG1dNZxR7Cz7RVCJ5
3Aqoosjsx2RIDqImlprcGWQR8WYXZfV0ErGHm/uwMq0k3ohfGaE1zQIswmeTq9/eq+S9UBixnDUk
9+4IhvNnMz2/Xg+sQ4oatVgDFptI3H+xGzJFZkkL4zuRTJJi7+eSiv/M9JtScJ8eDhsHcUnxMxzv
wQ+KDnGSttg6ef5LHBf3Hhzz6THOT1hkCrwUrvchs0tIo0ten6vNHqkVPJkAfczYX9EaoN2yQt0P
cb+V1fK7wAOLTQeMuinh1xFPRXIkKToTM6LCiunj7WorFr1nnJcve99amItbp/J5oiYSors6qp7F
szcj+6Ej7rMbS41u3cBF/Eg4blopy06xxfSvxlkY0OTfDw3ssAqEuvI24nGJpyH2csVmWVfsilZg
+KrLunKzcrI2PeHr6IA+E7vTBiICbUPaFwqzKPQFoxEgAjDnmBnNuP2wK462cKQAiWxr6WneHeMW
NJQZHMT1+qoiRl1twjr6MvbqSdy5+S5BLV1lRjxsxL0WdyWqM+b/tYL4yoQBEM9EHCH2RN7cHERa
bLQYx5Cq8YFoIvrYNU/iwc9NU9yapTWIkpLI56oAw74Rt0L8SLUtuT+1l6lrIuiMco3iRz3ZhiB3
Od9fPbXaEeCVtksYDdDqnpUirWHa+rt0hOhcq8OTOnUd4rOdhKa1H70RJDCueysZOidKuBV6QkaU
Zv/PhT/8BrGL7RVkd9VX55rz00NNJgVpoqkb0QWI73uD3PjBBJDVP8VweeebO8MpPrw1H0AVn++g
xjJeFsCaHCvsu1Nl3Ia2/01qEnm73GE6wZNq2VC6l85Fbh8TTCx34re0bvEQm6O8Q6OxHddV4l/q
TpWAeUz90PRaiyPF3n/mOU0+IhzgRxvREtow3jGEYeoyNQS1R9pJh2O9NJ+pglmMVNDVdYcE20G0
4L4xusOQGkxLim1qdRgf2RO48j+va2bx0fXBCjupBlxhAqQsbW8Mr7Y6ARi1zCwneRu6t6lbFi1J
JJe8jOjP1CMZ6mhtXavowKzEj5Yn0UeK+mKzvK0fmui8K8rHwukOTqWvRUuYD8FWYC+91RULBKIv
ZMJe7VHoPi5v+NKWRZ5IelMrlNt2VwHS2/tWsBNlumjsosZy/OcmKNLiqYm9+RiRnnc/lYvkp7y5
2eYFXu9z14OtHAv8sX704MqtYuAxWQzIrTVBOE8fDtWBaOqpTFQHdYcPBev0jAvEE+9MFWNQ6yEd
67vF2ID54UUlYjHK2aqGOpECSunK5mxMWNWxz+9pZzc7XR8ZSlSqvJG9jNhNi8DMigXenWAWDOlk
F6mPXbnxgvzBSooPD15cVbSD+XVa0iJzaSZLWxFVsi6uDy32g6Ixik05dddiT42gL+khnCdx98VJ
MvCMA5gVml3rQqtfi7cEVju5YvdDbmdr76mBiJKYtwy4Bm8h1X01BZfC54Y1oRQfiYNDDQknfEMf
qa9BC9wdGZOtuMdiIx57OA1PEMpljjzEP9JBPTmhluzksT9Heo5AmdMcRCej0GvXcHZz1HM3fubN
XwCt/gUpPzmKE4onL/bo6euJDWMG3a+xcx6xl7NnzLIbmc8unme7VLSIpTOQFdk6ctzy+9S6Vzbt
APF+uYt5YtGTRtNnJrETY+Ma0IUEqQRewDu4ZI2RuIP8qKjC2hqUEw1dlF4xtrOOmRhsgdct9oNt
HQeAOazn7qFHolEcmOsEx7B5dDXPogLFy1hzU5W5E4ZLfSu1SNuJ84vf5ZpBf6zVh1FL652sa3fx
VJdHK/bSpvkZakOw6rMMpX8o5H9N0JaOQxLffpGeB3ZMT3McaZg+gPHfKomZws6v0+6KILt+AJpW
nARrpwua4kRb+JP7STI/X/Eklj5meTB8oH/H0DP1wSk3BgRpZDGw/A7ljJfApgffoBC4zbll4smI
Zu3JxB4N4MFuhm/IP525qLD06MuTnBv01N8vN2EpFXuiyv//VIzVethLV/E+iZGC+DEiOY/Fl7TY
mzPHANsPBrQIM4iBrtSYBxmPRVFFXHYecoldHDZ51eZd1rX/gtXPH0rxOz+MMuZj89ReAwu4sCCI
PQYfejF+ZXGE0LV4TcYMOZi1N+jf0Fohnuy30SGrfF/eiurzrjt9QQPAIHiHz+M40VLFiG7ZLHnD
mLDkoKAUqQATmwZh4u8smxklKdIfxrLzr8/HHibOtc/QdWvZr4Cn70xWqcY1er0Zi1A/bPFD9PKk
2qp8FDdbDOrE3nLvlzwWgtC89iCALJXF1ZfkcqzYWx7jUrCc79OxQfraINRBH0afKTpOJNzAFom0
ePO44xHT+Kl8/vFjrmSrQOrkD8NI8Qjnljd+9yDaH0VzDVTZAjQ9PQO/aZDcEC3l33fF0XNXBSin
Oth5vPlMBfFgiixTuE+cEEHwEKVLwTIHFAVis9QTyc792Sllepx//dSSZ7LH8s7M45m5MYtcR00b
1k/+ee/E3lxL7H5Oi4Pms36o9fkCn4+SFBY2avNFGZGaFf3KMnoQx/5b3lJFlM7jbLG7bMTzWJJi
Txz3n2f9MJ0RtUXFT5f6t7xPZ/10JW/q8DGaKxsfRt/0iuPhzFpFMc5zVfHCiw2hFMiZ0IiYvE9h
tmWz5I0JnqDQ76hT1Bq7cyXR3YqTL1U/lIhdV/dACLEEP7do8bIsb/ynl2p5gZYXTeQth4kj/jPv
02H/dvr5dR3TidyfhaD9+o2NQxvD2mksLD5cy2aeyS7pD7GKf6v+KW+eT0ynna8gzvOpznyFLnIu
itT9kRvHX4uuQcxBxd7yjRZ9yJIUe8uAbKn8Ke9TUtRzWwQD2p9KiSRClJkQ+Xg5WXtneCua8Lwr
ckV6JJTNtDopkp3qZM9L9w6YCtr4kpbGiUYu0qLnZyzkEVEyEsOeQ0euZ9TjWnQPRP+RZK1QBv6L
rjZ3GqZMDEH0Llk+QsJE/G0jnqTYLN2tSIqmYIlJ/1JnaQZL3qcmtJym96qYkIUN06uTR33TWGo8
rsX8NwJgQLgo6l+8ugt28xsvbsqymbvVJS1u138mRcHy6oqkRyDlr+5bpD+dQeSNSQR2Qol4jZbO
fh5Yz+Xi+SxHVniVMHlLjgaBEW2KkHyYOS7VxLFiIwYGS1LsfaonOtEl78MfFyWfDumcQtqO2hVU
4GMJlQLXAFGDSLmmgOSYPlw5jnj1s+i63CRKkoO4M3nUpslhlK1VlVjGQTzh5YnO7/6HYOaHocJS
VeyJhx9kLRG9udIc5EotRE+0MEAmRUUruxudnOUY1FyU4SZe0TlOKVpAP6ph9S5e5L+iWqXsbbHO
ZumkYnEwTZNjhEQwLHFIa2JTVqxWrpa0a3gS+me+scon3WFrNDAgo0NeIh+Gqnh7XXXPgrNtsAAQ
yGjXiLsqnkuZQGVSi+wlD+GZCD65Oj3gsUZ0p57jmZ9uv7ipHx7RPHWd77qYs4jd+TUPWJwcHX3Y
irssLrtsxA9YkuLGfsqbZ3Wi5DOZc6kpipe/pPq+ujax1lthY4hVnJe6b00W9nsNIcCtCmOWJNQz
BEizIz6TlBoqa2eahUzPVOo4wDzVKMK7qfSeAyXZK9M55KhMrrlX1itRa2yS/iCNub6R2wSQXtdl
qyrgVRcbJ7H1tekA8FTAFF3iyN7JgW+kWySDMFxmZr8lKglqeLCOlepVD3CyWGtGNBbieWLhXhTK
l9jtXyZE+5MHKeUJ/k25QTWuR5WDpMhLEDxKIpYnyh4ViNAs4qfQsVAW1JvrEKKFYAFb2Kms7e8d
wx0f46L6Cd/x0OpK/tanOq5asfstzRmSl/jAn1xPBimeVC+tMxrfHaL1rOy6HgsOSo06TtetvKos
v5QjmF6m5PmrKsfmGkUd4FUBsl1yNtkC6ISSx9Qo0G+SZaSMQhaZqhwcN0aMxa2fSgglYSbQ4Sjg
R8q+ysz8Ng5RcRN7YpNkmYXuWZoiLEwQ3shCb5MXyA+5Q/dVZ/FsX8uTlF8iFxp2JChxbKYA8Mp2
mbmFWYjqtQzhU3MxEpVRMNzUSQYmyKk75sNVZp9AarC85hBsr1H9GtoheOymDUSX4NGVo2/IakpH
kZUnmHSju4gqV4bwmWawWmN5jxVq2I8yK6GPsaQo66HvPWYQFISmA7QqNrmXKZaieMiuhq5rbkrU
OA/jtCkTYHsmbQt2NTWWAl9N4rWSW7iidazO6ANmc32vogvj/h6iYLzNKdAcKP9atLnl+CIwnAdU
ZoJ14dcrdE+1raUY+mYYqhSNN8D0maboJ9MC6gysVdmophrVK6zgkcHAATx3/PxSQLW7VNNmSdI+
91FGDLVD2siEm5arp3TUY22t6JpyEpts8P7OzNpCWg8OLHfHjwk2I2rw0roARm2zb79GXfqusZQO
Lhy6P++WDp8ZZCJohaxAJaYdf7Pc+cVPI/XrUEWgFRDEefH6BNg1OlgPo8JasjFExrmw0/aktmF9
iOMwu/EIFCj/tfxU9RKNK4n1q6y1LyWqQVc7iB46s6igvkrlU9iycGQh9rgVSVHAUugr8uvptuxX
LcYdq2GqHioxpnwhWK7pOFawybIkaLf0GZsPBxvpNyse9bM4VVnpys1y/APkMJw6E2TRdnxwis3y
C2ov+uP7YzSft9TG+qFq6m0qI2uzdrFYbr3kGaPCkaB9VjFXNvUzRIvqCe55eyN0fBQpjHbrJ0zr
IEMlPWJNUw2RZ2n554Mi+0W20ePCNRCgNrQfIhbTrgSD7oJ+WnspO8LKeYzaiSiwULI4IoMZgWbj
Vqi6VO8R21TWIiluTxLL06fKAhM23R+z7wG6FNNAL9yb/Z/578RR6u7NrIRzNt0/BKdB5CWDgwM9
babvdJRTxK7YFN4Iw31Ji9bW10hIfsgUxaKkgdyx6R4AzoDA89C5Jlb/Hf1QOiW1fC9Lzz+0Zueh
8e4X3/J8J8rDzi93sYpqUzFKFgFrycYtnHjgsfIC79JMmy5C98TW3P2HgraNsZN581wz3EJhCM95
n+BhOG3EnsjTmWVj2WCiqBYqQYXf4H9UFIfMtZejmx5zwP/LIbHdga+Qlf3n09RNhsjtvb/lMtHA
9adfJ2qLiwxZrlaXuJ54FCw76kYNAxZFymswbVIEJq4iObguioWB20Fel0OC61NxLqNcvloqiT0c
9M58+BrWkTk4tImq+Hnh4IkxSNLJejOA4qMsJUo/HSqS4sI1qqMHCyHw+VBxtQ9HJKq+bXIAGp8L
pl815CFkx/uYme8x9qQgl0Y7PtdDEZ/tPgBwoqC82SSsM8qsVmyjzFee5dzvLrZa/kh9RX7uzEx+
Vv3y1tDB3libhumC6CBfv1ZD/8sqa/VsAi15sxNOxWJOfo1RM3gLCukLfGTvQRTquXd1s9B8FGUg
hbcxhLqndKrZl29Rp+gvihtkr0p0FFX45iTPclVBv7z5ZTxcWk+Jr/20QdxP7VZ6VLJrVuOKPhs0
3pQUdSCaspDj2r/lqMO91CZ2CXMpfkucEh1tRavXIqm1VXfQcE3d5LqBIv7KNJr2CdMrpIuMXt0G
ECrfqhZbBBm+3n7iV74BBcs3ZuLqhx7LzMfc7F+A0DRfjfz7aFf2F0Oy61OSB0gnmWrztRoBUsiW
kT4iooOWrt/+8Syz/gpkS92MIS7iZuW+KIDP0LCtO/Ce7IV+vR2xhoUv/HcWtMi/Cj/lqYYFKjYZ
L3nnlFv82nIU5qzsJZEM81TFzYDmdpu9qDCmn7B+X4lCCRjbCwiMLzB55avIMt2K9QW7y/ci2aMm
cVScIVqLZBna+uPIKp1IiTM2nXyV0XpTYUSfvWEEl5AZvnYu0YqBFl26qLCZ6ZWge9hswOIh64m0
7LZwO+skStradba60hm0O9xORpeeB8GY4K2Vi3YNxyc4iaQVyCYwhaA9i6SJERE+kKp7EclRGr7b
fPNvIjW0ySP9dfqoheB73N47+EEn3eOklq+BC43Yd7Gr6tLiEaDPFtmJ9p479WsU1vIZsEJ3V9Wa
VyVEVb6I7IuoIPLRRdzlUpncRJbY6KgcBSYEhrJRMVzNcI9NTO8uqofQ0R5T/V5V2c5u7ALDwnKL
jHl+NgcrOwcNZLlJLDg/SzKbqilsZGblYRM6uGipZlA9+IqFFfhgvKAQFn+VjcLZopuZH0QSjg6Q
ejV7y/UeSUqtBUswVVPawV2h6QeqJu1xV5ZrgOJF/BUUdbKHjm/tVNY+vpqGdk5tyXjW/cS65pEB
wGKqVg/y7wG05JFPm3JlWKfgRsSePW1GJXbXRPAq8Lt/5y1VxJ4h1b+LVlX2/3a8WgOAaczwoezH
6tZLBXDpzEb6DlSXzpfodyq7r3rfmW+V1aMPlKrZJfE1E2XjIgYR141f2sK+i6q9Fl/KQHPeyyqV
N3YZGtc4dzBgKUvUUtCFfYWO9FNC/GobZmsb2NBFznmp7D783igAxAzNrh4cvfFOkmlF+yD25WdU
VcqVOL01vsu5U/1sWDcCRqSH6DAO2oGYbY7qbm7cHRPNcV53C2FLJV1FSZmhjItG1SWnT72Yub9p
XTU8lYiT/1Uw1xHF+ZILjwTwMzL+G3n05HAjyn1wjxdxttCyyTQL6ISFpR/npChWHSXqd7zawVzT
U9S7oUfGXjY7uNvLKQxLP5vAy0+Wb0jbWMlUbKk662CA9z3idVNdFE23dmaUDI8DPi6btparV95G
GeiPbX1j7HxHm0f6UzkvdhcxJO0zY3d/NutM/wknEbFInX6e1sdLm0QWJBVv3JZFUd5CtS4PulZ0
p8CuDdx93RxbgsZCHwuwKh0fzEw1RxbLbd2vode/RoEu/ZZAWs4XSlIFqbjM+DXE3Xdfkqx3xawS
1I6V8dk30QZniOI9QKG298kkKi5Lbnxu49DYEw6IH2yoQGCcK4P4GR2Z6Y7+Vzrgb5APpV+qhw8y
6CRG2AzCI8/WfycoI6tN++JhzVHVT20DZhmd4urFqZkTNm2hPIDbaIDn4LAE78raEFxz3YOqanhQ
9dYkaSDHyXlUmuQs9iyrZAkQCYRrEyHrgn/Nk2J1zksaO+/KEEpXvXUc7gHyvaUflyeRbDSU51Ir
bI5q2CJMpTAuOzY5ULessp1XD0L6quh8+doWufsalONX1fDUm0iNEwLcUo0HUdVRrHOgGO6jSPmt
t6/jPH7SM9V9dUfWEjOjes41y3p1972bWF9DPpX7upfrvVV33rdM3ZddaX7LQWRhmVOUh87rsnds
7tatEdhPzCMvmDxkt9KVEM/3IG80ra+s5rypIMhYccZZd2Ky9HvEjgZeIoTXtED7LewODcTUfMtr
XpcKlVZqm8JsjF2HpeCtmTY0jGFT4Y28EUlRwIJtdqtG3LawrD4DduLKXlOAbsBwdEXsLrtp08ZE
ivdsS9o1tYrxiSjAe5MHw7chmIAeNXwOdKCQ3IvV93Dshm99GRjrfsoPpvz/Xd9Gcmmp79ou5wGe
tq48G8G3v8+/5P/X+f93fXFdtehgbjv6Vk+NcN0xYb/n3VDeVUtX9+aUh1xGeRcFKZPfOU9UQSiy
uudT3qdj+XIiZyU5+1Dlmyg2xsS2dIpK3tEykr/yZOyjnVTfLdVEYR86zqos4Rt4+YOU1AaESThf
vVJ23tbiXd+06Nhskl7JHsSm13leWfumrpSq2Kp+JF+8AiIenZRIoNAuX+ppI5KmJkG6n9NJsWmZ
rqH1+HepyF+S4giRh7bdOQ0AtC1Z85mWdEynN/b2Q87t+t5i/4EimfM1gs9Eo8rTo+PCJVV762kw
W+e7hgAd0UKnezBsG8PRCL2VLJYDVl9hE0M8Pla5tNNUZ/yCIkO3bzirEDx9g5Z1FNfwE+B8bVEb
V5ywnZvbKCx0TefGvOJB5a69ghsxcB3QtJ1a1f1JLX00u/9x2JnNdQw/g5zL5EsUiE2LVvfWBmQF
E721jnqs54jr1O49sSLpjkB0s1EPDjZi0Tii6aKhHYMIuaWvGILAiwn7ci8VSbtn8ocsvvan0Otv
SIx0X4IQJ/ioqduHoGqVgxzWydHtY/3meyqeGFI+vsV+/AfQYfKHg33s4E+SrqOOhfXvHT+ZvdY3
3q3IquqeTRtNZnjoZ8glThU0daIiVUA2jDq/KTG8eCST5W3nZM1N1BfVMHjaYho5YICGOE00ebID
mcdLto3uHmIdW3wp40dEhzCIMDBG0xq53+GDVt4Mr4n2BdSaa5RAqtB6fbxYNshi2PHm2Uq64Jgh
ZXx29MA4EvbITs4wdqek6PujJAf5OdEyjH3cNrhElYvEU2fZlygf8HotCZIETeTuwrqWcWCQy53t
ZD1EV0SXEYBqH1mfyLdxaDV3F7UndIPBDtLjgAYq2vZ5bLD6wdy5fwkM5JEbfdU2PkEpL5NfK9ag
134va2+9baPlje7pF7xn2lURDP3VxYcKCeo03hSDH6CEhX4c3yYIH248/ogqe+viR/bO6nWFrk0w
ce3H4Bks6Z/AlMcfUqT9IPALvdzwCJR7trpLaj7Obqfv2+kMdoh/BziwHIuHngmVOSDSCcTkRwYu
UW307w5YA6aASXdGG7V/LCNLndT4R0TXyqtjDA1SyLwBzIzyQ1IpCMkg3tffQtRaGJT3h1SXghdX
cqybpcCmFUbwvt5CuTPc7tDG3fCum8ydFMV7sTPeFGVIM2QD5P49AAC49fKuPYij1DA6llqnnFJL
6TbEErMTjKCQqeqEDDYcDDncejVn6QOCiKKK2PuQaU4lIvNzyVK9T4Q+IRdYziPyisKGh8YC3jrB
MfBm5DVWjrXUvDUYWJ56V06Qr+CWJOhtE7fsYHpMSRTtnO1QZ/hcTklVHyAt6UZ2FEk3LpUV7MRw
hckDJDnTYlIwbdTUx+8p14f83DtRgYMFe2Kz1BF7Ig+ncWpXKhClLgWN9X84bkQwKoeg/r/OLZIf
Lm3hI3BkJLT6kLccIq7fB/l4SuL3avD9F/pcd5WFlnFUXbgVbao9y47l7rXOl9ZjymO2nCx8NIvs
IFLiIF1znusmca6GIR2QLhpvTlNBKazT+kvbW8VK6yzve+1JLxCKnF+6ouxSm+4AHfC1p6RqQAVE
eZsk/EMw4wF1kPBHEZQhn52qfp/s7teR0eRX4txnGRH3K0SB4poqhb9DznRcRbpcXJcCUcoA6696
OpY8WW2t5eYNiAzOzdMZxCGi4pJszd5aWV3JmuU/F/l0aqmP4Aup7lsMRhXBzOkiywlEMu7kA4tf
4Wljd5J1aXoPAyKsQ3F8kVofColqPeooOT7G5tT7KhkIA9235zyYvlgqxfbBIlRwtWSMS0IZqf85
OeXh1N1dg2kj8oBgKlt80VgFmUqXAlFP5BWlnOz0DlcAkaxNLd0GyMJsmnAgvF+UPwKIC04ml18V
b4D+1ubDm5UzaS+Hyn1Ox7TdABVr72oTooZp9cmDrSGqEiLidh2MtjtkoGpRcAzA7GNbdTRiB02Q
qRfvLDm4pbFc7BLmuo8yWrtEDIhex0YpEVjPkld+nb8m5m1/iUwUUIxR17/hKfruVrH5Mzfck0wg
00MJB15TVEYMpV+zvDaR7yPIwIJG86cfnIubptlPrQq/SzpRanpLAPSghgyjxQ1LR2rBQNIzGZPu
1S27Ck1zJhCitLf8/OwnUAFFaYqF58Vt/4et8+hqnIu27S/SGApHqSvJCRsDRaajQUGhnKWj8Ovf
lOq+W1/jdjyMbWwjFPbZe625ls7bnk3zuCDzEqbc9uzcW/m1VcRHtr4TE4/yLm+bx+25VDj0nAAt
UZMnd3WvKteUJCHuR+aS3G33thu1iN4XXW1O/x7a7pGGGgcpOT5/f+vfs6pd2IeUQZS3PWZ3MbhJ
p8N3ChzU//e6f5+jjsVtJyrrJlx0XrukpFLhRHqcMrdmRBQyPNFy7ew6g3ZW8VHhWU+0Q76Aitme
2G4mB2qQr6yvaRVlbvb/fkcLla96qSHb/e/b/Oclpp3iIdve/N+7SWI6fGnPdfD3fbenwzzlI/7z
ysVSFJ84LBEYlosRbH17ZWyxCOJg/c8vbk/8/cjtC8aFGu5dIV7+PmZs3+Dfh89uxi4Y2oN66uI+
+D//pn+v/p/31b6LCG7D3++wboXt3n++7Prl/n6n7Zm/HzrUxV0K2BWr+MHsHfVcrS/bXhCKljbP
dnd7ZruZt82/3RXOALph/O0yEbpVhnFPtUGc2tTddlnS+C0BFlGC1Szqyk+z6mYYemgapXqy4nA5
2O7wB1nuHOSAFdXkS+oZ0ZHCIo/ChQ/mjsMpzvvvtgjdPTXT2QFhmjR6EmjWvKJs3S9LISI7HTyl
5UQOaFaAw3dceowd6VZOm72wzjxiwnsWnXQ9yWEH12N+asMGcfHwrEUTb4bNDyJ2dpVqd7FT/JcN
qicaOruc7lYl9M+4Gi8KU8+5IhJxBsFQrwO/SmHokOH3PeIjZpnqZudE0R7aPlPu1ZQlb02e0X0T
ngW1CPFy60PjJLFJ5dnt38c0Qly8pRqL07/fiujkBUULconcVOV+ewIP2me/4LhqeomVc3nsmscu
F+P9SCHU2y0s9JIl+bggGQFelvJFomelJmSFhBxiD5rBhuzQT96E1VS46A3N/Cq1iQSw9WbOw4d2
xMdfVGc7Gk1U/9xUdIt9PGbTXq9gjW2PlRAYDgspazRM//9jw0IhAdJUPzSk6FWOGd4V6w04Cre2
m/veAteU93BxJmqY+2W9SXKjPjqzPXvbj5xBjPsUGgWGoe7vQ/8e7yzxmpi9cbM95CiNDpdsWogL
7ard9th2Y+ihzpgIZuP2kv88ATHPmLu/H7w9bOoV8925Kk/bB2+PhfHoWW5vBP3cMrFev+T2ZJKp
5dm0ABCuD5m01a+2rQRjFKcPVb2rMATf95qWPDAz/5mSJjyNmnELiDy/TIRV3W83zgLrH6yVuf/3
WD7LkhA3yPyZqqQKlsbQIPN6uMnMzLyn2W/+/d0hsXZLFZJ+FPedX5YOi7YwJ2NoMWvn8PdnEpKa
fVvlwkfny/NxberntXhOO+ducakO5NIwK2oGce+6mXJnJudo/cFI0v+5mcz2faBreTOLfF0W4vch
/Q9hxr/XTRmUo3zh1Lu9ka1WFtkVyT2Bd8O1rubg7x611EmE1rj3oCJ3d1VbRA+CJtmDnlaPdRhN
5+1l2w0lme4RC1Qftx+312pQ1gOzQTm+/db2GI6KHEtCdssabvJdNXLv89Jw7+FyLzeGMXxEYQsl
ZH1ctwtJklTqhamD8397GQTME5P7+HZ7BZXfvZpoxjlZ2P+qOemPSuRa95hF7XsSxJqdFjtkGUyL
fb89ofXAPdWa4cz24/YEwBRxbXIKRpI3FMixcc8o2TB8mXD+zaR5+ffamN4pYWadfcj1Jt07M4oJ
cJbxQ40bIiCeJdsZNmQ03+6bcG+4BuRw+C0PoJ6TB9F3eEONjP7BRD/UMXJChdYsk+2G2mUhLYs0
T32ZqDbqiDg8hbCQcCX1hYCH/+fe+iN8vdeyJ8uPbA0X/d0arRISDn2z3SOuuWB+fdOvLqFhlTBu
97abcRNKrjcsahFObg+Crh0Ors7Ee0oBvlTzU/xXeLXqvFXK7vZN1RfaLD2r2NX48O+GGhmrw/Zz
sbkepChexWo8GlYnTbt+BbKJcB5Zm//IbAC7QYOkKQB392a70Zt+Wgg4alf+xv/e1XP3K8l0GBhd
CfZxe1rKBYfodjcFOwPyP0sZcwDOZ2gHZe/vFnNmIkgyOCOpYzFC3Lbi36eBvZzXrswB9glxBzjM
sC+InTIbCha74c88iO8QWkReNYeJ+K/A1B4jch1vqkG+2WzWc0Ic2L7XxEc8C3c3rarajLep3DNn
nGK3/b3/tvZ2b/sPMMOKdyJiWymkpJ3VQQ/aLBLHnqC2G8uo6pPFIiFr0tZT1OEwCus55682zQmH
PqYOlf8wu4DWUpM7AOkXxQzSFhPzakorV8W1vf6ztnsF0IZdAxaE667UbjrIFlFjMegyakh8WT5d
/rNhsCiz3Sy3A6Foa76iFCH9fhpuTWx+iSJWdoZ5qcZ2uulia/x7Y4hkugn1dcsV80eh6c0Nlt/m
xi0boOPb3dJxpbbb7m7Rq9u97Sazwwa1kwsNY9XOV2scS200GHQoOv7PHat27fKUFIAAVo/o+mdu
N9sf/O/HoTAgy2jkZoarh2lZNYrb5qg2z+l2t19oeJWFPQf//jPbfvrvx+2eq43EW2Hg5eRdwQnk
xlhlf/9uzEHEh0GY52zV3m/7wXaTrD+OjDj2S9Jdtofq0CTcIXKoRrZYA7klGliK5P8rq+pXrnUt
6aNGiQdsdY39vWsP+njKgHxhkmebrnyIRhBjsN1sP6YJFGItUX5aSsrxTDBk7y2dLUlFUdLpbDtV
YBDT1VfT7EUF0box+dSB6jSsYnQ1PND7+Xbz6UmrV7Au9Qi5sRWBc1jpZ0bnO72Q+Eaz26JqYg9G
GYPSpY4vFlqY2ygcfObtnTfOxbXQuESUbmMGLpTVs9r0PqeMmhE6ncW6GU7gBtal7aI+4L7Xj8tI
gpDlkElrv/ZtX+4FQxhU7IMki6WL9klPECVJ4IosmI8gEwy44HLSSO+Erln+rM3KLlR6YmGkvof9
D55ueTZEfirrmv4dkURJJ96bsSGzcM734JeSnYnRr+qHSxy1qsfFEWdyXFVBhyEjHi6AX9GTpIx0
FZXRa5TSVMFL5QNlS/Zjs2ZE9wYqXFoUDKf9pdZH8o2dLqhBVHQOvUY5/XQ2G8aRLlEp/P4i3Us0
Z6mfELAVlqkK15SI0kSjXS1VwLcG+eczoZmN/ElDHNkqSip/WkznEMK6Uer+2OsxGwEOXSIstrSI
8Yp3o0AXM764ztq6JAiSeqz7trl0r+cWTYMdY1unMjsYyowRWEHvP4zKgYpi8Zk/flA8xztnxr9f
K1YGmwiZjrNQewq8OQ54NOSb/OFR6c7HzHmYQCAdmXiqF8S0pGc4JDCoJf/oGpcunvkhAhjsRI5K
1tYgYE7heoqVnz4kW6adbtc9SE+t/jaPlz8mT/plx4WyYZGt2OG10oevpoCOpHOI+tooCWuaR+aN
sU1ijpqKgIbopco6EnAtfGI4uIOcdoIhMIUvmZr7Vr8iRWAte5Pev4ZcLwIorx65zOSDFoxwHD7L
atwEJsQifVQ5M0Qv83ZolH0RdeHDDHF9aZzfdU6qXqRGn7NU9r3DQnDUZLAWgNIy4jNaub3pxt8K
HFavmsgm1qblzW1oWNCA1JQ/NhGJcI2M5GRodPLcVH2AuOD4xpwHYSyfZs3ZE4SLfCRGiqUIlWkr
KyQl+8oabdgvzTQEc5zXe8V5iZWy9My0CHdtXtKfkeXetJTqssS84djTGUw07S6a0h405Xwa1E9W
/rHvzrbcDe1jlxHV2pLXRT9/Z7n1u9ZL8CwAkhyD0ONevqDINYAdpbFPimfhUQ1q/gJ/1XMJTPX6
eSq81I6PplBUT4LsslLxAkisEYgkwXzl1EeNGpQp6SsOxFBVG46aEZk8N79GrvwMo6YF6lR9p8vb
omfA1/L4C3FuEXT6MxGKzxK9JFMXaKnj2QWZus42+mlwAnpt0zzYtMwQAVuh/kP7BoSJ9Z6O5rWa
GNrn7kXovKzQxltDpfrnnJ7uJKnDfd1dwmUgQLacD8TzWqTLlvFx/k1yNv3qp6wcPrSBQHm1n+9F
SuU/LCuut6IRSDQ6gz7BGboEMjmgGQZsGLFP+G01AARLPyUbyWtrQoEVQznVE0VWLLTG7w9sezXI
bRr+RAqcjXrfFmb4QLZhv2O0k/pTYz9bUxEY5cCJQAFDm+dvZNzngeYy8O7aPvG6rnhFL4rJsWcN
PWUJeUmoN62WIOE1JxZl9LTrlPwFmP8D6DTH616lBYGuSTJ89+PJSfTvSsm+i0T/6hqDsMAWMr/K
GooO96Ech3nvFAwLEg0tu5OjI4rn6E2jCzoVwP7GuXpU0+barI2qcl4HsX+MziZ6YeQLx0hlOyk8
uHftblKs1e5c38k49ZLKoluyCnWbaDpVGheFAo2QBbwP1gtnTSvyU+3UFsmdjRDDq/PqWmTVT2HY
p6axPruEhdck7mMnLwKh5keEKvSDwp68ljHEV++MNz1pZhGo6qBBgb4bjBQizyizwFJIo9eVfvYU
s5yC0FC+HMhGcSgRoifGThAqpfe2dZin9omYN8bQhTjQBTiYC53MuHwuJ3UvSPXeO7GFfhjNSmKy
mynVm6tW6Y30o9hZGWK/pBFDG89f5qXPA/gz4MKXr2qyXvVqfpCWrxdWs7ei6XYBzZlZkOc68ic1
y7qtwFg7VQdnsNKZqInulIUhMm3rMCZK4CRk3b/PSf3hRvmTVQ+XyULTqI4vcZ8fOzQ42cQ+kfbd
HiQbaBp5iQEHImgDjNbmZpDVrMCVNjBajk+o8mZ+bLpqpIk7w4yDDw00gOyKyPyY++mDbOrCs3Pl
uXMA2fSJ/t4V2dcITs9opnf8ZX+Q7aKLNQ6LTE6DKJ5mbOR+rla/6gF4eQKHSWYoqtkej4IQsUPF
GADNn0HvqFsODCCBqXWnaBgeyDQiQ9ChPz729p9OdKApuMKSsU3UeylA/gJQ9hQxEnmplmCb8ove
lw8ZaB5PW0ZzJ1z3MFnu6b3oAPRBGzpVk9nD288Qy8/II2JyNEljPxOKUV3xDSPhs8Gm6xyRdUhn
h65wb36pRX/J1PFt4Eux9HtNEGFA+sxf3FY5c+Z7RFxWe8Ngs+mjq0YyfWXqhz4dj1MV7rtjN5b7
js3CSYKVP7PDyWO2l1D/j6CA7fqa0KU69uSpqR3BYpN7ySpYn4ORMU8p92PC0Ts64Z88J0I5Q59W
Tu2rNfQX3e3vByf3yXN4qPvowyxYN2IhI7phzN9tPPXwSSvpM5oh5UEQ/bmwbzARABtfUja02khF
M+0cQ0VgPBwE64yTy2q5Kq5Ej7bUAYlKr4rDZXi1eprKS+5MHhyeuzydOq+xIQKqAsGRUURPlZX/
qfup9Yo+H4PGHUiMxHTYxupJqu4v26CInGPI2WUkz0ZHlV0P4cfQc9wtg763gHnbnbw16N5BTskC
EHeWkjMNbUJQominQO6+wiBE6BTRQjPoHbbSYCPbbEYiTxZO6FoRDLrtYvh3HE+mYxEUj10BI0pm
irrXDZgNXZv8IgC+D2Hbc4Gjknxwv9VpGC4aIDJWY+bRCfsnRcxgN93hQ/SQxmclQfcyfLSdu48k
SNEuIaPYzdwgp0XQMuDIEcYHpapw8FCENSL1m4iOwKCqBR3r7Fgs0jkRMvlqJ8B7uIIPsv7Wemrj
eeTwrODrpMlFKBUJcyMMxZTdpUl+aZx+AtxJqJrI71mS5hIl1Q8ho7EntIGxkvEcdg5BJeVvDXKd
s7S4JDQSwcLEIZ+zvB2i5mxRLEZ9eZUuQ0PyRUBd3WIgeqHWfnEYWvhmtGZF6NPXbLICyBw5XR2X
S401B5kzrAmDXM0tAqTSDo5q85rpDUfH6Fvtot6ZspgoxvPMEw41mJWj24iSH0k/uz+b1UrIMid4
b9P4bFbjTtPNicKK0IzEhu1gDffKONWnRMnujYiCnEzaUjfLg0FnqmmWkYI2lgdM2kZnFQENoWcr
jn7Dt4KdmqHZi7WGI4CdRvmh6feZVNkptIyJZOCeaeW1qMGYgbgXXo7a9riYURt0EDHdMfXTxbxt
Bxdt6vDHVG6IWr4kBLOWNKEBPqK9y+odVsb7VAqxV8vmHcjCzVAuEJ+rFdH80QiCqydXw6xfxc+1
sKmE0EA5NAm8Ro2oO6sEzCQS9NI5IFoyiYa0Rz+1MPdYM64Q8zMdQEDKcSaz3dL3wpifdNW6NClH
YMwWzgShEkwl/5h2KIO8hzhc7GLNOiTW9LFMNyhnnnMUqR65IM2u0NhORIlfcWIgG1lYr1t4lfp5
bcGbrwpkvlXb5kMPedO7s6LtLQKPPNdUHkUl9hLA7XqSqjw4qFihZgTUh5UuR/pHxolNMc6gA99l
bPzWLWXeh7oEloyFFKIhy9M8B29HRWi67P2VgneAwoTYxBj/CjV+n8QwkjLjx7D60rMm2v0m1CTO
m7QQTfCCuvqQOKoOVc4OMlJOPcVlL7FN/ZOGyx8ylOuzzJha6wzuZ6KKMl37BbCvCJDKYKA0tEDN
KnP9hV1CjzjQdQb7TnYQJlxabZqOtiYd6oC09kHNddBT+rdUa8BR92clYW+rWuF1ef2c5iV2JOsG
MGawVNTPY++S6kuTwrPy+DCSOA61c7laSNhr8T1r7lddLGmAkK1mNx0e7HJ8t7vxC5LocZln39K1
j2pKTGjJI4hezBfh1JrwScbSZw6i1uJRZvbD0DnYMtLiVjoDA5RGZZDtvqdmT6J9YTyF/a9BqKC6
YYiSIEbijmqHwRSXt7kpLkKzOHSjnjwn5hitat/VrDpkVY5BnKj3BI4865JUTHco91E8/4pDU6IF
tB8YqBDgkoYwm5c3x/3lWAoiEX1l8RX95Pd9SoFNgQm+LgpSvQpmKLbEnHuyHZg3xAelLm/L/Bls
nsuwMzyyT/ptHRu7KdVYiUmNl+pJuVN0y/Cdmy4C2EnTD+0C2eDugOaktHdjo74pec6oZdAP4QRz
bwoJw8vBoDX24Eey/4obpPemcaK+6MqcAmO0PZOqktXXeKdmJyppE+pwTkpV4vpaJS0+hjyE3FX8
EG1u2Ria7zjp92zHbzFzynkeCl+RsAFTV59P9vxaiSTfhfohFwykS3yoeFCjnUUOTCWGt6yM1g41
K/8w5b/mWq3PBYFZSavRaSWvTjmkmEhnK3ueJq7eJqne+3qk5JBWz5iwYzwcExLt2i4M5e86JCMj
i+trH8V7gyCRvTtP5zrTf+cKht04hfy+8oaa/gtF0jMD8WqvoFHxGo74navYrA1dDqVx7K7lvHeh
AM8z7Xb0XE0QZhF0tgpbYIMTIWeqlXZ4//KQXkiSfFdhflFtBah5WpMsFJqMnpLuGAPY8BAt2V5b
6d+jAXYqf9YsuyRxS/uwNeVoLxP9Exc1j1F/VxWoU3jd3/BmPqmox32jx9cF5DBk3yzzSYOFQrDc
tTERrvcTV1MORQyH5SeSGKTf8od8y2voErGccI7SCDovpP3iatN5boGRwJkjS95o72QrPkv+WSBR
HpLM1Q/KGrkc1/MlN1Wo70k57JOEdZpK7V/X4wvHKDIQRPXr6dDatdF84PeYgg8R4Nv4RKzQc6bp
SkAC1uEFI2nojU2IeujbnV4bx3ilt/1kFwPVJsJUc0FxRnQ11olznrksUzlFhQYFL8cmIlt6vU2L
vOZdtfSPRkNLVaCZoGH7q2LjeeVoPCh5RstQGG+SuaUWjTIg/WflqbjRJTbFU7RYRy2nQBcRoXyc
nagAIO2xhnV02K3NYCA0hiRMw+rejaOH+g8n3pDJz4izcorlQy5YqVktfpp0JBZFqG9xS1DDrFfk
QY1PAEjzPRqu+9SWF8YKGP2U/CryqA9YBF7Gldw6G4/aZ1Q6n/bQvXQqO2ZmvpB98ahbZSAicgqJ
AIYCTpDsfNO1HC3YulCIHztDfRt687diS/rKKN06g+y6VKUZk3L9t5fEwDEhT81wzRo44JwAkMGt
8GbtPVwXr44SXRZIhSC1L5luLTTuuq+6mfaNrbzkRBJ7dmyM/lhReKsmaoaQvYUqZigrF6u4UD1T
5DdV2P8uBRaKeFiAUiJ/aodHOxdno7A6X1cGaqoS+b0KoHpKFSUQaz7v4Go7rOBE0afVV1zER8AV
N20S79XM/I6dlj5VyxSQJFWiFJODPtfXzCJQtG3yUy2JTB3Ueocq/DPTOuSiOgndZrJLMwbPaY/+
LSwBB5s7vsJ5iO/spEQkPF5KRYPvZGmxh+kxHI1fYY+FIgx/llJ50okSmqwqflKyD5iJpbnovhKp
qLFG/TrDHguMXvuyh/6ku8ljNTJZxwH43Yfrxo7zj1mTr1mJr5q0BehXFX9zMl7nbLytUuR5YfRJ
CfFJsGrs2ZXcm/X8MdSrL0/lQq4ULorApYI9rqO2ozZfO5XTgSleHBgzrVk10QmA1+kmxB+uSSJF
1pWXIidOqTJ/Fc4omKAr70s0XtQGhLRb3uqcwoXtHPqqcvxiBHJX9rtkTN6SvBX+T2PWX6aR/w7r
Gq2lXj0U0Bp7u+DkYrWkLZk9eLzzUo67kPx4VE54tbX6jM/oUVck4nScv7gsjvMIljAmGzRNVZp6
QynZG9GcL8IIVGaqMLgivCDl6Kt+v0wpSYlJtl8i+4yD8tMSzUe+LHcSzhdjNeuWI+TVyqC1KUPg
lhUaTCc66G3q2+OA4FghLSpdrpiXbqDWLofGNHYmeAOuPxp5lLnv6BxdclHlkUwHKPrIwCdnALLO
H1Ub7q/Jpnlj00/xDCo69uLy1shfBpEFBKjet3H/FktG4OsuuMxETCEsUfeRxY6Cf+K65OGBjvhb
aPdXOrd3IaB8Vgn40PJG25FCdM5F8djH+nsxWYKFXkxZi5/KcaE8iZ4LY5k8blKBSKUpQ/O4PrIa
eyRU+63u0y9Wv0+4QPsT2HwylZcwwPfyZtaXtg7fKQ/QY8SUKCGN+ovCIKfVCFsZZjPbOYV+RGVE
Wy+dDUqGJiIfUrlUdq1cWWu+TgW93WWw9+Rll0FlWiNr+sndFwsomkXk2bFsb8tKYUDAG+ycTPli
3evNeCFEEjrHaVHwTRYgKwnJiiYnupHJyKIRcgKzfcWvU5PY4tk8zF2h3Sg5E6wGJwKTCJuFmhOr
2DO0wzy7zQl7XOK1MxlMk2YUv5S5AxpvZ91h+/HvY2DoU47LLg8DGwsHIP5a51rVEzZuFxVZBmv6
0/TmiAQYNwEWlj3NfuPOp8rGko7J6cOij6wJ9Ke2MShH/p79olGoDiKk0wfEnqXNy5K33UFSobcj
1zDZ0oBM+kfyhT+HPl+dXVx9FmU8CU26Bzv8scns9Odc+0RHxrWmQ+6WqiIi5zh/VwaAqpVBaW+N
2p+wdDhoqLCLMPxtpGLwaRE5AdgA4RpAnNWSv8nitOQ0N8m4lmyxco5tNHyh/RW7+pfskG/PnITD
ITxBYgaQTseqd/VXNwP6be7rWblt1o9L1gmMYSGfGiHfu84L/DywhyXJEkvpyzm9LKr1q6jv6lRI
L83HxzJi+pw7zqmtBS1N+y7TcZPbznc7mUD8o+Z+NvOHdB0duEpB23Bqz0KNRr9rDY4IlxR4XGU3
5GOUQRM1EzP8PqC4HjmsjVMpBYE6Jqu3oxHFAtgEyg7Vgkig2TVM1MywITRG7S4167s2lW9TsQYt
Tqk8hEbxMyZLd9tD2ohob6smK2UjcrnAzgbzAcPYubH6lsz2rRv96J3BTLYlD81hwVknTsnpMX0s
xpfQSKALOazR4siIPCzW3tTDcpiqyXfclLWzbY4eM9VDmqjaa+ZytoYdy+qWFstUkA+lJWcx0H2x
pLiyxn6y1OK1K5x8p7QiQWgRvcEYwcLu6AfcTKqP0IPT4Co6tIkdonNIk2rw17bnTuqY1XX+x/o6
bV0UgiHNLDsQZMpv6WeDWdhedazPBSd/MdKqDCXDFRAqWNyZuI/9xBpOIXfJKXPHzyxLw9Ekn7Qc
IKBqgHyRVY2sioaVWX9naQP7pRyP+UyfWctN96SLU1/0gzdHDKa6heaTbWefA00+rjaV4pWIHrq8
ik9RKtcCWn83sbh4dCsjcCdTe68WBYMV3fxdraOn8KOhw+JrmULt2l86epbIZNubCGvgQDHyEFrs
lWVFs3NQ8Z3Iq8Rf56NRqXduaUJJnxl7WGtizdDQ8UuWYWRexg4DGSE7tDGUCso7b2qz4aEhMz3o
iDdagfxn+vK3kdn4+UDfZoKooY20Naml6lMqG4gfXBHiRoR+MyTqbT+q+4Ka0pttnNPJQmK5UO/c
WhgHoQ7NHkLkaWlS27OychfrBLYsEReHKBLdeaTfnjkI3NNserFKRKZq/8zUjP9/uSD9oSMbJl16
k1e01Vm3wqlNLaJX5B4WAxSJpkwuvc38tGlp2tfGpGCKhQeZu8Vu6Q0uxmP3BqJnV5pr/VlhjVvk
ycw4k+ZJ9VJai3G09Qo1s6jmG9GtM6EWOQ3xG2j47Kylrs3JE8e7sRMxu4UyCgzYHY1ADjSWWZb5
UuRt4dtaGfogV0q0nLhe69Qnsq0EALUeknf5xEdkM4ewkbemL4RY8xSaiynS195i24Zabx3TJEPA
xGGPzeeltfiLG5OPxE9EJyayOK0xkrEc+Wq6JsLirLiA+pzOUfWg0kJhjyq9kP/KLs46cN9dy3KP
z9bqeU/QiGTqTJVlM+vZWU5d+Wkkj4KFO/HCBRGrgygPDIsNGDF7V95WMeEteGU/VUv0vwo93Ml0
fjVGXJfSls9diNcTGVB7KAmi4RTd303JwouUH0FKEG2d6HdtWENgO8NNxAyVxqGrA0aJZtrmVv0N
v5lNNKf3Uh0UwqcdHDDSIXajxJjQ1OhpdTp0OmEjAwmbJXuyGYJb40DC9V/firnndDOV+glQSbVQ
Vpjsc6LWvqfI/FT1Hzkt36BnCLcAFG4290tnqZBxQvrQ4SfwLX5b6NZezXFQMDKEXtNhMqHvoYzy
OjJjtkjxSWO562Ll3W2Fsxu0lsC1JKtumfzZu3xxSMcTzHQYe/mqRqXDOgdzLxUr69oDYB/hw8TI
Ai7bp9QI5xsrVJltsPQRJZIcO6qmvQILHh3yY6/k6r517mFcUBiq84uctOPSqXSFp/a5l0xErLH3
9ajs/Gl0NQrFfOHbR7dx17/nFiMy40eXyb3Dap9FMFdFKSekRiwHhokBdOwq1OzHFt/4XUQeiVIR
Zk24UzB2yndbyXcjItcrD2+zAW2lGL5Hh4Z+ndKCR1351NMUIO/NhftbWjQ/jGcZsjxMoTfsMOh8
Kqt7Lbbn82QTXVCk6YMiauj55swut9SVVyFFCTTJms9emfhdXf5RjfF3L1UqFms8apx7Dit0e6zy
32g3SK+Efsq8l5Wxbre/+ItS9qo4pf1i5ocYBC5iwyBT0mOhEujchsZ907npTdWxbxtNELGRvbl2
kQcyBNca19zF/Thea2dnoJ4NnEmQtjF8znN1xxU2pQo2PFFjn2urEh1IvZ/T1bDbs+4gtA2B/FJ/
p5isWCqkj7rqhn7c0HqNKzPhHo2TPKqGu9LCmat80WsfP5ToyPRVBe0krrJjzLZM5Zdtr2wWwdKo
7RDWSf4rmrocInfp7pL1xqT7VqCkvdkesvKGKCM6D3Vm8dd2awRNOB0L5I9ocnXOpQSrO4oLxb+V
c1A3nIfDWntKhyRlP1BfO/ASgabrth8ZR8eyzEAs7muUxAKXGz3tqivGXRuykClGfBCp105Vc2qm
7kna9XLQUyPZyTa/TkjGmB0znTPavDlw8BBs7AwZHOGJWS2TOEo4zrG49MFU0B3eGW03XGXt/MpL
Nmi55F5Ra+21d/uaDO+9w0XfqWGy9Iw3oI7dteFMk582Yx9Pv8dBgyJuM5ZPB+3FsFAW1t1H3UBy
wdFFKVTs3Na+K5iIBfUiOp+idRdiHZSMWGHmrEEb45+0nYPQkj3xhTdZO0x7wN8oF8Oru0S3kcVa
hWXZPtPr2B+VjH6MNt5o5A9Q5Ex/OOUCj7Kde81oH5ohow1jRS/5zPxTcF2KIEi3yvwzkR+choZ2
TUxDBn1ZRHslJxmh0Zwf20SjWfQvUy9DT4BB9u1Z9e1u5vxsLN9ico6tQUx2+mNb7KBLkX81E95a
1e6p/RRCjMo5Oo9G/dxmiCl6di69e8LHcXZbFD5RGO/CpIXiMeie7Yqv1XFCIQ6dpHN1ww91+6Kj
vM6Zv+xkZJ1cJD83GBWftTVmPKoVpu0VG8AW312O2RIfUUXzdT+FDlCbNCcvmTm1bpNRBAvkxqrm
O2kwPTBF+B7fo0DhrOKH47IbdKT7sr2dhyw/IMs4zTK8Iy4E6wu9iEybkOrYvGc0z69Faf5pl+n2
//F1XsttM+m6vpWpOV6ohRx27bUPmCmSYlCyfYKybBk5NDJw9ftBy7/l3zNrTlDoSIoiG93f9wbT
bM/sUpEtDg+JTw++nQqAoHqTmC3f7nl3Rh7lbMehyXa2zoicGDthNXttwAc9Gx6UcdJOLVggHRzw
poh2WcUWt/GMNz0x2kVu1y9K0UzEuRIeBnxuOsxMAeipcsNDQy6NmNtX3Wyao4ZZbBy640ZpGm9V
T8XSM0O+LdE1RZlhGbDWF9UWWaU9mEke5Ymqw+8vv6Q2dmL+YOA4rbwFVvs1MZPXpgonvv36thf8
X8wI80L81jf2VH8JDIKQcTzT6WMyaAYeT3rhBksTiTIiDGRsLT7mruo2AJ9YYe/iJn7i/39zXquy
8lYB8QLCtAT9a09dKD3HKit4G+rhVuvOW5k2L+5YP5CF8Jd6rKCT72Cc5aEoJXyOA6Y2o3fIoyq4
BtsmkGwsD9xFm02CI79K1tnxjQNCaa+a37tLkYMTm7NZeQM9n5NausJ2Z98NNuIPd6Mxbh1+QXlQ
bDMWbt9WPhlt9ANxs5zIsxi2hQqsDfp7WL3lTv2CzxTR6Lw4C3Oj+Tw5WdNRV/Z2mdmhfpy/6okL
Nn1Yt24EpE41S3wZ4J2Ws/2MMgKw87Xvjv5GQtNdh5N3GoCkrXINaQSg15FQwfR64d1gTdoijsJT
WSi4VhrZ0YatluQi2zajpa6BzVnsLvplm9tbrR8C1MZKgQWLuOlMjMIaP//EvKs4lAYwOnF3DCFe
e6Jhhd+OZfwWFmIWnWr2Rq7wd+PKadpEcdjecgibPdDG/lmbQu9AZGM51HiPu1akrQcnfwzL6mK0
GEEgU83biFZ9BtbVJVoO39s62QlHIUG6fBmNKsZVRnJEU+8K/BvRv6EkYzWQxBgwdwI5tRWNUq77
8txMqnbIs27T50qwEgmbsrLeFbnGvpWYcJRH/PeGfO2G0ynKWID8UORrtWzuAhfj9kDFdgHEkeYp
9dpLFejK3ad0qNZVV7MFaIKLorHp7/Pie0BCT8SYUXqBEq2UUf9qN+Jsqs0u89Jx3Wjsd9MmsYkH
GZCFUhRZ/P7SBMZraR4Cg1UTn0CHdNgPD4xDYVrQ3DvvDY+UrwS/TOE+k0HZDtjAwWk5GBxKw4Bt
xBDoZwgr57BXz1HfgvbQ9mWQZhuN8ICd2ZdB92YoD9vRUmCkOIJ1LSv9pR6iRxCWbEfRobKaDqJG
bt/nk/HgG/HNZE3ZuE67Tapp65Xanc+THLLosi1IkGFNuY5jopE4dsZRtdDFYKyAUVJyAzY7JbiY
OiNqDpc7KsLt2Gkbp2nYlRBs9PAsWJRKejSH6rsfd9+TmlxFPC00cUtF2/KjgfLnF5/00P4eDdZb
2xXo9esrQ03LLeL35MtGhBUEp3Y7fCUkS8K+zCuCZ8rZKKbH0HKeY2fYqbqxFyFbVaXRj8jvQPcw
wei0PBCt2m0Xxx+aqayFWvLAQBqi88yNJXjCqv1rlSMbmLyahokPW7InqHu1HSJxaVO8TL63qsbJ
3IaN9uThwyqE9zlsZ0R8FB6VHiAFQDtcILLhaGX4nhY6Ae7MfVJRcWv94ozgUQfyqnsQHbGYJoAM
Wzj2CeIYhnZ+ecsgMiy8aTzmrbeKJgsXJbqQMTka6KSQZnU3llvdDCv7WtV4lSmqg9Y+gDS1e/RM
wsuGB63Ach/6RmPDZq1YcslAo5EADNd8SjDohG6CvJhlVF9ztV0poFQFrqFDpJ9tzcEzFN3AmJh7
W/q7+ZFHXuBlyhNrYYY53HSoPr6wrsKo761qcJfkGjl2Y1q3UIRxSVu7XudgenoX5OPQHPSWbHBA
OqVSvqHkgNUjsdVFX6EgCS5Vd/jX9uTL01TjXOrsCcGzNkZayXNt2rZa+5yphMBQRZoZ6VsFYnft
2WxK2Cj2sFXmNCB6UhGyE2owEhxg9+vXX4SrbdrKPLaOgx5KiTNkwpqNoIVTENBsm1Nfms1JK6L2
RABiIq3XKzvgI/2iVsphn9VmeYtNJblxrJ7vZUVRw39Ep4jHpu2jBemHgbasLLXe/mymozJ0a2wN
xVlWAQcgD2GZnz8mifsgZh13h7U11eWNOIy4ARd7KFXEO2SVgb3rvfDU3XuHuVeKgemGdxuuPiYi
kA5Lv9eVvewH2Hq4DgL7+nlWeYFbsgshVJK25p3JutqumyUIOwsZl7/q0shdaoj6nGUPtLtG0C4x
AW0r6c/m0P28cLa7umbe3/1Rb7I3QEqnJ6H1V39N2KhYmEfypPr9R3WKtdp9AMJITirr02LEeiq0
LpxFNqUu/EuMp+ej8AFOFWXf3Mmi7RXJ7AE3raMhbh+9KkgPuiCWmAd9y5Ojca94ICxT6DfNMneG
U6+y+MqhY+XVywCw3l4W49SLtxAbzNX7xIHfH/EqJGg2v2yVojqXaO9d5Uu5XvlC1sU8yVfqIywb
J98NCEjQvW9FtuM4rSxlMYJ5euo9/SkTCu9DVc+G0OoHOY/GSEIZlTjKiawcUJ/IPX8jW5vYWo5g
emHVpMVVXqxUVJuk4qeFVFYYLlu7QOuiz+qlbAbRXFx5wWhX4cHMKj73yaIpBHVFUutjnqQeB84D
+ZYghb5pGiM6E2IPN0U/pBdS8DNyoCyvSNQ5qyKIuluCpOaqRlXhYayEvfRh3zyy96qWQW+nzw3R
N353Vv8STujZOanlfMoHK1+kSlt8MavyDVNZ6JJV/uJ2cfZtKHNog7HxPZ8Asqdu8aMZ2FFk5FTI
cBTLTi1ZOCb14g/saBbVkWgVkNwMFRrTjoEfYE3Mdqej91RsQ3IhbyQiDkYzie9p5VwdEP6vUR9/
dvOw+qpyJmD3VnufdXK3iyROx01UBlijeJq4YiaPrmbqsATNhsuyLkhKKJWTwuanE+IqG7RAc1gk
/HIti7KhiggOxUGqsN1hqvd+ZTCsbSBmK1ls5gkKR3fX3eCiqPfrNfB6LoBPk0ezelGEy6ly1I1i
aKgQz33k/B45we0grO79rcqGvPbbbV6T05Jd5PyDooLz70Ly/YUAzwYjfTd1CXaRpEDPuAVlu1ZY
MZagZXjiZ6asG2WIHxAxiJaVZjVfslS5162yD8gRXyfXD3+IzPoKwNt76W3dxQK5gTbbOylRFU8c
lLwwDo7euxsOrx2//0wnL250n3q/+2QVSLmE1hr2AP+gKZmuuVPanwdbL5ZB0E83T4uKjWdnyO1k
dXcHut/d4trsn7E1rVeGSNRnEIUxgknhRajJLZ90/d4oM4QWDLsnNUEusE1Ccc8Xh0RRUCT3CUen
rYHWwilJzHTbClRS0pwEV5b04ymxjGZr5KAKcpPkf2tq2UlrR32Lsk1w0jzd3vJDcY5JAhGgYMHl
V3aXAzrZllD7d4YVh1d2I2zpNMf+FqR36ErY3xvO4Yu6Ccab7BpZk0JU5q+uQ1f/0dWA5nxT8fje
do3F6tsmD6Cn4iPeZ9veR9sUtWXCGbKOgOe2E2UfrnvsQldlpZL18/trptc4K8f+tNajqb/KC/ay
ztJATmIji9rcT+tg4gZGaW1LljaMu2Ni2aj6BHs9EsP7uDAmqOzqfnVHEvz7hJsfQlVE+sH6X5rS
Q/YGnhKnQXdX4KICxrKHDAwv4WqgKrwCtDOsZV1fuP6V3T0YfRQ3yQnRT9Y5vbHqR+SZZKkP/ewe
ibKdLMmJ4Kd5uxj3PODMzCEvlmn5GDfzG/qoA89Zkcq19X37qx/5j5WOtN1ZVpWemyPpVu2KCgv1
IU2blar3oCsIoDQbJTb532EHGa5hI8LHVKaEWJZenx0eCwAB5kpik8nyvVyLCgE+4rjvPWUR4XxC
TfPlYwrZUFhBc7ZJqaM57SID09dnzR/VnQzc50rKm+CL+b9UBpat7hSNEL8cKDvKi2yAh0o6eB48
TSXw8cSz98F8ABVhZdx3xH/OQSaAtaAa+IWoYU2SxyoueolQhTXBxylaEo6Gk7/leuFdowDijSeI
p8v6zPEekPtQH7x5uysEtBglbOmfF4eiRBXKGnGb9sdcrGV9G3Ii6tvyhSyOgzjRgL1qTOoys7Cc
1cJeOdQO36aFvG1GnEvzoUPK3FIOsqqKE1pl+f1W1n60dx7EtTRTfvxRL4t/1Fm6q+0zkax7lxgq
vlfjIdTHnxdVra9Ry986meDFs9CxPmkx5AO1TMovJO2+W2Zpf1Wc/LnRtGZv2oa5dbU4XHuZgeoH
GvDPZqGRPoPhkesu62mgoctUpdELjpeYGrNggspQ1rUxHlxUtvwxNlagwln/8uF+FCJ7G0tEPdta
/xRYtQqCtHA5sffKXf+y07UOWVGV1P1C7Y1g52c5R+sGaperZ19LT/uMP7lyQzC7OOQ6MoORMwFI
GNqNyMr0pVNJoo1Kqm0UKFxfbH/JBNm6femqoLzTRJVuVAhi+6INsmd3HPcEI/OvWm8UsJ58/5CF
XXzzzeCHfLlJd/kPiqE4O0XW3fsBWYZhHjC/DxCU5LRisIG5HZhb5CRfYyRJT/Ji5EN7EmYLvNZy
kThQOKULAJInQ4/MYSH7wOWcb4Fpw4EzDz+Lv6aQ3bOyfMmytNh9TJ0awIJNpWvWrYAaMAzTHt0W
716W8gQCmtMhey+LcQWKBXjqvnfre4eEYLOviYCADlOjZSGU6mXsyKvGuSk+OxN562hI669Fmr0A
8+i/YdF8atmPvtWdDSUrD3CwL6ZF4UITWCgc5OdwtBfAb8kGEDJuYM50+wyeeANPeRaXKxyBwpyu
lYsIa+mtLH40JKmS4YMMzrIj3H2OnpUOG3EDQeqja4fC29QlEN9+sOt9aLR3siQvsos195NFMbOL
zD4gXtY412hQlX3uwuvKYKlzSu8QUdAhX62iuVn2qRRfXaYpMdHKsujDY/UbR3rl7n2IrqXLSg+s
83tn/k/3Gs4SVmU5VwhDTPLrNd7H935W8c3iNWogBYehbPrNsgGHfQuSLL/585EjUiuwOr/q3Lpt
VgkhMKA7SMLBXNEvleq6R6HH1REuywtnYutRhVaF3ph9KWsHSdkYPLnDF/EoGy1U7VfgQMqdWoIT
bDqj3OYOeNe0MYKnyC+cddkhjqDHAzwq6J2Y53RQ3YbMfpxSUDZeEShvG/Jr/lvesSU1qsZ6zJhr
DUA2OQ6WEa7KOIVABFLggWjmemCui2EZ1sNU+QROHZ0TJiQ7zuaIuhtmEy9kq2OQ6Rwbxz+Snkdg
NIrS+7K2q3sHxBop9Cp6FU52V+Wx9VwZpQOnIkAOZMqil1IhgDB3cP4+klxqTVDdDV/Bi7yPtFmx
luVY6xdyS0TcHZE+9ikMJQQ8o2vs++hGaU1BiiR1tv1o64eYZwRwmKwlox0XR9a3ZjtmqnNv8vms
nSQxrkWK/V2kKs7jMEsWoce7EMJ0t3XrT+Mimz0YWmfUTqQ6UwKXqG7NVTkI/lM5X977NZVZ4G2h
/BwhW5pxxCG5N30sCCG3k+Neg0hsb7bRhg+ljWZFhNDbWhblhQ6mY7c3dvYzCwjhoY8Oso4Omkk4
kAhIv/e91sSZtgsOdp5Wpz7ss3WSpc2zHsXf5L9aM35EVh9+j/muEkwfMbqYx7hIFR3MeUzqEFOo
YrN+now5fdD7b2b+Pib3Um2hu9nPMcIGl5Kk+QFKlXfQmtE7kPIkv9XrJCREnAebhGdDhRs2Tbls
+vOWTbCxUtpokw4iazEpMOHx4aq7qPnrUXnGR30MEGFYWKrLNZ8rPi5NGmEADOr1cYJIu24HHNfr
aDCORa4n68iKlRdI8ueeb+F3K+ouZt0bL/AWctLi9b909bP2LLeuZjhcSi/62fWPWc1JxWO9EAlh
xK96lRtPql+Vj0H3WyHqvmqdrb+3aN5vLX+OKb2y39aVDwhlEh3O4rU68IyF8U9CVDXX8jbREASI
5kvpxShMumcV3a5DlcznNXmbo0Gr4Kn691pZRhm+upsMQtbeqNzlVnCAMmJuU1LFd2TllTtZD/Gd
4Kms1LLBRRd57k3Sz8sXsldra621kx1qWStv5UW4Frkyp40XJcoZP/vLllELvrReFR5G1vlLwE9j
lw4E5rRM5Bc/1/KLvGMX+tyQTL37qB/8QNu5Bol7OfTvfUGb/uzboN27QOOgRXbYDU7yYiH0yfco
M9eOyNAuaVq43/L2o089ku74s49stlULsZYOY5kImGHwqCD+fsjzRiU+Pd/qCogveScvdcCzC3hS
uPio63R3FKePcmJPySbO0DGTg6E4otT0xzyEK0nS1LXNcuWSI/ttDjZOzjIfBxV8TQlXC7m+zosu
CBnkl0AN84tIRweOuG+svFHPfm/YNR0Cfh+1pWE4KzKtxkoOlBeklfNLvavmnrKi7sGH2Ww5tvA0
MpxmXibSjSfMEMRCFqEyFdvaQGlJFnUTyqgCV/Moi5EdrXhA6o+lp+uXJDMfZXUfod3amHjIxWM+
vtQaqV6OEM5etiqWesZJc7pilG0+1Pn0PrWXmu2hj9sSPSUGkfEY1+gKcR6d35aWoiZYWIpx3+Or
9KL7OJP867s153fLNizckEkaXj7erZwy4d1mNQLNApb+ViqhZzwuNk0RgIuexdLf1dFnPfWPoqhD
mGgeEBrZKhumIWVll+VUzT+nWprvZGnMxIGlEopPqq29mL0utMAouqDtNqxq4tnroXZGoExhtvQR
Krgv2AphneRbpB8q5LNk7/eBjhGCnRbu7OsRXSylji7gzQKOFv01wf/iiID8oVUG90XVefnRG2Ad
ed5FdMlTPVfnHjybKiGd3rSJ+zI0RrwkEB8dZWtjx3hijMlzoIGebkwsdoZecV8qSGObvIqHjRyl
6z3hyDaO7z0l9Z6n+Chf0lU69YjSKxnA+aX8OCaRW+XKVhbHZPw84TuLhlVdPtaBv5Yv6TXkxrQJ
5+u2S/VnE9ZYErmnJjXIeKgq5GKMrE44ZTunXljkXmLN9sGFmg/jmJrIDf1qHhQwDB9DpmkaWUSR
2Ld4tBoWrJOwewjCtnvAaInQYQo41A8oInmDgUw/fv3oobX+Ux8b6Un2x/Wk3hodREtZrOYJ5yzu
PJcc01eZtURTxNt6hrVt2rE6Dzl8ezYAQO0rhV+rikhma9jB9/Dahl3xHQ+nDJxgMHsNmLBtp8aF
6N/HT5Zdv3qGkn9PfB34iy0+Gbol1g3KhEeikfapnDSBB5LnfIkVsZJdhUueT+9V9zaleMONasST
xKr621R63UK+ng1JMe1s8dUvgSoqYmAzpiTWoYZUuS4i230BOHCSXZtY/9y5KhxE3dZ4U0R05N9Q
+L1YOpyj/vobEs5Q739DkbGnkn9DBWvoKcrFK/DdbuOLxNykajLtAAdkKx1hjydZ7KokX+mhqj+Z
Tf2zdfIC47eimuhiR9Io28B2Jk9iKPGzik/6Sh3V6h4wfL8XWlLvkE1GR1SJ0pWDbt6ncexegECb
P9z6UKfK9NYIlglEyGMI5YyePL+6r4lnFi2CC72Rf+0zEW7Ry8qQv0v78khkDsuo+e6PYovIMzbD
ZrPkHEBvIfoRdgQ20H6T2fepZqz9QYmOpI3cZUrcdS3rhauDBYLonB8Nq1gXTY9lRNAywvAijF+8
wX2foN8bjomrljbb6zmOejRNsKBzScQBKJ6iGt8buyrU1lXVoUgwN8gustXr9OJAAgEV/ZgEFUpg
m7QKrJNJfPNkzxdZDNPePkyYS8qSrJc9tIz8EUkfB2XqPIb6Po/tCzyOQivbhLjeLKUAO0zXpxKh
/4coADBZa+AspBC6M9VPtucmD6TTw/f6MnWWrabXX1DbgG3efUdtnGcY8JdrUJr+LkA6aOuGaf6Q
9CQ5GkXtvhu9ukQAuv2qotq0QsZRu0c6FQe0No02g1Dq50rVnoIq6ZHUwShrzL0XK8ZDJdac5NiW
oscDxBhR7R+DC2cMyNh5cIVW3h8NvbGv1nwxdXCLVnEd48ieFcXaExDMA/w/sJaVmVR7fWJb8dG/
retoozYc2WSdHNaFoPDHqM22sigb1Kh6Q7beuvvo5oCkcuoiO0PetK+p8Ouz2ynLjw4oy7A1i8dv
H9PUhiO2zQSpTw6SDW0bDaskDX0oF0wk67QmHzC7jrK9LHaFb2/yqAQNoeKN4wXWi8uR7tB7gABk
sR7HcI1SjbqTRScpnhrSXRfIVP4DDPVN3bTWSzkGENi8mzbE5onUBRL8gfoDGJa6jauSI42sk5co
yusjnCtoy/RVp8LY+FNV7psu/wwWGOq55+srTXXjWz/m1sXUX1tiCxBnsKvYI2MG5XVuLKoiualm
pK5UskNrWffe4JefjVHXDrKElKJ18fJX2V3WRJam7tm0/j5PnBYqqIhGWVdO10EkberPARyq9zk4
XADXFtNnyC/usvLITMek/rV5AYrQe334KPn+e0muVQMqFx9t3d9Kv8bJRe5XTzmOnFP/oPfkqucF
8FfP99eb22bBnX8zzhsC0I9Bvw/6MTnBbExOVuLf2mzsdsixJKePenn3XicGEmY9yAa6f1TnFSv9
QpbrqfuWBgDz8Wc4+ZlVnOSdvNRiRFNFT1sMxP5q8DU1Gn4rm060K9Qgu4t7fCjfp/mYoauVca3F
s3bfPL+8yLnYFHSLf/7jv//f//02/J/grbgU6RgU+T9gK14K9LTq//mnrf3zH+V79f77//zTAd3o
2Z7p6oaqQiK1NJv2b19vUR7QW/uvXG1CPx5K75sa65b9ZfAH+Arz0atbVaJRnyxw3U8jBDTu5WGN
uJg3nHU7gSkO9OKzP2+Zw3kbnc0bamhmjx6hv7tE7rVzvet4wACvlV3kxc2Eu8wr8L5ioUS9x0YF
k4B0E8SJeV9NlvF+ySbt3mRpvSM3zGeNWpJ5Dyq/3Cpa0C4++skGcm4YaBYRksllRFDUyncid/uT
lWfDSd4Zv+7mHiin5GzjwJ2GHE1Ovq7tm6gtrmUElNY3x99KXq7urdAbN//5k7e8Pz95xzRs23Q9
y3Ad3XDdv3/ykTWC4wsi53uFjevJ1rPivm/V9B53i/ke9nZNfmOuEWtrxJkM2MaAdMh8+VkdVx6y
gaL2TwrJzVVmqhaCN0N99SKnQkKBusG3LeCkahfC6vurXLbVN5FWLe4z4bMArn+OyIY/q/pzmjTt
kwFp6paA5Za1btvEJ82HYiiLqUZSZTAUxPPnMRbcg3WQ1hXk/dZ6BmuRLicnTw+yNS+S3+Yfyt/m
Vwx137cVREtfw/XU9xvEOuruRPT5P3/QnvEvH7StqXzPHdPVoHyZ5t8/6NbNXTasQf5GRKRHL4bP
T37CQebxoVpIWUDsQy1PfsYfzX2BLGqd53fv/cK6hSmMjuhdaE7VkbAOfNiEL1xmjy2mmXNl5874
YXnr++Z86+g/e5WW/dYJ9l0iKL09mlXGunOb6WvTLMaaePiEQcxGzfR232am+2j52kW2Z5xyiJjr
JUxO376vkDde1p07ffXr5HEgxvzIGvDHhCnwg5vqGQANl0OKbulkDZfOccJj25cnWUIkcLz8rO8u
+DyjwNeVub/oDJQfgbkYK9/86MLQxszfh+qKWa0m9ie7IgblESIdgoR9NNxUXzyOg6Zh8NYRS3Kb
+W8JlE+Osx5bS/2sov6/AyxkvxftMbrP4bA+GC4mQVFhZRimMvrfzToPrwy0EP7zV0O31b99N0zH
cGybn5mtW7qqm67xx/JHThltNXLFz3ieZtOzqbnmpg5jYCFBumq71j8otuEfwk5cQwgyW1mS9U3W
Oqhfzq2yHJOuBjZdGru+N9lMoEK2yMHBQEUBHkfEear3RmcNNyHs8gJ9ZonszXiTVSR4u02noD8r
i7LB1L0Hu2r1o6xynL471nh7yZK8DL5WwrGP1Q35Xm8d636wYf/obAuCrFACSuOlcGfRNJXIgsXq
+TJAjVbcbHyKOrxYRexwdO2glW9NHE/AxDouuSDOiWWYck6Ux8ioKbamWR2CFrEMKwuybTwnkYmX
/7yAzARSm0IB+GiAuk0acx7hzCNk57y0XzXDt9lDlQSluqAVB3W2Y2h+3VWyRZZxH3Jd9BMcoBw4
58qOyqDeo612kdYwyZiHJ3n3cZF1aOVMHIaPsrrwgZV/dG0wvjpACIckAHADXQlXeUaR9ItJaP4s
S21zxi3FfYJfk11VJzxjNqBgjBUOB5WdFbCrVnnWxjbaQkdZ171mdzfBHv42gR++1vxD8P2xHrA5
th5EiOsndBdxkHVZ6W2LJhu3PsbaB8VXWjgfY3fwUt0tFx9leffRx517y2KQ2Pehl6x1JIvxE1eI
ZIXgnu9Cv3z6eP7KOzNsAWkWeJK8P4UDr/6tn1UQN4cwOG2R8THPGs9C1HUafW3MRXlRGzI3uVle
C5IWd2NlRc6i6fC4qMDN/9EtFmiaqQjOdDd18s1DUlfhWV7Qjkru3fEiCxMUOX/lmuFz0erTPp/6
zFzIFidyw5VGkhlTaIZ6fJkOLs8c2BLxjdAOGTMgA7JUYtV2DJLoSZbkJUs9sYFaJmZ2RXyTF7ME
zteW0L+TLjzl1fi99jvjCaE3V5bkUz5Wpt9K4V+lGrntJzyuf2vrfAwr2Qhlq6C0pztIL+qdvGv6
YXq/k3XJ1KM90KeclttU3DmWi+Rgofnq2nZaOGPv9zDbkm2G7gv0+U7fu4IcKhoOCIqhBbUVyujf
t3024XbhBTf499HKzMPmKbfYEPp9FX8euugtdpX4m5VrfJ0HmFcQdFBjjUak+aB8OkmQgbRJUQoV
ivtqh/UPFKjcT7lXIEtZatlTwfq/8qHcrP/zggpc6O8LqmsYyObo86LKYkrzvOD+tp9MbD/Me1E7
T6gvqwu5Y+zLljQv7IU7uZkcFAQuCDOld3KfKVuzqP7ZqmooWcnWj7GyFSmnPXT98vrvxn8MCPUm
ILpQ6eMhF2hE5g3kz8wxg1OsgUGXd3aL7RJyrB3W6mLQSLLHHoA8PaqXStT2TyVpuSXK3P2TGSNf
1o4rRdHPphmVL5MbTXd4jKpwBin6SGOv3QDkvSzagcO2XzTiNDVa8WJZxRKMK3ghi7Rf0IT2znBr
zKo73X6Cy3wzxir7NjYY8blNVD+gGmnt6gCyWtDEzhPsiluk2M0usEJzB+X5Tq2L/LOlIODI/l07
mQb6tZCmrbVX2N0zYdhnp9bt77+6ZrNDpOwKzVB77+oiOlL0pbKyGt05mWScpxWigvDni/YAXn9e
+ZH/Pel6nJ2Mpndf9Wy62fwoXyHdvjnhYH8GLNUuvMyfXnz2J8vStrsnBAbg13l6+5DGMCZFWw1X
VYGmiYKmec5zglm9U4X35HrU7dCazdHuTWenK4N357lkIw2lwHuk71XMEnHMGW30ab2oiLbtUDr3
8OwV4g3jdEGlLFgXBa5TeVykICrd5rEmNL0EzNA/s3AZECgG7VPkIJhVl70CdGX6xF9SfWMDcCJJ
77xZPS4vbRHeBWzTdqLnz+lI3p3HYhTXvBSvMOo0HF5MFeq6Ju7IsM/h8p5gFfXZ0Dho1Gb9ZgAG
8DkMrB1U1PCxb8+4wCUcycd4R3hnumKlAhmt7pJvpoCeinD52ygAIbZ2W5JcToONTvj9AK2e3Etg
ZWvsXwJ8g+3n3pvaNyWJN20LQ9guYn034vuGQk3S3rLCNzZGq3YHJx4TFsSgBHcclujPQetNIeO9
WmLaaCWBC2TB0CwDQE0MXXHeL7II9QyMamWFGA7SoDkaQWl5q2Yxt7LT+603Dwf9mB+S6LdpZGc3
alBMVYt0rys4Ow89e1x/Vu1oUVeGMOJmj7ioQMBWzPzNCD/3Uzh9y3kws6vN1asupnwHgMrdmUqg
XxREUGYVJvFaBxWhUcbkrvuj1dXiqczMZNPy1TtYRtmfFC13VtA8h1XhVyqPxTgD3zA8SJSb5OoZ
8y5F1lft9PBR9VFfT9qDLL0D5NKofp/jf62Tk8hXGLr0U2aQ3LYj11o5qhE8tp2o75sM1qgSh4+y
yraauzrRxjNWC+Gj61XZykLocCsbY8vN7swYxQNZhCkqHgp7azpqXC9rIN1wGe6NdAL/1SgN8hqY
JyDt8wmED8KZGhIgnTuMnzifxOS7vPossCR40Nvgt27t2IG9816MxBl3JQF5XFM4rujC5QxjjT8v
spglI/8/Dsar0baNi68VyNFFd6rlw02TVTBzvxiq1/ysw6cZOh+KRNCuGcAuozz85+eJrv/9lGy6
puUSnCD0YPHj1AhH/f15Iji2T0WcI8TbhIYgBGqM5V0/uVu7tfSrmI/rE9Kbntv8LM1tH6W5TfZs
5sf68Lee/zpO9iQ7azz9eoVf46JEqbZ9lU8LVO1KtLlanPts76jWnXUaXHvE+JAaeRnTctwqhNAW
fzTUdsopYKyi6dl1M3UFRBqwp+WfoMPGN37gCChV/k6W5MWs0WRgoaiWmhUS8usat4U14o6gklFB
th0XY6PWOzv/n7XzWm5c19rtE7GKOdxasnJ27htWR+ac+fRnEPJqeXuFvXad/6JZBDBBym6LBOb8
whC4m0ALz0EaOkfRJc4kDA7njTciPvV7QDFA2kCLBIHpVPdg2FT8LFiwUmfD3juSMFqxUuPBB5u0
Zf0QoaCofivHLn4MFPvnCMn1qVTQ3xrgf20UNzIO0Of9uRp71TrPOgexaW9tabVxQc0lf4jydBkl
ZvZipl24MxqscEQTuLLKUwu9nbJP85dhVIMZVqpmljcHKU4pdlCymyOnYPI174wMmVDMuyr9EFcS
7AMyV1DHlC5bDuP41VDhoQ8RkC7PCOynJlcvwmM1ac3JtDcsH7BmN1cUxXi5/jkiRkUXwVcF+EyX
K4sRB5wtOYJkH6ITc4+uY/LMu+yHAHOo6ltTN9UJ4Kulr1wLdWdVzw1IJbFx6uJM2YRlYCFwUBmv
MgRYvzeS74oElkdE8OnlTTOAK7JMC63EHGqQn0QswfN8eO3Iv1A1sIytmgfB66DNAsnutq5Yprh+
4+2wStz1slcgxQyGvZaqSY8ZBc9o6NRfnqIfOtmKvpWIryHX77gvNhzdGYvS6HFoA2Xu8sOc4sCp
F6kjtXvDT4ZVX8vqZsCGeuv2RrbKbNCEAGHjRVh6wZn/sWbeagPAYC8xqwVr8HGvFcM4z9RMW3uy
NLwi+jyz8t55aly33PdU81Anp193EdLV/J6w6cHVFxBuf4fJUQHxb3qCUYDgajV6eyIsipB1jpxf
vNqjF51foaKN5ZsXd/F9bNqkIkIMlmMlcmde3Kjf0PGKPdn8Hsjoy49YjBxNz1E3VV0GfFi1eMHT
8ZCYkfk9ieOfqdSVj1ZR5P9t6Wv8Z55pelQ5iqarCvLvyLwo+qdHVd1HioW47/AkG4kD3ujZ1hoe
vCkMOKOdDEfjqHhLgjC/M6W6ObaoqZ17VXkR/dEYwblCPzEvkdrL+2gtNiKiGVTGx6YYNbN6WwT5
2RnteOcqQbfwyx7KDjnNWU+2401LRlCqOWwvx17nhlX8qsz8KzRF+0WyFUr9nZKsYaX/qutK3kpy
lc7zBnEu30ovle6oD+XU75PThbqvDV9ahEIhknUyxRexowdtgOkpYikzsd8X239k5vt9APt3bWJD
W4MHkOFgGlq4tOKWlaUBlnyPkVW5bHMISiurwyO6dlvsr1KSuhhzdjvRdr2s23m90SxqF+2sTwMi
xMxNpojAGkbtfWL3FGLME7pi1blM9fLcIMpA3so8SWFbnX14q7sMidF5Lqvy3rZqSLbytBmS5cka
Muh/1FhOB4AWf1l2cQldW3pNQBHMorBUTqM14d8QntrcpgMPfJ/Ob+463TQ8/VcJo2XUBu+I6lK3
sgLMW5GtAGuBMPhrWQawEkEsLiUc3F99y3xrXCy1ggI7UwcnLNE9OKm9iiMcScWkdGD3p6ulu0O+
vX4JspWuucmrA5B6O5h+iboJzV4aHqQxP4paYlq6Bys0ikcPbZ1tp0CGF/1e6h1dpSoeNcTbUwdy
LhzHhV7XLMFZye+qoft4uPVBgu/u9azU7kTIbUA0GxsblxxviHnaVZQO1SQ+O5CN7lluyLwoJ+1w
rFIxRUZ+BnvWZJNgtbLV+IKutLBp9n4JA0P2WhhhIcKzQxL2F3Rj3Flup9UTKkXuHenB5lX2UVNJ
0EX6qrrVpfbzDHJOtRhQKoeXRy3U8FBQ1QaXDJaHoi3C3VvUpervjRc8aO2Yhr+QeGS5OhWr+ira
wJSJzvLUyuwAAQIzOouxhJYY06ai0+8xbSq6/3meE5UY33epio8rWE40B6ExZWRJ9QnpOVVgNlnu
46kqYKCoSgO3jfPaveMvsnnAIGrNMt77ZXHiu1nwRi4ETjgemofYibWNrAEESELVerBL6rETgesn
Wtl8+ykgKGijjWoqXWwFrA76O8Gm91z74BWsNws1Ht6ywtsGTlzvKznSlhaZvDsSn94vMPfJZI2M
gcdbFtXKi9VE+bywm/GoWfmwGjU1X2suAMdIipEFCCkgx36lbLVSCfbw3eJ7GX+JFzxJIdXwmcah
gTyj+1+HyFLYGQ4+5gU9T5oCFK5XttrZ8iM0ZhE9/mZ1X1gyo2SCWRZ2nGizoJrR593WwtSoS/0e
jg0DpPrez3Rl6O9qAwC1PBjmqe3qtzJ3+tcWHPrCSnVyjV45vNaKPkfFxnkc4g5NHzsLZnKtB69N
ho2Cxp/HSjSdsQSb7XUXRHlr2CHRA/bsAd8pLV4lNagOEUXyjsyn5H9Pja456NSoFlGOKFU+rdjM
MY4uI7JcIPIClYIwfeKAftwcrdruKFrQPqDMIedrZxCb4qg3NqlnOUs9r3gyyPC7gHM1j4CvzDsY
u92X2svPIX8dHqTle2hDmX+HeOp20FrvWz0q+A56gf4kj4frwgBfDh7Uzy6any95rYyrJklRopia
joMcl4Ru4PY6yo/VpZ55+Od1uvmnd5+paSSIcWy2FEdWrU95dAWpEnMwC+kR7BtCry6GZEMxtke5
S6JN1ZWTE5efPbr4yfEYS6wfOd58Xs2X+BY7GFQ/BshWhUE4cDe44n58l2eaeQtPZCyJxaVjCXWZ
a+x0aQNlRtwXa3WGyr8VwypHUDWO421NxvcnletN32TRl7pq9RmY9vQEREFdZew7VujNAt2zpzQo
oo1fkiHceizKxSSEfyOyoKaMh5V/LTHnRhI8Qi+8E6VpH2fXxwjXU1GMFmO/W8hifx6b5tVOZf2X
Sob2540SNBLN4M1lavzT5U9VLtI3rm7mvfWoqRKa1s0Q5S+xgWyPP0bLrkCCG0TSmKPhymnZSNW2
ng7XkRTP2pno7OIKiaBxsGdeYvR4nYx7lRLmNk9ScyvOyt9nf9XsOgNBwrHGZ6bm27TWm8kmJ2vt
BzjXLDrtttkqUmHtUCVAzMlU9KcgQY112gX9THKEGzPjh5iUSAGTLJSJ0Yx4n4T7OV9L39aerDhn
qR8fVbRifjRdd2+rFd+SAutb8A3pzwAxQwsG3St60oDlNdm4gMsz7rMoMPc1JOvVmEfyOpIjf28M
RrbQR+gzjq8/+1iq3ceoS+1I0WGUNiVhpGTsHtME6wUZG++fSB+Ftc4fSEZWl8oMkiAo9d7jPvQ+
iUR4cJ3EtrX4PWlQMvenVSJqWwK9vE5CTqfcTdum651cVeoeZdekRGIH8bLVEU6D2O4Hz2PtfVUM
W9l1WhRuxjx0WOySZaxc1rJV33srkYMswDDcGcXgXHOQCZ4p037zKcd/o5MjGaUTBSnx9lcVt8MX
4Dj9oiSfsrKN0Jq6Cy3MTp4evSIh5x4oDpfrqlJf0rp3D6JLHETTSeIFifdw96lfr1R11iRdeZ8O
l6iBxSRKolRAyp04ux1EX+S1+SpKdzyh7JZ9m/yQotONAYRr7JQJIG6ZLd4udmpiRgU0QYwOjWzs
SufBK/tqrSaR9hKNzoIinfkgY1R8Lv3uIVZ7imAwc1cKyFbwx6p2LzV9sMjyMl115N/n4lur2EO6
cgY8ZUVTjCYmxCtlWBp5/cuYtmZ4nlOhlUKTLppSqOwLCJsXN/uhDZa0q3A02osFrq8sAksu9tc1
r2pjZ0F2Xm3nJKdZzqC+fd8hXk6lxH8SSzJ2mR6yZL6/y0M/eTDG8GM/OtK7PjWShynewDr8TVd3
8aDZ+6SW06eowapPfKIgydcs/e15p7XyyhwN/gMSH4paXQMIjfzsSapRGJ9ih7TJ1wn54VkXqc3D
0Pv5Mre1cCEKhW6UaECVddxB+JW9pOEpl5VhKt4/XtftY5Fr81HD54K1sbVJ3EbCS6xmexnWxatR
RydvynW2Yb4xkRd66yJYphBNgmOB3d0aYZNqGXiOfonTGFmpXBp/1DgSRNWv1JWNtzS7kAxGou/3
CYS1Tz0fh0CZpNCpPsSkRW29ITb6LEoOoKmnGhGYRVFUSCtKRmqAxrIYbct1XWTDNxv17IG9ust/
5wxcXH2IkWfdNYCQ72N0yt+apASDjBpyksG0cBTg1jGLpDX/w8AEQbI8JXX7KCKwEGLDGsRPdY44
FxCEABnwprg0U/JNRFgIreVGO+xznmlz7KSqYzkdOtnscHtLlLmt+JA7IzOk0zI11B+t8Cnpg4Om
xsVJvHwQ+me/Tz1Z/N1OY7cW/KUPrd/zUO1t/8vLx5GtP7//LdPQqPwoFOoUx1L/M02nGRJQXLkf
HkcHF00FA+Ug6b2Z4+jtHGC8uU2GCpWi6cxrXDZAuhoH87BypbsOcPyiSV1jg4lKMVfITWwLlLio
nsuPkRWhAMmjagmxJVyYLu7cN75sOHrVEQMXpDxz4CnyWG1NnqzPgEGeUztCWWRqyR4yj2n4GEGY
PClm6m54bqN8mFrG2wCS2EqM5Jw7lXSIxraf+KYIXzsS0lRRf/brtvqW+M0PA0Wwt5LMGrYh7fAS
Iq2EBUV8igavO2RousIrsrND6VjuKlS6al2yO0XdWQLtULQPvSqPuzjA02vEyWIoUnUW4vexMB2q
Cjnvuh8OKpYav7tVpIRYu7j1twERvUuiJ7BndQ8skOKUXxW+7amaWy/6oKPJrJvp0izy5uyb+T4G
i/UWJ8jiTHUlue782dBl/skKi3Mn+eG67wNz66aGcT3w+vTyr0h4sM70eIVmWdD+6lTet1RogsJ5
9UEs39eaXG5hwNZHSmK8SptguIdAie9v5OrHkqcTEJ7CXuBEQvHBdnwEJZrIutguUhRKM35VPIhH
2eQ96FqIbrO4WGSy/YKwZfvNtoPsrujK6j4cm3AJP02Z8QToXhwTukep++13zxiWpVd0/l2jPbap
7vwyWunMTnpVU52fD5aDDU2kzupaQZIl8e0llENnmyHCtTJtCV/3DONJCFRjjH+DDCUCXRmk59pA
MxeZ27ADT+ujmtvk0dIh+NZE3cmm2PqTkhM5G8uZIeuGwQ1KZBtQ6BunNfwDAQl61FnrY4cwtqDd
sF2erJnFoSgQgJIi7dJOXZEklYgQwjwTDLZOEN+6/LW38xP+svljm5WPSunERwBM8lMmKc+Zp1gH
Ncyr/WCUpy7U012OiCNbuJ+h3KQ7OfAuyPkOa89KMCwvg0zfSeSenfsRb7C3ziRrjClauRBNaTCP
ds720FTb7tCY+HF7mPa96VI4uXc0/lZ1mr1SN/YaeIiyc1NH3vkOZ4Wv/Yhy31sCfXzvF4MRSUzS
NVOIaDt+9UWy0Gls3eGJykh6LOLwidVJdRggXM5YPikbpF/bZ9nmSW3KcbIkSfKD9253TuxW2/e9
tTJi3UdLwCxJ6On+WQzi+dKd296yNvkYfaPGSESnGMPaCSKkLEU7UPFqg8EYo/yGXGlOZvmZZUxz
r1kOr7WpaWomkh6O0qxTb8wXgZMPs66upIxSnJZur6dgx9kmseLCt3DqxfH2EtuqNPNh33e+s0mr
4VQMoXG0k3rJ7hPXL+0HNm+s8ML6W6cb7WmsMfSEolIuyuBtLPkehux0hiasfnX6A3Ty7qmKfGdX
uCPSm+hNzvsIV5om5JEeSI27krsgucv5Op+wCspP6XRm6cop4aG/FV1isEUnctnB756JJuCm5CAp
5Tdge9ts4rmWkdyuO+iiKErStAJvJPMWfQ2l1HwMmqG7JIjdxVMrz7BVDLwWZQO5l5DN5pBZ6ftZ
HGk4Evrm11vXLewW62h5QWmDu/+eaWFDMATxL0RN7E1fVOHablxnS/4yWQW64u27IKiWfqlFB0qJ
qOLmWnEc7dKCKS/DW+q8k8ObeZUlWbJN7bHe+Hz9V02Q2TstG3D1GDD86IsarS5wHxdkBZHj0Tv5
MY/PyLeBOrDHBKmTMFy1elmuQ8+pj8DNUalz4vJNddO9jEf2TwSx142SVl/CEoMW09ISROHYGAKk
kldt3kQz/MLje4Us6lrB5n7VGdL0yoDOYaPu+BUw7L0ql+ZPO08eFNYQs4qk4qnDp7lDHP+XrpUH
n2fhm9fyCTs/yk5YGTSrcqgPNl+lZaTa3RKfxOEkWza5BdNXX2Sj+qaaSfgrNfcyyiVonfjmyaT2
/Gb5KLEVrVJdRpQ3FgUSYTsbsXJ8PGBQeFJ1Qmepwb2USkCB9DdaifFPGdULhNBYk5gIKi1aNAK3
46gZe+iMytx3OuVVR8yEHIhNodJReGQvKhnCS+AbI0IIcrEhTWld0qr7qYDB+Yb4Q8KOuDLPSdWE
Wy1AYspO2uGQONP2xTC+hUruPTpQVld47jZL02OJpATDuRlS77sDTA4B02S4DAlUlDhGhKRM2+aF
9AQFEiKCaeFsF1lyRvUCDlpfrWTLi9fWiFCFMsI95v8yWg5ybR4dHWpK0BUeJFYAqoMaoGWWd5BM
A8d9NHS9OlnwP6M8hLKCqlcx6XL0dbwPxkJdUkGu7wW4CxXRbG52QbEW0K8mnMAZIDEPYrRq4GZZ
hv4oy20K4BGj5RwJa6Ns45mmt926aXAYHW0lfXNi6ydVl/5UOKF+yjT/RzA9cw2cYfJWwvRXJQ8L
i9Jct0E7LPs2Si+e2jnkK5vqu+mgcovIxE98in4WcmA9FbI+onkTvdkDDiHZ5EKfTIdBgZ2phvyh
IvioSuiYIOEyllZ+70/e9CLQcUwkKELdubv15RKykaXBg2W6igiLjd482ddrXy8Wm8rSA9XQduML
ah148WZ5CtiYBCCpL9bPrRbvnND5YkWasw809td+9TBqOHqqo7obK2erJ6W7sRwbZnceabMRWz6g
J3W/cuJKRTQ/Ho75dAhW6ZCkCzbHwSpnpzAH+62+mCgRamXf/6I+N0LGZqHCbruUYtySaie778h9
87iMvRHvBR7UumSce54jK3mQwnlcmMqTGXrWyo1w0OBPnu+rEr+CmYnno12x4JLx9Rld0COJZliL
EDe3eYeBNnzuAS/fomnaO0pyDwZ8+ZXoux2Uyv4jpLJV8moI0qD6WiGGXVUvdoU1cGrpwXNbYt3c
JoZ2ihyfLSpYCOD8y1Abx12vtSn4nthbdWrRYeODRlypsQUkQ/WQUGe6K5BOWIs+DB/Mu3ZECAfw
3wkdYOsntag5cva169kXT2OVHKjyV1mSBkDK2bjRJRaCCIDxdB+m1EQhdSwEo1doj/FbJ/sqAAJA
guhz2CTA/Y1sqe22GTVzFvV2eW9iJmD4AQVJL8GIIe/xNcejlv2aLCHEOyKP6DvuZbC6i2d6e8cw
PXSmQokES9Qs0R3LzuTTsjNraRQDlVqajyarJq/2yieka8M9dnss8uK6fIryzD44kf7I3w/CCsMM
Den0ZDdedLQakj1DempDO7keCnZx86KlADxMUWIgBAV/qPPvomH6vnyfWV00iRiMp8hz8QlQ6n7Z
+Np4uvbJhrlUYxvsxRQiBtgt6EdD2omevEOQSTbwgamlBpiEYxW7ponfz2Itj+6zlrorDIZqkj4j
5nrKk4i/q1huFzFvwn1pYDqBlitaUYrj7sWBPwNn3dTWEXHBcW+UJi+AJDwjboqzQcZjUYhmKGOP
djS/mbUxqWaIvtrONmoE4S8LbRXrxwoPm9ikCt/j2Cij65wVUN90VzvJw2DMNMQCzz6fejlYQ7yS
2FoWqjeebKRCSSEcQbDOW0PWeU2D3HRyFU3WUMd1r432fvtj0DIKrQ2EFscmcZsHkbWp3Iq12HQG
d7DCmnE6vR1q60CVd1i0TVDfkzalRJFb9l0nxW9u5EdfDIkkP6J+9TPPe2VWh673ABYluEeh0j2a
Mn8UQfSVzRUF+AbNUbUxeLVMTXFA6A5UreGQHbgTQ2pvmRt856QuVk9adQn0ygtnshnLpJOsY+iE
SJTLOPzh1IhdTToqaJLlI/kAPTJipC4l7SwOha+wLPDNZoEu/3tfWTcwTXq1WPdxqV/jOgVl6Z5U
FOo1ziJHnQ0FD0XfIMQ53jnukD0qvlldugrzjz7JHnVsrp1Ils7TQt1tKuVFA7G6I0HgXptGniCq
PXThIlHzEImGtpfu88xHiF6OY2qx2Xe01rNtmELw57sWsGPW+7MBlwxztHhcGo5rb6NSevZDCGAd
thR6U1aPKJqWjxlopBwpwUPuSeWjo+Ho2mJFxxOWpk0deKm0pGbc2j2gs9vt2xz4aRqaP5RxDF+8
JCzXgYzcbuF4Ef5ElHv0rgpWYjTSe7SPfT0HvcKoKxlzMi4Sok+6fOH9AYyF7t5q013swxQw2Whu
LWkEMNga2srQKni0rmw+GdQ5VwkAJrzHM/MpIZWwAokvz8nrM4ry7jLPeL1LkWWQYvFLfCyU+F7M
VZ3WW+ZK3txf5zaAznjbk+ebglnhVdgRgIwXo/jeBwsdFuu1CUyLFxbCAAsRnHYx9c0eoxwRLHvY
Y5RoDS+vc/seTx4K2ksRrLW1isip7V5HY7PCWwFfWbz0+MxygB1s0VISEj9CNCLkTYU1WiIKvjIs
pz223mAtkE7Md3a0BX0SPOJc3Spy9ygpVvuYlP2zD0d5n+lpvypaHeS+1ndH/HnWCHE4W0uTAvPa
Vytf0RLMD9euFuLQQafY7CJogzcYO2aA5v4GcYbuKK6RllB92T8HSzvtZwkGkizxAgu9ljDeel6v
XBKl/56SnPqa5756B8rDOCauEa6C3t7U9ZicGiN6auTIezGdFKqXjidhCNfupYxQ3CXXPizEKOAB
lCOL2NmI0UwvH5Iqa09eYGvPzdeqSLyV6kM0zDtEzFF4wC9VKtD1DilyIoY0DhsnR1UHyxzrj1O0
H4eNjtCFOvsQ8OFUTxQU1AfSB55xcYfOezb58SjIAuPtHe9Z46/t7MbZRrQko9OPISJ7ohWOaXbA
s+u7aJX80DvNCvAa6hHtGsui2do9NTpx1bAeIWqCTJmHuFgeB1d+P+jS2pI673jrZsGfb2LXexJB
t37UGZR7f6BS/Gkg80IZiXDYArdgEUI+gr2OaWOi98ft3JYNo1EqylMUWYugq4c3ezTd+VgDah6U
VN7LKukusNNzO2SP7A+lj5y1nx3EoYhx7RNnyGLZfL1T3uFW+d6HTeIfo1mCdFELoUQE3wZEcDyN
do3kfRiNIUtRwu4qshLkXq9XrSoUqSuEssIG+XwSLMOYInYbvB9g5KebeDqIs9vALe428CnuX4Tc
Lj8CiI+QqOXGt3mieYu53elfhHy61G3u337Kv73b7RPcQj5dvkIg9f3j/+2dbpe5hXy6zC3kf/t9
/O1l/vlOYpr4fSjtUCwaP7iIrtvHuDX/9hZ/G3Ib+PQr/98vdfsxPl3qrz7pp5C/utunvv/DT/q3
l/rnT2p7YIY0V8tm+TD5vwTT11Ac/qH9YYhSFLPw5XqfdW1jJ5hdr3JtXyd8mPaXdxCd4lIfZ/39
J7rd9RYjU3ceMZD9z8/zf3N/NjNsvTs9ZHV+u+P12p9/Dx97/39/7usd//Q7qeFAGEWH49bvn/b2
qT713ZqfP+jfThEDHz767RJiJJ5u+qlPDPyLvn8R8r9fCkx9g5oLonl6OFSHpvet+xJEPBYeNPGw
qg69nlYgd2iC0UIbs7DduWRXGd7LaDlCmXJYUU7DIrAfPDBxgFeQIanLjZrVvT4Xwx6eY5jo7sH8
wqATXe3oxNvCYRWYq7mKYSv6UDpFJZyaihllBqCXJKe3BgnXbdejenaHQj31cGxu3k+NfoxwmZt6
xUG13ifeuq6zpwgXnwRpVlbxV1zYpDUa4sYsTZJoSU2KfJScZBdQmSu9SOuDZpvpRSL7sjOc+iTG
RFTBNxd55LKfK1OECFPRDrnzSbZsRAhSjyyRUpamXFUExHkGhksPAQtONxED//LuKJyeLEN1SaL+
xZ2dwdu1qvvNSzUycBNlfwSJBQ5souuLNiZ2PjRm5334NqD/DjF1iZCsJwSF8es0MVccRJzz+yoG
xoyLTIe8i2UzAMQypAogTsWBLKEVQp1h6Ha4BkW2jVd7PSw/zAF5+kf4h17Y+hjF9ZqMw1/lp+w1
dfOAOTkaidNZXMV3bYuW6ad+FkTBnPUpf0OfJvS1v2sjb3G7hogQh5zt7V2DrdLy1ifO/NhqV9Ag
f37qFxfJK3tb5qO5EYOiy4q7RSIPkyxQZ4CZpE5oTAetRD/NLJ1rvxgU/eLsdgBeZ25Fc2yDFC7R
dBWbYopbhu9zxbQKY9V5oJU4FSVJvwACgLhlOKrOnYnF+ol5JEkQRpT4qwVCTdrO7Behk9WnzpPr
U6nk1sZq7UfRdeuvx/ERUSGbvQah4pAAR16Yuod56TRT9F3vIa506xT3sS1vuN5HDMj5+IomUIU2
JzRdceYP/vmdr/uJumuCtc/vrmPXc8HZFexdvx5AO9Rzp8DVmhruRq41LUYLrkiqjVTgIl/cuZJc
/sd5jcmVPBPhbl22/bZWkBJAIAF91FB7505HUoObrDzRqG8HLa/6hUE2X3R9CPnMvBbjXmhDx/4Q
qkluJ6YLInbhIB3tNsEXsnc5IGOI0lVsm1t/AkUgji9/STIJ75ECisPvCN9UFLx4Opzi1p9AP1EC
+HwhOq3Rz3bwXw0SIHOcPN+xQZWBXKDpUTmacnt8Uy4BVdTtLftnKVmyMuO6vRN9+YjiK1uK+FJT
DbvGAbXosIatq7lR5dUZC/JkEdRlOPeNECEMkIIpcBBcezrXKc95N5RoyNOnTH0NpG5/VpGjvbbF
8Kfr9HJ4RKPUW7dm1e1auM87p5uEeEQ7dH1ta6vYvuCIOL8OkHwCD9BbzTdfqwMK92o7kyUvn9+u
0KTh+7U+9WHIpW1d9fCp25QDaSmpeNP8fnl8eK9c3zawicYZOQTlwxtGvFj+4Y10fcl0biDPPEBP
+HnX1syVqJgmSFQj15HhZ1RGlFc4xL/PBuD21d2tLYbbLrrO+NQvmuyg2yXI/9eqa2xEkXX2uzjn
YbmuB9L+dkjd6r2pe/VdA0xkJwZF/3VuCxtn5o3leH+bRlbdnbd5ocx0Ie2B9w+itKDT56quBQEg
YAXpcat60wZ0KjZ1amGVHqZsTIOqWIdjXKwjLbblS2eQO5AR9ZyJmHIKjARVYZikXxuqblu1P4gu
28eGgMVoJ7mzSpGTmYNUzt3YW+OK15xyhMyqHsUZVnlzdcQK5tavGnwLEtVYii5HBlR7p/S5scTJ
vYPix/zbgbQePwmo73kgOVNlYBoOdDyBlN93E33VdMs+w/J9utvtA/glulP4LV/v9qE/jbFrxLcG
Bqu6HuOgWJKnRse9STCLlrAmUFEz8puk+2ajqjcrIfWfMJ17jw00a/wU21mvJbeJC/9gegolgKaS
fXDtFemk1FtpiNh31+HCDMhIgnR478sgVmV9ES/EjOtkcR3k/knqFT5akNO1ygwc5Vxc0ez9lQj5
PGW6NtTaYCtmiFEEyOexalm9iU71pD9f4f7Bf535w8SlMVei4qtvhuh6GFV8LMqo2vSqj2UTPJdH
ERv27edYuR0NyjRAHyQVYU9L4ZUkOAOV2kqQYSKaE6FAxq3sOirYBmLUsgE6iFExN2uoQ74Lubhc
Z6ZTJ8eJzVYhD+tk4AvwU7emGC2QILmOJlm+DUodQFOlLEMgHsj9oPWPUAkMnunsNnDr86dREBzK
Eps/jEenOHHoaut9AO7Gj5EK39h1FFFvE8QtPl1J3GKYzILFgAi+3TuePhToq2pfAGvSLB3zkwE4
XmD24Rs8KKce5DePXwDFwkC/B4CvvBWGAsgqHx6GrIOfJ0UxlXAP0ZlUtih+yu7ei0f5ogT8wU7T
xVXTOi3XPfnef3dVF18npZcky8IaNlkbnY0xttvCzAafhU2W1O4CNfBeUK9bewXZ/toOx8esyGZ9
rUjP8Oeyg4q8J+6sREFaZO1s4s4iRh1kGflRuKQYFZeEldftxGigyx8umWKVKu5k19kPSgoYk7vY
Keuq1VxkKarXje2bi4SE/bM0BgfxHr5FxAA/13lgGQu/MtBc1FsJBTOUs4qlWCePGAhtdXzqP62V
IVWyAh9lWdsa4fvoe58YCaryw8jQ8/q5uy7VKfis8CHBzQitBZzaUNHRqw3uZlJ3+N2kKOrtxWFM
rTXk6HxvSg5Ytd7OVpViBxdxcAB45BFYPNFC20LFDqDeaq1e4Xg9JP0yabqWhywTRr7/Fwud7lkd
BMoyC+EIzYZa3uR1Y+1FyKC63cG0x+Vtgoqu8IonKKx6MQEqM26VRhFcY673HaNjnmX+9SKaUlZH
f6DwKT6FBQx/5RSucSdixQHUdDwH29Qt9Onyo2Sj36RH3oMUz+VQbh+ypuoe8IFXZ0Fn+CvR14O4
3YGK+oHEePcguopMRyookffW1NWBTseYyWQVOTVzNn2Ysb2KMRGuIzg+cxIoO7Xs6pshcd/QDum2
DpY428HtQaGLU3Hg8S5J9fYW8DkKJ4j3qSJGNN2s9oo70Zb5y71XDQzoxcRbTJKFAy7kv2eLYaMc
3i92vYRo54n1KHelt/wUYlYyb1TPefKNUt84jaNv7FYKwA6OMqficGuLcREphq0YMdFrpGibt8jr
kAilIDFgvo3OiAgS1xBnt1uaoydps7+8m4hkj+rf+Ui4LfG064+WKUVzTBmie9FsHZ++VuuPCHXh
OocGxeLTgNvFKNiG8fpzf9Zv/DxRsNgucZEWF+ntB3XIu4OnejXgpMRaOOwsz6aclHduOXZr0RSH
qLFRgGzDnWgV+KecG6Ofp5HvH7Op5eied4aYeZtSoMKxb5AmdwdUYmdOU6My4CRfFejfwQyNl5Gv
iIr8qpg+3bjX/W5RBQk4paJEXKzuzqUl+w8QAcBVug/ioIVmDYLIcDfx1GdXAFXHEdU4MUq1vjmm
nropdOd9gtoCYcAShi85XVDRkntrbPOFiAd7m+7azPp1i4caCLzLrM4ioGiLYea1/rASzf9H25c1
t60rW/8iVpEAx1eN1mRZVmInfmEl2dkE5wkcwF//LTQdy/HOPud+Vfe+sIjuBqg4Ekl0r15rklUH
MJobL2lo+Bl/LKqnPM1erwYe8BrpS9fbcehjAnVTciRtfM23yGIgRyrwwq6MNitPZIuhwjNiK/9r
bO84GuVOZAj1JIqiIR147CbA0ZTR6oPjNgQLs70RDqSHmidu+dVphErmBV3FKDaB123pAPi4kkM7
bVCFF9cQGqwXM/YX4DDP/+GluXYXLCg24350pflo7v84nyKEjf+vD1d4uz45b2sAFLxBXb49B06M
/gABDq8U5MPhwkXzzsk35BqdGRGIBJzhRyOTaJ9ojPWCojs3hrqo4OMDHSRv7FMVtmvWSPVQuGjy
yJMQ5K/6X5iq/mvYOs1xHvkoo7UGhFpS+nO8eenT5X/wZkiJvZvb6blQpRHXAnT3d6hVQ9K1g1xo
k1bNHnBBcEsBAPs4imUW64K/tpRmEuzdsfibXHOQVnzKaj9e3+ZEEEVfqD56XYccZvZ/uc7t2uN/
/zxdP5lLqIrV6zpzoOXQsm0Pds+dDDnet7K+50dVYxm8emX8mLk82Y9oAS60g0wDeecYCq/RlLO2
ZIBeEj2FImltGhrjZAIiEIHwSaa1WpOR3PMVKXxEE9IazVeQ8fJjKPPSfbRSwPksKpuru26Sa9OG
RuISSQ17H0MgDtBt3PNlhEfekcYB3d/Jj1yO8tdVLeXd63tNOMY7ZPmMe/xAorPfZT50BSRIWt9s
pna4cYPOnIbN9gLMO/Z8mpfTl5451Y7m0yyaYOHrs8I3BbQoej45hj73jy5TBmQJRvRzgOoaWIn6
OL0xX38YkoNsanIggDyhtfa/x9LCWRx981wwojXutQKJ95LObIBW5rNC26rMcK509j+I8z0fuuIg
HRV+tv7AjUVDBhivUcQAzL5xZpG9EX30jkcrA7Qgg2pCCorzk+VF1TN6jRe2nQPjPNocAObkyrUZ
wiApZF6QEqWhU6P1HhxJBgDMU/nMLCThkQXyTuTFG/28BiQZ7YfEE9cIzUrPOKT42UI2NgiQ1INU
lbktK++xDd1m924IbbVdD1VH4DTaYPZGICu7JK7tHInxEloeF0fx7kAkmKGmuWxjI16bdcxWMwvm
mLjpEVox8wSaRQefZ/NUGtH80UmTtQcozarya6izNp3allbMLxUardZdhTyZ7TiQxNG20AD3eVW6
7RxCDoUFoCIUFPuKqZ9dBMFxpIb5xWyKvZkI82R10ofW1LNCr9hFapfqpHGy3PFOci+Il7iFqn1q
sL/nSBvNWkCn2+WSrnn7MFnUARACWEwFDPuB7JkMtDLr1G7npW4fhtz0ARMvmz/Ibbny2QpSb1ck
kBmO9Y6RVOT82OjvAPVH39ZNl46MlpqAu6X9IoUD841IxaB0pDeYtyVujpvttvakl5nwO4XgzfiE
FNozGiqNT7JUUJbt7OpO5k0GxRFwlgH4+OP3gDH2H8ImQlqGqICUiT4ZDiIvIgM0hctXbp2/H9p6
SMHkpeDbkLwf5pYu4OkSGOslEXvnKfBAY+h/Ab7VCveRJSv0LqChM2sqMIAT3Tdyu/xE0e0IMauG
D4dS/p2Vjr0XoHg6oJMU/1W1UYFgxxhK8Chrq89RVEJKiLxKh9AZHZoWTVKz5+PYjSXfu/2PCrLb
6IvWcbQcjZFE6tAKDb5lFbnlIkr7HG3QOPDJEsbdWCNhP+E5suwdECr/nWV2Dh2/okLqM87zQwtE
1BJKMpB10JNaPwvWcdfFeLcqPMM+1ZWJrvVBoQNQkxHrIVij1DkQYSeWHuRkyOuYfXOZpJmd0ID3
jF1n+aXLtVB3GYfPXQc4ktWX6jmsY2cBSvbiOfQyf1GWUfDUiRY6Kg56djuOjiaUDYK95WmBa83Y
YCdJOA8tonqowDtHXhrevBT8P52bZVG89AZsyaXu/uQd4DG8gZhUHAfeydVsJyifAcWuUDM8DFG9
JtsIyOUE9Rbt1lPyvoQcgV7BRkPXOrBYs/Ybo7oDfYq/TtG2+5WlyVOLFoOL2dfsDMWFbEF2yMzb
qxxyf7tAg3rR/oxXM+tLONVyjz9AuwJcK/2K7rZ20UZBeA8s4PRYGfJC9ojlNWSUbQeJMVwkbuWm
swEnkuDZfI5fuEjGv4YpChclbmuXvpLTXQzC3zvTzqNHbAeBoXcLKKa/MAn+E4oEvZm6uAloYV7f
rME3ic6nQokVKCwy9EBlyBo1WgKTjGg1yNZKedkJaDzvXNTQSDAiB0+zt7OoQKqUbPHb2c07nyVj
eeoKkGPFkXsReHvd4bvI7+mAJnb73klCc+tmvNRyR+8dNITm6aWqcn9HsbcIwZE7cx1gTqGv9why
v+JqNVmyDk3A/ssWjWOJUVVLp/eyH3JMlpOtxpcIooHrqYE4yC2i1SWS/xhBPFEZxFTzWKgXOzLQ
8FGAanMLdpscvyLDFOdQ70BaEXgrB2zKUPKVAplY2px4ehtC/hCC90AHOocAnKEdhI3gIG+Q+fjR
QKJMGVWDphC9p3k3Ta+NGvB4aJuTjNP8B+uR8OV1UD0qABOhgGiwzThVxhMyWHMER9PPIlcgHnIT
tEQVqA9b3GgfQWD+DaVn6wBmXfkIHkV1H3njHS/wsZdmqcoN2M+HFcXSgZvZN1DYQV5AT6+7eEJP
JTj6sSl9wOZy2U8QZwMgzl5J5Y1fZIs8XMmRHZlaqT5DQW9FLdCgR8V2uBP2irqcfeZZC991QfAO
ynnIbPfGNQ6VWke+UbrolAEtLh2Ea5p7w9EHYM1z3EVwCmytzdBS0H3PcW9EpUB7KFz3tP/baREp
kLygHRZ9r7UaL7G+X4Psy0ENB7rJuOW2svg5hbKANmOkQOCKwwTc7WGCYEXmK++OTJxH+Nt+CCkS
Ph4yJezFBBaO1W3uLY7OorTdJm9LfQhL/bMRWDn0uUC5wpKVzJ0VxIaLB6fKsNG0U0g6MmjctCzG
TtPM0DjfmdPOsZvvQ5UHG9ab05IY5tMxby9kk0E/LW/U8/9qM/VcdPihNfUWQ2tlTTssOzCAr6jw
eCOInsuW7+qYoivcTTgMn6lqObtn7uh/ns/lTZtzNAnTkl3ZuZu+7D778QrklwuHjdlpUH0v1qmB
Vk9Q138cprrLGHob+RHs7lsavYVKfR+jm9mbnVakEdkp4i2e7NBVbc9v8XRJCg1e3BoETJVmraZD
WYXuuu2bCcJwv2x0pvkzT6wMQGNLMY4PXkL067/Ok/6ApiCKHNI6Oo1D6q2huPc+5raiBPHaFtWo
v9y+dvd17dzPfw8agvUKbdH4A9z+RaiyzWFk8kni+G3qPCTPBxsyvt/CCBpoFoSW1q3EnY3YBaqW
/wVAfX+OAC0GhhWU/JqsvI3qHPo94AmlKJrkRT3YF7T3n5Nkm55eSyVWbEF93i7Q7lal6tTYUakW
aeWO0NLAOJpQ5+8VSolkM7TtfSC6rte4W2n5DXjIjZywhcoi8m/AXnMQDyU/bVTedkah+AMdJtl7
K2+AGNnN1qC9DiVEM1rkBaQIc+iVrwYw55/pgGw1MBINct7FGILB0SqDs3BTft+MLxTwztz11gZ0
tvmSbLc1kJMD7qn1vHkNcriFFZxYhFdNfanu7XpAAWWbabKhuPC7A+8cP1B67aGnjM9BzjrAz6Cy
O3z5AnYHBiVQwmhaNZAaNhfOSvRZe/a5LUCyVuuDDiATBdAh8d6bKFRPBFjZmSf+vtZt+d/XUqX8
EsSJtfeZWHiu0z7SIbFKextZYQfxNbwsLmUJUiQ2BfauMzP52Pd58NDnQueopmw5RIO9DU1Ez2Mk
rlCLL6zXaA/tOA8ltjIfo2/XoxmmXp9syh6DhxHr06irrOc4F8+kazsOeN2rUy52NKTWnWDyoJoK
tkfq4cmTAGJK1oEGFCTATI9eRvtTDEG/udEH0eE27YGaahw0gy07H2Bpq8Uvh2bQXHQgv17qtpS+
lIck7onCoMQnLmGDPj+9honOq+OAy+SBrmxBxhmKUgIgC+D0H0TeQ3clUwcy0aECq9PWm1IGMkeE
zeqJCeJMp1OH1PDqfT3aiVdvrLJ372grkdIjjk7pAA7HcCUhsLWgbQrZaFtCZzfbbcYHGy1go+q3
MP2yWws0gAIyBFqwd6RhaBb1do2ZQYlB04mh3fWVMKxUzdpxGCgye8HyjYH+yU2jC6RTWuUbtBmk
m1pXU29eFbEfowUEDUp68RJ9St76A0yehuStUHKcvTc0PMHpUaUV89wPjnkp7U0nfJODAA+7AF1E
Vek8QYK9W4YWGP393nKewo69hGBdOpOzk2wBkjz2qc6h7aGY2JJZ5D478QF9uCOL3aexNNtdAR3y
FXmdqDXWUZCgjqYvEHr16wXmJUfvwwVQTHx3gdhv/Q2oTIF6RZuLPDoiXWKItAsNcweAPmWxZZb2
e0MV/rELVbxqnRiyxGjkmBj4TzvHsDcDK12QWpTp59FoLhQAAKUHsouIn28zJzQafa8tbIKD0P6S
TbmzkU6Er5UD1nqonoIfJsbXrtdgl9uBbMWILG8SFNubPYibYVMDKIk8V4zmm9+n0tAgMKWeiz7d
8t1c9ZjE+DI5XdRUi07rU9DBLTskqui0SQDBkvpwc5NNTRHkpAckgsjxcYl5HYhSLkdkoVecNS4U
1X4dhq5v930F6NKbKQIa6chHEO2tfp2i5bCf2ncxpYzHbSqD76RdA65kdmqMWedmlq5xtZ4Q2et8
S0FkoTPSFILUEDvh3eZmjiyegdMORdbfFn233s3+26IRRN76oo19b8nQOaX3FLQBcULf3Y5j+jJv
UbSdzj7sP9Ao/KV3J+BpdQTwZWwTJyOyxXp4i/X0arWIX+YdEHnn/UxfDysAnPxDwvMaKZ2iubYZ
GvhMY0IzSl574BGuvU/KRWc6CGv+TmXlf7Zw/0QOzwqPU9I0B8YBhEx7j1/xNx8WwpDmX4Y8Q409
/KnnODV7nRNaRniElGhzmNISol2DWqq8xK4YGe0XifvzogeJy7lpe9B5mBF2XyKfXloP3A/gi1TL
rAWXozeocoWKSnIG9Hjcub4ytgxydxffCmrsfNCHxQPQLevLq3h4GPuWffkwyZKNAbZVu7zIBrwH
vmLezh4ClUN1Ai+Q6A9qvE3qFPwpbcb7TPnZj5Sn6KTE29sj+DUb9JgiQhgmf2qG/p7yZ3+KeFvj
XyPQxAZ5L3QBr/wu/QxeCggXaxhEtzZR3XpyVNugAUx8IkBFKUx3P4Jja4Y55BUH1BNqGBs+gr2q
A9/utuJFDzVDm+0JCZEU8bwozZcrWlQBLUmLEoYCjZ3evGhnQRYsgWgJoMV4TTG9ARK9dXGEtgF2
IFCsmofooW8vxBtrwYTcCRhWtIns2tQkZnGkJd7WIVPigPc4MSz8mUHf7wL0iMYrkHxEx8ll6bl1
/HbZCVH86PQ+XQbBi4L69SrDRmuOcKTZLwRAOgGQdhu3TdBA9ZZPBR1Aey6rzILDMxaK8qc3owMe
7EVvGdi60GwUbeoFA+eDfiBH7qocJ6TXVJ6foY1soc8afG9dnYwAVP3T0bgG9hLaESGjNs9I+wDf
Yu2Ikso+Mg4e4tOIVFVetmZ7fc3vDNzLNyMK1MexssAA1ivzm0yfkygBB1EvzGUcKEhsAt90RAP7
LaDo43WTGcDzGYm/VbLbOKb0Dq4KHW+FdEm6KUCkCJSRFc/u2GDeIca/B/RDabrJ0Hq3yxia2Olf
Bpj1mgP9/9yNYPq42cGNs7azVDz/Id7VdhYHJZCNLbjIStB7ZGmDX6nOSdLY9KNmgbKxc6efCcug
ssaF7eYSYpc1f25ReWkkkpBIDtyLpqsWxLKp/BSUVgb4Dmlou/Z/nlRbNsB5hTohSVWC/lYfDPBU
Al4I/Qw5/bJpRyJsF4owA2BPJpS0wG5cWX59TCBLeRH6UIzOuq1KsLvrER0A+LfjFi+d2hJAJv7c
oVZMI3A4go8DyL6TGUaHmykZm/ww9OZXMtHB7YJy55tMzjPbuBG7onF+QqKnO4D7EzJG3Zj2Bycq
uyWI0B3UmIYK+XZtJA9F0tkcTmM7yn8WmWkCL5OOR2yZrHU99cOCsJbWgO4bvJfDQ2OKoTM6gCUN
vAXp8WYGfS8AnFXXvU5o2gr9s5N5TpkHKSNDBh7uyQbDX65rwrWqI3+VpFx9anuBPKoTXJgJLJcY
K7CHupZxIOc0mCYaKst6S17fd+q7PBThkrw+HjUnV3nf0FmsPjnggr5CDqBsmqZblo1xrgdwi1Fk
6aA7u1ZQFKR1WIOfTusMak1e1naQZUe/K9gw8YmA40geElbtaVmKABIShH1G/UijuAARJbac9ZFW
Q86qA4l9rUCj5ZbH2IaQtGP12IZNgn0O0cyKgkcMmqh4MO8GfJF3HDS6J3Rl49bcRNWnGuQYC3Oo
4+8l/mghEj4R5ILalRkl410XFQBc6NQpttNQR41FDVY8DHNWCr4AmiE94aEEvpbKRrONYXurRCbW
Mgvz3wKFBxGAsM43ZlHHC6F16Axdggu1SF2GHFDQj/KeTOR0WxDYmIE9QBQVEeRwOxA50Xyy3Rax
nA4Y3by7J7vZGgMkaaCZhX5969h0dXFXifASToYN6i+itIpyBiIrCxypU5j8yPEsB7mK9og2wCm0
YNKN2xQAPmkjuJsRTqdzKKgrIXXXoSwVNOEqCJ5FKdX5lgJQho22gDA27ihxQI64tcc1SJSbFW6w
/IEcGWtR8y6tZxBkZHuvLAvc+AK2tfMuuK8kdA1yJ4agQjhNS7Pxkmc5+OXCm/LwW+3X98OAhPxi
nF4qbPjwVy0lOkj6+mdq50/OkBYvnYH/WvQvq8/YD+QQvczaS9eXSAjYDoTZxTjdqcjr9rUZDIcY
BbKPVy5H+/2VHX1lQ1T3lSqRZymzFxTt31+579KnpMrNZVLY/XmKiw1IzMDGPdnG1i6V8Y0P+J4H
XcquoAPx16D4D47o+e/3qKNbWz4k5kMKQrOl19bVF6ftnjVoG/P/BrURKp1T+s2wDPM56r10xfCj
f4iy0NiifzvZx2nSnkYJ9XQnmMpPnghBGC1s6zuENF4/hoWPYYRR9L3jSAJ++BhqCv7xMWLbL3/7
GA1ebE4c78nLbsTvuR4gX4EiRP4JVLDlhUvcVvTIDkwcgOUrIFF/Tya8bbWroOXdloY0XUzAKtFQ
8nGejr5ur13qqWgMQI85SJG9yY5XPRfONSyt/IKtFoAJ0rlCT8C59pFOwkAE6UC2Joo06ldzXYHk
+AqEUX5xw9fpkARDPTF2kE2wO/PYSfv10OqzFPB31+iBLtUjN+4n5FYyjsSp9oCcB6o9UAw2wVK5
IsEG20J2ASWQ6Qg2WGjqmT/I3EJ6cE9RpFNDUcWk1LGqzQveW8JlXFXgw1SD3Rx7zaBCByZ7SGdC
SWoXg/5xd3NAGgHR5lu0Gpt1KcM7WWLnzJE/21HxLkvBfQWGCR9kqMBZkxec18GOKn05m7olJAgW
6JEP1zNwYBqEWEBG2N+WsdXwFfp8yntLG6Gp4G9ND03wSh/ojLwMLG4Lqb21BHamG2S5K0ASdp4E
/8SIpVaPlGt+Igpb8unRzacjzbfI3+eNv1apeMPRSAZYWDg4ap1KcCjRK+D8NkjGMa6gE6JfFqlU
Toc52pYcXb6osN8OgYK6sKrw9jsI9y6xDQ6QQqxeAOxaVVmQPqu4qdDqBztx06ZxACaLOpvtvtIM
Y36oXrT9Fm8x+yde3wbcw5B7GTVjOx1kytAtMnQx0m2w3byRjss9OQHsQLvFIsvFfWThwSXlgE4L
XeYJgjBajTxne6rueOXDNKn2+UPU4CW6trjPsPu/GPhP67iLwoUfe/bKLwQKnLXe4/N2vNQK/6VU
1ugZ9mxUXoOWrXfJbJNfwbKzNvC8gWaK0x2NDPs1UqphmYXXOSbQRKR1bCD7UgCaLtoDeSWkyhVo
Kx6jSNi0Bpl7SIseRY41aEmOPBjwSGm+yEWZQsGqE9dK1TXodwBUqnksriWI+0HW4i+nEeyzy5r3
0DQMQ29T2+6rN8W2mqaS6U/zdQQ5PTTYrR1o0kAEtvFkpf8p7Uxg7pV2fcQ/pZ05y01HNEfyTroy
Tl5UxxGs6+Y3L/2aaCg89n7un4Lpt4a7WnocDkXsjcvCDYxPRqT+caZG9mob3s4+xBlJZCzGthm3
bZHygxh9kO7oLy1wEI+qGtXV6SU/VJ2CKrn+cjag++bYvbyz05c5/BU/JOACnfpycM115XpIEIHE
5DC1gh0Uky6klBO+INvN8achcglQsaZ5NzcvJnclBUSrPzgsvX6GJ+5K+hwSX4YlznTIy+wT+lc9
IB5/megMvG7BEpzy2bokvUwyVkkL2hTXBwXa79GxANg9c7/fzFxF8e0KuVe+XsFzgN3SrHHBkkUi
W9OMW7Br5NdoyHeGAZZNdC8lizofkw1UlLEF8ny2k5NZ35u6VGuIPDiYHSAGutKLJ2372EJWGTIL
NXRbdQQ58tbeWeghmyehvbhbtRA3U9YU3kOOVC6MLKi+ygrlSIfl4pCHffUMPbLZ3iioFEGQyF7X
aVN/rfCualll+ciLEGxFuQLSWNt7PR0dUNFteg3J1Wvkdk8QuShX0N5Lr4OJdAudkW3QNqVtdPa/
E2eUSC8UJqjLx1FYy4BPoNvXdzRnO/VKfrGZUAdlArNM1jTLreU44I5SCQ79inU3gQQ7gAiPAYK8
TdMm1paELiaP3ztWaT6m+Zg+xC37i8wU5ce+uS1sW33RUWbgbXkOPExp2Fe8a6Kb2cFNAPV450q2
UojViCbHC3egT5I4oIL1gLreUgRNsBXSnVoA9ko2PaF3wd465wF8FsUA8aVrsHaLZ8Clm13YN2wt
dOrLg92Rznt7iW3Ri47/k32YMqjP1uFCjKK7T4vB36SsL9dlIfLPoDHkd9ClDJYilPnnQTRoWvYi
b2EEGCZTiKSE1jmiYIuDz6fPh3typlUyPaYgIYvw6jRAZ2uVRyX7xLohvgyeHO761PVNpOFcua/w
sMwWgxWFO5tvLadt+7/IYZSguzrkbJT7ORyyfdCbgQgV0FM1WFimary347J7lit3tIdn02glBKfG
DGomGEZVpxkmDcjA6iFUSSuIK6CVhYb5CAWzyBmuqEwHF79zT2TGXxcMRRFA7lXaYEkfKmg5hGDu
yOtZ6gUq9XKTZtjf3R63yI5kahEjQwItgHePYXra3h6+4bjWTb3vAsgnSIEFzgkyL/OzmiYy5KBj
kCEdbbC7Yw9pQUVdV9nybpSP8RRuZCeiM5k604fesWj+Ih+ZbpNutt8nyXGqD1Y3/EXx/7+TYioA
0lW61kee1BvPQRIB6lG1A6+/qyY6GAneNq9FKMtPRRr+bem3rtpr4oWPl8kT6AT5PHR/H5L3FoyM
VXu6DYcUHWdWFtWrwNiFtu4sHrk/PWAUUZ9x/8cR94piMWRu/QhICFs6uWAXn1lqA1np5ggiuH4/
tBDLCTy/PSO/zFcGABOfpxpCGqqsm+9+LXatBbztogScGyQFEArN+Xco74gvLvPYMkW5bV6yNzTt
o1e8LjlMACx1g/O6JFrKjxG+u7Fshy9GyXpQM+JMoQdvAZ2D4UvR4pp0NmjbH+NKPoEmNgBh6XKU
udiQNliItMrJ9UBxUYM4eU3DpmsgFA5FTlIKI82wKmfe6c1O0mIuEhh4GKcJ3gVPfgHZ4AVO7BDP
nwWkOuaT967/EGMC8LPvp5hvoo53KzF54S4OAvXFg5x1N5TVU2uVySkDQ/RihK7HFwqLofS4A0cw
dDZtb1GxPrhLUhZuBZoVV2hMttfxUOH/usqmbsXLDLofNFbS7kArYtvrEaJC0AV1pzU3vS2wTH+F
jop2xFsP0JU809mb/WYi++RYczzXMBEyOfpshB1P1WhHdjKR87/aP6yP7/i7z/P7+vQ5A0J0vK09
MGcToKttYxku1MLfDj2IbBXrzl2Rgve9HnyULorke8O9MF0D2478T9OBZERPmGP4lEDoJfGgCpPg
Lv3PpW6Wt+Xm6Qkofd0xh0K4VkOwS0d/i9pqGVh+tiEbaSd0YD69HzJzwXsGXmw8SrkdWTuURs0Z
Nzb4mb1wWr87eWCZ/xzX/PUBnFSvYTOMTIcFsuxOYA1xP6e/wiY5/mO138NoehlG+H9z8e3nEzbG
UGA6y8qBJj2vvUvcxvYFaM8B/cP4opfmMZNgtqDI1ubyznW5D65Ehk2Jjm+mGFSHogHXLcUow3EX
TQs0HUONZY7RVwD7svPuCuZqDs+GcDqCNuKBomnZMcB9i8/FIbMd96MH1IodGvldBh3MJ7NCSSL0
wuhEQ1D9bZtcxlcDinTXXPGV0j2uacbZya/ackHDabL4HciYzdmbjQJAmLEo7shLSwoIbpxoqJdU
GTj5aMkC9DpZF8mTE4WgRTECJCvEklHeRB/aJgdMHHJwR8qldFE1QRMvjjY0tFIxHJgJzaK+FsWn
CHWjq53NqRQKaGpQPt+mt21tLgOvW1uSQ6UwSoLLWKNVjUUq/1ENPWgnPAmgcdeD/eGfEYMvD82I
R/2HCCCnkBbXJY8/rOFh/74aYw59eLyz5GwNJA5SKi63cZw07X6fGBsi0p9tsx+k+iDZrxuwwDqF
YW2d2kZVgoHVFOW0+ujRECWTeUgIG8LUiMGZTTdMzdskQutQ1JuJRhT6NpGhHeEoIrRSJ6w8d1l6
gPygdwU02Lt6jD2hjas5gSTWg2R57a+R3x7X5JSeEZwUUlZSO8lUFNl96WUMrLSYncZOskZLfbOh
6b7ZWtiJNt/n2XoSpDS2gPfHD2Qy/R4vVSB+3tInGHu/OwjoAS/IS2sw1OAKk/UXMg2VgQ6iwUvv
6CNAXbveO8w1AQD59YnA7APVL+ORLNLMofo0fQ+TuN9RAq4FQe52qrtqTuANMZf3eNBeyElfMlRj
IfqeiAt9wUQq0fbx+/Q2r6qVcBnom4vU38V4DgC76+9kUOefHJYUn3K8J/ExHc9RzfEdd5i9dJho
78gJhPR0x0GUsKQJb9Nxv8pB4qq8te+WyT3nVwJNMDyEVoD0TmDfAd99WqOo3Axj/B00uN/cDvo+
IBoJdrmAGqOXZdYLJpKfJqrK8FdOAtBMsTLMhO0cDcG3jFrdoSxuaehFe0Fd2FmEVZNtfLAWDJBB
+tKlMQfbaYYKhq4sSi3lou1A1rJ39t/jUTM8saAR3Q6tyyMgrCmQCjrz9yEHWHlxteQxCho3x7tk
YUOZQG8Aq2YR4x7e9yW4NIbwAhWv8OJaqLLg9TjY9pCxvYAjADl/F61fgx8cKYKFifUwdt8m5TjJ
MguEq+nDf4be4CZLR7MDN3pJiqU1aEmnbqDZp69Q9wzJ2w7q3WGPpje9s8N9yYWMXyR3NGyYuRJg
hf0cY+eB15Z/htGjonegoB3k8o9htV6NgMxvYXofM69Gdrqo0dnt7aK0WteDUblPBwAnIEy2lVOa
HqALlh1yy7C3CiiEsxhKwNhLy792IVLXNXPKrywWX2MxVD/rBHp3qTeKBR8BgW5E+bML6q/KEMXX
vC4SSOOk3lUx/JgrQ2RnCFS8XqW2xvdXce04WaMO1oD++KXm5itrDJSmhwMwW8QR884MbciZVuZP
NpqkKTj8yILERuCvM+TerhCJKfcOqjMQ5nHsK9mi9osc7P5xsPA4CBzIDjcTuLBu8ZC+AqSxNfGW
2ljNZT4893KCaGlpPzhqdPdcv6y6wG5srFQlKGNP7RnF9tFZfDDO4vFk5DoyWdv7sfX9v8rUPJpg
ObmdeK41W4JfJ7/FlEmgnmJZv9A7Mr0t04uy6iE234bmjuxD4J8F94F9yKavXQTZgVt6l9LA2m4z
iJ3bbrShzgM1PFURlCogFWGtYtQZITmXTPc8bM0lBTjBUypreykKNKs3bZQt28mMNlPs2PcGELfz
wQqYOAatve7zEOktclDIALmlZYEf2YZsPfr/VqYTRxCm69pzP4AuRDrpuCmLFn+/ujSQgGzVHi+N
6gvYcz1IVDrGvtNDxjZ1MHrPFchrDo4P9T6htaOtfPKWXQsK/8kzCjBhVT8rxY0XfeKn1euJBX7c
tIUgiGOhulhYmfVU+1KuRNfa58GCtkDaxPkeBQMwOoRTsK4YVBESKyyWWQXyncieGnwDcdb5QHsD
yIOxaaHol4ymtf73GAqkQ5KA7UTo6NtidCbyb0UhA2y3+JG2nH0ppgdmTEeSIUsTph60j3aY5GsY
vi16c/rm+0/zwIcClvvRfmkgy7AA8ZG4Ch76G+UDYzOAxvDEkiBed3VrPZVG9y0vx/Ani8GDh7e6
H6B75otRTzLYr0kA344nNPQkYNY0zKdpHOdJkFWdJzUlElqAmxhhnx7i2jGW2TQkS+Sc0kMUjiBp
J48ME/V6Sq4pNZFAcfJpz0cU0ArdVlkaaASPLQivQwssPgYhGDSMvG0eDTuplmXViheVD2fPQa/X
oh++9a0vf6Jl6m/hO/6Tl3HwMPujfU49M4XuUyv2+MtWp1Rxtm5t37uypH2Ow2g76foRHYZSBcDW
CPSN0zjjKBenzri3qAL1LubNLXyh9jSSJhTnpQqmLUGCyhE65X2DjN6MENLwIVCy/NnWumCgIFFq
Cqa48W0uoY5oPYr71/XA7RWd/FQewb+B9hTTM1a3DEtvm5/Akg7MjU7SFDZAgaXjgqpMo6P1gSaF
0HZa32xTEtxbxkuNbfc+9oMKu2TTGPE3jFbzcBxy96yGPEHnbhwgXQDipFgfyAEmu3DBnUJs30Xj
bXnVqKw/3YIdTxN7p9X1XRiE3OP16OQNuMCfQRATnNqycvhCIh+wC3j4XDEW3qsW+5YV4Pcbl4N8
bA5Bz9W0SOLQwN1F5SvgiSBqcLs/jSyrQHC9phuTJLutOvu+yGS+GnQwecIMFbiF2QIgmLRz8Ieb
H62eM26BbBFt6Zrt0NX0iBEr0JdJpyYRH95cZBysxAaqD9gMPYU08N7Fid4qxYoCndhCexCvvP/H
2pctR8oz2z4REcyC25pnV3ls+4Zo98AsRiHg6c9S4s/467//s2NH7BsCpVKiyi5Ayly5lrU3bTnZ
phmsodzVkGmzo0Ve5pCbMAz7GqdjtXPiNttzyxnuRghBQiMuqV57yD0yLdR+ebLauYXJ3lqW90sa
lLtJtZOZAeYRXwx3FqacBuW6e6Yngs3bHWJE7jQoAK7t6ifD2oRC3yJXFQKuqlSgQ9lXSwSt/LNl
SwO4GrW1B9dGBPorlB6AkPHDD7smMJc0ZQW8OUI+i8/BehHLLfTRIG+MdM4dMMP9XZ7K6my6UKhv
zNyF+A54VPS4Hg6Fr9+o5SoTnYG3JNsJV5UnqKE0CXVwLUw3egn4HQtq/jGLn2XtyhSIpMaGF8Rr
bmOj2acmCAnnSyG3hE8DBM2OZuuHZBckSXNpQKqw9jwZr+mOKtRtpcf8QZeleaJWHfjtmVcCvH/o
o4Nf6XLtAnGxTgr/w4bK1VtQaN50L6Kqlp/L0bojf7oVQR7frMNIVut5Ihk0VwuyxWeaB8Fh0G8M
LEGQCZQqpeK/MtL4dyMTdnU6iHc3AVjryd64DlsatWEe65D3T2YSbdvBM14zaUDJmtfDltxSpNAz
Axv7euzMw3+bdjS1cuFK0HDRtHkg+cEiWGCtCWuHqsFgnTtjuyEWMmomiK1/aUaqSZRlel0F67k3
kAhK6Px3iNfCUwdNoUOT4ltS044QLS9cD4UIqjdxFEdkVAKXqJp6Auxho2j6qYmUQXxOyzadmuEg
9XNYar+mmZDxuCQh/06tsHGcS9fqz2wcx6eWN+2dBh0x6osMK7rWmX+hvh7IxWs9WOAMwBXBqFHd
sMDaBSBYeYq1UQOmaNhQX96Zxr0LwkAaJxxRPwxtvKS+cgzjRzf/XeKXt5UJsO4i4N2DzHkKWq6s
O7qK3AmwYWuXmHYJLR3wRU0uqKapLMe5USvhmQkMYGxsqNkZfXHhqX+hFg3iWKAvECDojtSkKZkn
bixNHgdFe5J1dXqvqagtLyN7iwVGB7mbqNz3qN2/kAuSMtEFGhT7eUCbN/oWhQBAUKhJ6CDyuJkm
CfOq21uALi/AMOEjlV26i6TygWYubVtbmJoTQWSr8Ve2GINrmRXBFdWS2S6GvNFCJ5/KRJkdL8WF
eulAzsOB+6F7nZzSGg+XGr+Bad7UB1OS7qThbh40X4uryxgJKGz9lDsrFFwBQ+KHunl08Mf5XAvk
MgZam9pf3v59PGRrwRAEL1t9m4is27moFnoII+dnlIz5D677yByw4ikHXdrfHNKaPflDUU4OePF2
u3LApkvNkGGzdM/AI7OIXWjacyMszyzTrBez2YxBHr+UVV9d+jgETluZBZfRNgVwfINklPUyD/po
YrWeIJI1jsVxejP2po97JI4KlPdBHunLQQQAvEXdAJVfdNTq3UpnkHlnF2x4Yqv3V2TxTRPrnLQo
tkHGoYbn2D5kXbNm7TRm8tTkWArGbdj+LBCr0kzb/t0gjVWyIXl1WgQ1MuCzsdMW2B5i+X0wyhrF
dmp4ALGbafjo6fUTUh7dOsmw2q8VFsJV+IimtvG6ZOJCLaaDTWFs02ZpDAbwHapXePKjNwxRLl85
BRBTaujneN/r+Ub3wWAag8IasQAUwneqRiWzQKuCG+QBeXsPXFHYC3TM1N+EfKT+ANxuK9PyxyMN
zNTAlopbxv6xyuLhwFRZRdV6/OKoM2qGboD7NOhOxgitbbBwgJ+xKuSJ3Mhj1MJi2wqQxe4BPhJL
z8krZDwHbaoNCLKkWMSGLq9G55UXYF80oFmROnVlWeD3WSpx0n9GWGHq30AICA7zzP7BGq850stJ
1LF/gQzato3wpl/WZthtwKRXr+alnhrgyqw9kkmCpm+jexZA0giPNonbvwVZuQfxjvbLcIwThEvH
1wbMAkuGev878GZpO0fo3Q7lpUBtqkHMQd1iolf7sY+KuzGw+SIdeHTOVFVqGgMeLSEJNLU+7U7j
8GaVy/zALXApziQzgIVC10cTDOyqOj9QR4af17rIbOT4zQBKrkIfzhUY0l7E71Ia4iU0+xAcuWBF
8yvfemnA/7VJDNlvyAmsrR9jTLeyX4wfdpjtZMXjm6is6MHMLQDjMx30VXUSP2RNUZ/wxHmlzjGK
yjMoqs+8d7OTNaTZCsq4EFhUTV/gDbigUzoEWoJHmOoZ+hQ9DMKdSqjHXZOxc94Bictu9sCqSwb8
6KLtfP1bVPfaqqhMvqdmiowF1DHlU2qoLRhwtosIzDDfgqTqga3QvT2LvOSIqlN3ieXQQqRN8zzm
YXTWtcEHgS5gABCSbVda4YWHQjWVW6Pc9LCKzohXQhMtrJEMAwprBSqb6EDNTzdDzQawGLjRCFQw
1u+o7ADDVll8913E1FXEPNFrCaSV8C69z4sTKuLc1acHUhIoAUikXLrKI2hBKU8e0CQqvofVxxzk
oUFxDlxE4EjGA0m/b5FMW48VakD6ojLuUUpv3GeNv6kRpbwjjzxOLCAO/H6B6BR4dlnijgs8bYY9
OdsWCrOboQbmCkNpRK3mRDiyXtuFHPNl6WqbvnNeTWhq7VPQMS1axQzjjEF5pCZEaqwnRzQfzbAf
4k2MUuVVXzXuruQQDKO9uotvvWsKGa9oI0+91KTd+uxstzI4IqiTLCir1dotqIIT3m3i2tMAUs7F
obEt76gDtTVlx9IAlFw9Mqw0gOyUOquHPt4OwABNM80D/pwTkSKoEq7SCMseMwPQLcq79OqneKP1
I7tVAYcJGIJjb3pvs6lLXEgi2Llchm0mkiWL8maVaG26mdplOCrO8tjaT20jwMu3KviFpihyN70O
vcD+UA0G3m6aP0OJLUjq+kMWH/NQpiesdj4Oo5cA7PNnOypKMK/XR7LTiDbwLdCo6kQ1Y12YApuP
XQDBYIZaSivQzAXZHNWBf3+x5ABFrWcaEDpDGB1pVCDtojh/GJ3BeewbwGSG+E6Acu6RLJY27kEf
Ia6NMnWWXi2SUrAjeXBkJFZ1AyW0WqtdrKhQKtlU4JCioRGkZA8oxvIX1ERJrHH5H67ErEpcY0Bc
amThfZE5qJQeq/zYqkPcW2iLIcqBGRrzI51Rd2GLHuTEVg/exs8xIblTP3mWYwk+nz9PqV+ru2oN
Ka14a2dhuiLd8H2uqsNK/E5WZq3LswAA/+xkWbrKdNM69m7xqwlScTKk+DiEiS1OZHM98Os5dnak
zlF5CLA1II726UI9PSroQOkMXrVcu81pqrFj0VEfqtfms7LcRpqBTJSmooPWgqJSeVGLXGngGLXT
wCmj9c9c8/T/novsn1ec5zL/uSLNbHJuHVGLjccnHkZVispbQvB6n01sd8ynpMVjZe7FcuJrk3qR
EI8ysz7bjibPvdkEe7zaDq2ZALFDtunUA0BlnxjGgWx04G6JemZ1QJkBSEpfohY7CPB2NWx40gC/
9xLtpWyr4p1b3ouHH8I7qKCnE+BJp5N/delBz54hlXFQ3VyN/B+m+D/3gQQYqrzA3712hOOcqt61
F0T0kEdZtKmhUzuxQ1gMyi5lqTuXFl/52fQe49G0Xv42KPDMemKH+M9BfVJaL6FlxyfJUXwpcq2/
0qGNWQatzOVsGRGIu7qxWpCnkRJ91RWbJS+NrRFjj+pKY/gyNBNLLaiKYJqyM8DVofcqKKGuoGJ6
1yqIjG0agAiWbDYylIu6ZRzUoLxcd2Ai3QesyZ4HbdzyygSoVdl1K/VnuwyLDzsDY9u+Ar7u2Smw
h/y0z/7/thcV6tcoezUlvlT2CpSX0GQepmRZBdrak/Drxzl/lnVmte0cr1/O+TOJFCaisLG3mZNi
wg5fs9Duj2Sa7NGyCFBRRjm3UQvSU2SVj/OlBR4426qKhuU8TR10X6emjsHIpqlpIh1UzlfhmsvR
QIVg444IDGaApFyy0nWXWt3kqAPog8vUgyfUsEddy1OubORXmwEUFIEg2dIM01ia4HMWCXYfFDSp
ST8PWJ5OM82mec4qTrd437AjdQIHdp84mTh1KONf9TnDilstZKaVB1585WAjNatMHnimd0U2gKpL
NWm54vAQuTYZpEeyuR4IDgAKv6POyU3N6yIVvplt3Pw9T6sN3tdpaZCvIZiVyCbFPgrLIJq2A6M1
ddKh/Zw2aLBVGEqsqvpWc/Zli5UdrWe8EDgIatJ6hpqu10kUIiE1MTepF7VsuF/Skxdi19Ohgngb
9ON3v8WWKGR6dwKhONZ41GbKSGd0iAMOidi03tLQACzreG2oIdSeZwgKEPxbXX3/h32a+ctFhsyP
F8zjcoMQR7fvWfhg2p3+xiDE6gdO/CMXSbes+8S7QAK4PYHGA+WEQ+F/N6ozOThQJV4WDJzyVV+W
Zw4dkRV1uFsLGlPvUHauVm4l47MfhfklGoE9QGor/uGaj11pjN8tFKWvoGPL1bI52CJFjNhDA+FO
vHOHt1y3m0WcWuGVc9e+UAe2AKitUB0aSuymjlID/3Jgoo6irw7MiAbQFikIVN/Ie7LJ1gHKbuiG
+wqRwY0VavIuyCLzzqj1W6MWtQlSSdSSrRZtNDDmQxEYBS0hY+YBUZU9FbXMhS7UhLqzcwD5+dRJ
/mSnw4DU0sGJ3d2fdjUt2KG1Q2G0uy/+n/Uz6ahFRxTkTJ1/DEf1LvLHupw+3lxvQ26ARPLjWGbb
eVoTmPpz4sllpTX92XWR0OmByb/rAryuUWgW3zepD9hvAcWGvvb50rCN8oU1Ncr4ZJ29eR5QAFLy
H34K8iTuit/C5qs0zRn0Q++RDEqwS8maZelbwW+kzgDjztL3Pv6JGr3qyRZiWEd4NJ4qnRdHA9nV
zejZWFSCfGAR5l77wzLDpTZm+W9wcD8LZ7BffK1HcB+R94ur6foeqqjalmFPdku41y1lqxtvg93t
pWtkv3U2HsTgV28AbUKgC+yHTDSLSHbjg27yZBvYVXqoWJPe2V4Urgy/k29A0m+HMs1+6UP0TWTJ
8NzJfsDu0+An3xD2CXd2sWYdK16YQDhQuVrtuI+ZFx2rOnaWZZgIUGA7zTH2jPGhbYwH8HQ4b9Bo
hppTYLcn6IeV96Bpeyc7vgyiMl0lzxy0dbe6iQCkjr2V5qO4DgSY4UXLeXyujAibfcvq3mtn7SYx
/wFwDWSylIPZuMMWNZTROjFTfkXxC78WAQq8EHAoEa938qsB7TVvUeb4xGN2RybUcGnITEvfiha9
VuxCrU02UoE+8K/WbqaXxQuEjeXBUu+9qSNAtcAYFFdqRW5QnHMzOs+DsgJv/SGKQeL5ORFHwniF
mynZaAQRwYL6Y2LyYZHRLHKv/kFkb6Pi4yxTMRzbfMEdRfk2Eb9NR/Khw5d22YfjsQHWVRjeARI2
C8cFi0eRWZcJszBCGgPBgWRDGIeQm80ZBRrP1EkmNzLOptV9+DdAuCNNFjpHrfacJdFR2EX9rYht
495E0Oz0F3tX8a/2xGy/OVnz4V8BALQk9gr8br75QWLe9yGqqaZIFg+65oPfFUmQE3PBDUqYBCpV
y8G/0NYtuCcC+4o/TPHUQZJp16KEe9MOlvFtxIM3FCx6xysM9ClNqp0G4Yx3UKn2QJSBgmQ1Ejnd
4qlXI5sCgaHQLaeR5OAEKAKjkRYQFXcigeg4+2ckXVNngCjSSCfy9G8NwEfkgJUeai/CdR7W9j0Q
4skG/wz/JNMYfMMQr95ZjVUiLxBZUAsXOvSoLdCrWmb6A9JFm6FkY4iaxGgNji7jR2KjshCI2eTZ
GXW58k1p3hUy1Lbd2LUHt2qHE/LsEB9nRXVf4TGP8ryOv2IZ8RikAPcuovtR1GAMK1mpVEXs10bT
+fJvn20U1n98trDUv3y2WNMgsqtqv6h0K+qbfNlYUXuYirNUE4D+9kBlX42p3aOOpNmXMk3lApFV
UMhRuM6rWbW2YjAGTEYXadu110faAmlsjl1ryzY9xMyWUR/gr07Gpojxjg6d06hUvHp14EJnmyaE
2Dkr+63VM37QAAk5S1f0Zzqjg0gKMJQFrruaO6oqeI8bPVjkNes3VhJae4+V0b03qJK2AVS/QJ6c
UOJZvpDHYFsm8pvWE6p/5BJ67OGhx6PEmtP6X2L80yk5jXCiFABLYmcj+wjbfrDRDQjuOsxDDUqQ
rSsFK26spl0YLZCBHWBBj64DiLSdjt/ILdBBc+qUJSJwHfYacdy2l1a5dSFq+dTwv7n1uPO3HFBE
yFgx8VTn+Ral3Mjr4c7bmE40bnPVlFm5TKAb8pLySj+kpgvZcW3UX3Wn/zUkvndForm/A5s2KtaV
v2X47rIRDJkrNW0u+Jb8h4R9TFsgbrwbc1S2g1obDLsbD5ixJbKL8Z62ttQs9STZTxtf1YuKjfhL
E7HMeJ9UOjLRFapLPQKuhrHTLQyjc9Y+9/WTQ2hXvCQ6d4PyjOvHFaFOcwxbxGmy0WxPKDIBvUQO
ouoTBDoDcxOWKCovWC831E8HjcXfE7c0tz03BWpYcIh52J2LpipQyp85YJDx3H5BxrhoPnwsV4hl
2TTI/ipv6hAs7MF/CaWFtETyFlrr4ixkADAh9KVAKgeJRpkCzY/UPU6x8mo3YHxrFx5Ck/2CjLXq
oTMPSJl9UbG72V4aJqg/pl5hrYwSQMMeKwMHr/FjQzcabqHo3KY27jk6jbyH0soSKJwhbk4H5Kgy
iZDuP+0W/EIcvP5k+TKS2mMaG9AsX9Jc8xgICSEUrw5mzqy13WdudgE9WLvRwQV+KY3AOuviyVBw
LzqQmc7GSFpLNxn4OsZKhWEPEninMcyX5JKSbfB5Df2eyF7PM9Sx/oTdSQSaPk/whQZVsoOvDnQW
pk7LwaTgwoj9nL8mazvWNuC7ysthNpTOm2FHPmSyneKf0TTl3CYfahZF7tjLucc1WLEyXAhK1hIJ
I8njj0OCaGSNenm0s96rQDgU/ppsGfWQu1OzYtPl2m+KQH4JUqZxDJWfCOTpLdDsJ+wdv0Yz/whu
0mDPCZ+0WHsGCto6mxr4AaUVDVCKH5JzNWQc3EtCu6EIzVxWbWQixpOFCzBG8p99mK4BUuTAfsQQ
rnGC6JdIqvcidNtv9YC8veZG+j0WPB64Jxsd/8ci3eOl1YEFp0Y1P0vXLl6uuB8cjr9FIofTdKpZ
QjsYNdZUPK1QSaR66OBKILMG0OL12A22sYmiPdBhvAJ4eYNYZ/3gjaV/QrFgvSS7JkC+WNRRdZcG
1nj1nR7rFzUgAlcAMkaFc7RRX/zoFZDTlTp/CouxXvRg5DvRYZBaftLVYbZRU0jRLJ3M3BQjAOGS
N+fGDYsnHyjY+8YLlrpZR8C1rGqXZ09O3xZPiLwC3liKe3IMi+wClJR3R606qX/2vBqmSaBXB1rV
LMJ9qOYs1IYWDyK5p2Y2OuMKWCB7S83WK5EeRIB7Q80hDhrsxmpvZamLgis03iO7YS2pF5l47VAV
oLegXs/t4nPbYoVKvXpv1ncIGdyoE0vXeFE6g77LNc0awbac1ijIqA8tFgcIJeVpcMZvKzjTmSbL
b+DLljvTKJxxYVZBhwD8ACZ4I8fGMIcyszqjQwhVgEMQ4zA3/+Y3D6MR5ELD5ub/fqr5kn9M9ccn
mK/xhx91sEaKfWc8BBFEljWohBQLOp0PIP5wVoVV9gsIJWTHuYPFoKSvivyfIdSeuz0149yksz8v
kLXISBoMLIf//2mi6vOD0VXok0zG+apkdOvKLhaubdxGEWPvpj7EPISakwud0pCyTF6gvFntNSsu
ri2kIR2kgk5cMXbSoRwcoEC0oFwOpvVhk3SWpBsNokbnQd0BwEaLZlOLFLUSn2NpRJEALdcz8zzb
Rx2122OGJxFdde4YQK8jXZleuBdhZS6izl2nZewvpyt+TowoFQq3weEt6dqZ4NglV0aymqaiwZF4
zZiM7qapMmGU6yjWqsnF1/yLBRKiLRgmxMEVujhMZyzrPs7+YiOX3rNZhhsb4+jAP89mm6ummWel
jtlWgSV0mdi440Hv5t+XHQM3VQQmdWoGTurfCxMS2jI17yLlUUFebRe1Trekzsr2/PsC8Za8kvp5
GiQFlAJRxIPIFyCiXDT8zrOsC2hSqp/l6Fw0Vy9/2oJdIoYTDosXJM2JxRm4mXw92LO6fyJAOsHQ
Q4VFRyRgss8m8iB7Xo13qDJf6AM2BJmTXEGgZ9+SOGEXPJDW1KKDNoLNObPan90Qpsj0tUDklX7V
LD03AIsBy8NjndlqP1+5r+3nWZoYHzY66zLbfY2iIVvoRc5ep95wqxv+QypEenMcJ72B99o9Ne14
JBPEIdJbCyD+XYBnGVTz+nBJbl13i0DGdCUvOrR1s0utQp6p1cdJeqt58VIwDiYNNTOZ+gacFa5m
hvvZ1hVWvfQSPd2SC3VkIkfRRYEiHrLRnFEFOdGwtdPVfNWQCWub9mCgnucLrczcM6MHXsvw8IGT
YvSOttveaBh9JeAiKsicll9mNyrQ8CbTR5i/QoodpQT712U28aC+9j6LTvMnEyyIFwZoElGTij8Y
+TZuHSw0zWVfvlVlBoCRmqCrIhc6+CM4QBqjMaZvRZOyzofoXp6L5XxZveXeTquAW5+/aVd32kH3
5Lf5D4cAKXj/RbafP13PHf+uCF9prul/6PeliroOd1NzLO0DGDakKqaRe2ZCJEEr8v570rSPZpan
jwkkGw9M14HQVXbo2Vla0V5GrMMB/vSaTQsqo72Xl/aTANEdOemuaSxbV6/PseVoK80p8oWAAN9D
1xvPsh34WaqWW/rjBlgRMCdXvvFQu3199UB61Xqp8UCmzgC1V5iH8ZFsfReWuzwu9OU0wDHDh97Y
BEIYYOIERA/r6i7Z0+TgxE0PiIoYC2rSAB8/Fs01+huZuhGhxKzv6i1NjmqT/JRY/Bd10sfVYuOI
FG54N129tSTQZrG7psk8lsqLbpcX8qeDnyTfi5QZJ2r1WB5uA2Z2oBPBFxq1PrwBqbKiTjIVkMhc
2HXQH6iZjqW1YzGCdeRCH0GiMk4fH8igMWi8+NWo7+gDgNZDP4Six1YSeyoZv+ix1d1Gm4lrOcqf
gfT9b5B2H9ZQBBx2YY9mJLQVSLeA0Ux8/1TWORT4UEH9DTyFNihx8/ZYdjGga+ZtMndQ4BNVBb4Q
xGiWHztuUKjtJpzejM1Pkfo4drxcfAHqWUkDMXHDutfwscsweKH8dajzd9GI4rFEkm0nGkj8IErr
PyoHSm1jDfhuN28agpzviQMAZCrt36mV3bXZYL6KpB2gB2rym2vF3darzP4QVG6KOEWqgzXQ7h/T
Acq4HAKdP9RwaJTav2MMZzmCwfiJBpvAyvDTyHSUJKg68tjTwGxhpCg+y6L+GRoV4HKGfXaTqvo8
8xnSiAioTW4uau/JDdURH7MNym2eLU5+BER0AMnjATTfKO/QFvnwM2cR0KW++QLZ4QqgRCPfNX2b
PledfWKlEb2jnidbloBHXwQz9XNhDEitWUP8/jlSZhCjoJGFGwK2bVn6SksSJIhCnj3TGQ/ddDqT
f7H9zS/UDR3PzTL7kmfTXGs4ghls9yWrN+XYnOFBc0Z3T+m1qZchS7Z2tAplJp85OnKmWbKq2ZG9
T7IFH5HYvZRdWW5d0A+8mHk58Vm5mWesU8ur90AhQZw3KyY+K6ylYU9aEGibvvas/D3EyVClBpiC
QwLiZinNtcLOLyPXBw92FaX/pS2XiVgEsQiOfgrZEUBl0uKSjw4SLoZcUQfyhMUlhoagtUrGfgUM
VXCc3YLBiTZDmLFlb6OaUwKocRR51z1G0uRrsJT1m6k5gojNdmt8JJN1j0IaIwhcsxN10kEyEIah
qOtGLZqtT42P2WxDfswWWlq46QRvEfHyzHRBnFmQHzpJz6gv1Gr0rNklfl4vqUkHBHlBzBk2F7vy
AdhUHg0IxJa2khIh21/mmDzUgH/P8berWBW0X8sO3JPRYJcPWmociZshgDrpLkWt1bpXNwU0+mIV
i5Z3FUS7H2w5HnWIv67xcGTHqAmjZeuN9qlJC+tZB136RFsneHEAC2W5CoGa+0ZuQVbZJ0MPt55Z
dCiqd9/pjmkaCFdUiFncWl1vj23YeSs9TON3kZ+LyvLfuhS0q2M7xgc9z/iDGkj9dVpAQ8cEXMiK
U3efZpjHbUz3Z4iATxS18h3ZUrnsbD+6pp5hQMx1BMuoVYwQUU4/fB0osgjIMfKVgeRpB4ZecH/Y
+qqnMwtbVcmFh3ABzqZedWZF3522h4q7hzIhdQAppgi3DQC9W6e1kZQVeBK1WEaA35+NWx/PmVvF
kFpXfGnTPyNqh1XjIuhK/8ss6pIblOWUBtfV8XXnLQPXLsQU5Zs59vpSpImEll4od63baTsdmc47
iZLwJfJy42vV9yfi0PY52DvjQr7pVQY5SNRfaDLJHzlK71G6jbOwLiEbikfyo5aID9vcS2dc15u1
5DWYgWw8KFGikR/oIwdulp3cqv4+fWL1VdwSZF/kkUdiB8WC5MnPy1NRaP5jAsKnA54o6i6Uw5uy
ZzreFmYU2QeXgSrl3/YRiYxFYTTVDo+//owFf38eHVdCH9outqlZxotK7yFCQD0sisdFWznRtpAD
dM006CB4vgpqqeZsY2k27IBtq2+dOjQg1kf2AjZqUsdsKxrWbKrA7JaEciO8G/bAN2a7wZ7wbbNd
Y8m41YEdXmRE0zorW/lWfUNurVlzgadHqBnmHU8dbR2rs9AdPs7I9rdeAEtBnwOs5DbBr+fgIXWw
aUZWPtU1/2khyvgzrpoNAnHyzciDdAX81HARnofInlE0G54xd2nyUVsEXm6cPGJEoEAxtR1E5LDO
CQ9kogNTUWQ6Q5oCWq7lCCFagFc3CROoVlYFdwTiIhsIAKB/Y7lnBHKKi68ev1yYryaU5XaJ7eCR
XGp9urd1DW+JKoUGeteENsR0jORngLvCM13ne+lHycpwnPzip7p3jMaiWfeCC9R6o14cap4/7Sb/
PRRd++hFcbsNgiLfh7kDpTQ1GXmMFhTX48b5jtB+sgrYyFdM94YdKAQJo04Hn/NqHTDHXFNTonjv
3v1wsC1n6+Y54OJD+zDyAKX9aZzvkdNAgSEUHm5QBvmwVeysBcmeR+76b5oVgYVXreocVSqe8Uhf
AbIotQdE1/BXkHFYrqj2P0Xqaodcr4lXGKtvIFKsbxGCMZONmtQBdHu7s5YaAwFCZ3fmE8rAu4Nt
loqb2kP4sIY0xNx0QaCIv6t1TqwQCGnP9ZepYhiHVOuz29ThA3Pa7NQNabAkRm/3H7sorOxUWEqe
CRH4Nbh8M4gSlgvctsY7+DYEMP9mdmXCHcD1gn9E5sTdg+7VIBxSj9oh+vDtIjAaW6aI7iMD5NUi
QCILe8PxzdahzNOL4QVyMR92AmKAI3Oyk//Ik2AdaiNqDNo23dkyjjZIciCv5414LiJXDnYbFIWk
WbYz0rz9Rh5RG9vbBOJ8Cyy28uVEPd9qer/9a5uI55EvQ5WM4/k70wU1XOQ2UD+jP6movzapFxF/
uae/fxXL/+j9Y+zs3KmpKk8T2zEcD3JA0hVS6NWxRwRgw2vDeuCAhEHmmI8/i+Cu7GXwyxqr35bj
eU8iM7CzDPvgBBR4PY0Reamt+YBKJbrf9MGut4kWFYg9qTWQUAseqQ6ZP1pLXf8+10zPddUlyCT2
eQVxHxuV19LNGwgUD+KjEnv2gyYD1uZd/mTrjY7fqazBTZNbm8wBuDhOq/KMIni+Buypeq6Z8YNK
GzX3Bx5b6c95jB6P0UoLnFfh4p9JVWtAGFebuek3fbWBPHK0yVgYnpwBpVdO/0Lo96LoIE0XBcPF
sz15MgU2MnEVGN+bdHKw+ge9NxbIFlRAiOCWKLDCRFjYLk8kQ5OrpqOa1Gt1qO2kXuwVzSfq/dvY
1I2Qucg5CFQ1fsEyAetKCNCaVe8dK6FjqanssnZBGDC0r5XwCuu3SJl3Dz3aFRhuw/wWhaqAQcQn
MHU79g+OGuIVaDXsO62E6t+gsfQpzIp6DSWp8YySr+zglqm7HcvCulpJ6Sw7x41eO5Pf51lh/0Zh
P/CNvvgZVf8MZ5EAfKNLTRD5410BfgQfoRg/PzltFwA90D/T7U920+bulpX1pD7kD2Z+RW33kXMI
I82CRHkZtVtHRCDDHSFINHcYpQ3BD+0KBhswUZVA7SO4sqicWB6p2Q7FR5NKD/F2+No7/LtJvYmO
8rD/OrYYgdGpeL4Cte3JaRjf+2qBBTQiFNm8Ko/O1KaDcgmKke+TlMUnA4tP4jNIhPwVOEV0dWVv
3+tjeiEyBItLawvYaLIhryEff6FKL7xibTt5kdkcLHj1GbzUyvVzLvBXTF68Kd2N8BprjQglAMJ9
rb/EFrjhcF8HNx414OPGw/+MGhnkoIIuQtBFWucRUHGIIzbWfVs07bIweP8t8a3vnc/SX2bVYrjK
QzlZha2Snv50fQit9qGj/z/mzqtJUmTL81/lWj8vd9yRztr0PBA6InVmiawXLEuhtebT7w+y+5a6
071j+7JlZVgADkkQ4H78nL/AkC3gnQ4atFGGiTJJL6NrX2ovqeabrwFln8jsqojDlzVMWycICpar
p4w+Oa/BmmvyDEKGL3ermteq69WNfnqt1QwVi/LXur0dO6gdy3ZzUJtvTdft2HSmDAxu5SHYOx8g
zWTvHOzFc6nCj5kPDdpBi+0mTsPhRkGgBmrQhh9jrAEsgfaG7kT+4ccjExnNd3lmvMuJbK6RYMqv
iXrza2Yg8dEatbfKiKKLEUf7QM+qxzSN+zs7cQC0DDiDjuRcNrUvxHHdq/VWexUE6sPrXjHZnxvI
HxeCI2YttqlheUmGbG27LhCu21tDrt2ua1Hl2tvf/vEf//Wfn8b/HXwp7oCRBkX+j7zL7ooob5vf
f7PFb/8oXzefPv/+m+kqQ1mWiYaF5aI+YtuK/Z9eHiiC01r+r7BFbww3Iv3RbIrmsdW3GBBkn+Pc
D+CmBRWpW9c8Gu6iqgCT/qFNJmi4Xed8pnRO+Tz/1Gvb13lsMITJBcbKIVkjrMGy+iNQMyu9secw
O6hVVw67VNMLpyo6vLoMJlH7wzo84psQIMy3MCNOrHhLNSbDIARlonURJP7329bGVZZuBc/4GXti
0LPLwsqz8dpYFmPc1vuCTg9Fpj/3pnX3HjH97Gj1gojdyuwaPJLqX5usx66N1xPgpiC8v771pv7r
rbdt0+bJsixq0Lb5461HHq/QhsaxH9shmo4UgQNQU3LeZaZWPdcJRZMlnBhmeNCVMuu7tYUN5wmq
tgAm9u9b1bmvnbNQfXeeQSwyG8bYYVasnS2rCZ/TqNa3sZEM1w6WmJeqRCdjojb1dkb0mdtrf16a
oj8NxntpKnycRoJ0ulpfM1lPt10YG2fT1OlzoTQ4f/NcusbPN8cUZH25OybQENuyrR9vzqCSSgGd
zx9fg3S7tODlF+ZbKhTFPY6y/T1U/Tdrdxg1ubZfu7x1dWkFXCu/n0q8ivXQfSEH3O1sK8tRTaNj
CvMGswbLat/rXX3tLDEig+JDHovinaWVWAaVA02nwrw0zl2oFfUdQPs9BXvrsVjU9Cu0bZE7SPzL
ug3JsOTQlug/rnvXA+po3FuLLj9ZM1xr68iEt2dkG5JT8Wl2clT7/RzK4+ijmWEMSb1pfFiEYfuI
d731+FNbU941tn5SOHf8FNqvDnN6Z7nnZedqPzf3AeykgaQH4a+4kmb0pR7c7KldFmQKy9qKEQBj
JYvs3uuhHp4zt8yf9E7We03OxW7dux49DOnr0QXivbev+Uaz1MVON9vkO3H5vnWWXlm2+3VHpYvw
b54I0/3hibCEUJL/Fo7ZDjRkx1hep+96KnoWfUJKJni0GKKwjxPjzSCRV155hlH1VrqN/rIGYabW
j1eB5Y83WugSomk1VpBxcr1awL66xK7msa/2sOvH2i3L0msXt7cIECDeO1WMuUxSXdaD1h3r6n+7
7fVkgUj8Q9MoUDaTodKjM8zyIkwlL+snc0yMysujCbQVhSJxNFV8+rb7lzavG8y6O/xN3/Njt7/c
TASgbFPYytURonPtH29mEtZCppnwH5yxmSjFZq4n4S/c6ZHmAvrO5K5P3fy5ENZujXXXFnUdwtIb
zAGFW4RnKSOWCu5xXx4b6gxLP1svvet3C0hG132HeRsN1s14fJB0kiHptGDON3UikXfVRXYv3STy
1mTLukNk2h87qM5EZAmQddfMLt/EZYmWje+m9zY4l7++K67zyyNmmI6wHKkjuStM46e7QkRlBnmb
2g8Cu9xrYzHMQNokAcLmoFu1aqIGdhxvx/I+sud0+530coGhwSqXvG5DPw9irEJKfpVW9p0JHNxo
t9umjjW0uLNms0IBCwt5DqyQg4u1IAbj4OB0pfPuW6vGBp3mCKwbhyU1VPoxohiRFhzX1W7ZNigY
SuFk/LJtbVcuqabXxku7ddvUKEJtU3uuF3lvzwlm85FuGF8RPYhR6rKr07onqvDY8mtsuNa937V2
zabBINd0r8JOXx6B6QOPU7mP9WY+5hZAlWW7KEabPoKkIqopzPgR7FeA8S3l9Y07PuoLgaSEiEzp
lpnSsrbsGyYclNKWtBwWYWGQIzo/SP+EuXd507URMvNz619U5rxP8659WDcVDF3blBrGfl1dd8gU
CpWQL3/9jOjWL6+Oi9+GKzEXcC2TWfiy/7t+aHIFw91kVA9hKJesc/4uburoYz4AOvRHW9xR+YmA
5wEARl8v/FiiiEF9338uKSvt8U1FJcOxo6cfj3TrXjCBma7cTIvguKLFYg9xTU4Kudp1VUXzLiy7
+bEPHVRFgnwfLcZ6ZaEV18jEAjVdVplhtEflLCo3y2pWIz5aKWs8rqsQjf445bqKFfIuAmq2UwZP
+coIiny92UWz3X5HvYYtTmRU16/EIRJV8yk1obq9Uq+tDCEJnMDkK/Uat7ni1jes76jXZTA2u27I
utc/sf6dCWIOuG89cZ513enubd0NbpMe/usIiefZ6HScwoXIrkAoOE8yqE5+WMpnVEXaPX2qf1ib
xTH65yW1rqFV4J16ZhDrdttsX76d1ghmMsDL4etpy64ISMWXV01nzuBGsW6cqj58QnPdBJ9Dtq52
mtPUUBGAVuBsUL+IPhM+5V42V/6bpJ/1ra+N6W0ONvTYFb1+Ws9ktVQAv51pEFnw4JYj5GR8snp/
3OiYxpGchpuslsW63arbaddYRreR9vzHtnXH2m7kKEMI4/UcKjpgYtXcqoAMSm522QcE4M+rM2Qb
txdrnN1nQIz2JnamEP4E9qlOW8vjGJGwl7phcAUq+6Ci5tz4+RvIDMmtoDu8n5gY4XmBwbVV9E/U
uQLs7ILiqcjmBpuAsj+sq3aVdqemBzi+rmLCbNw1jdjHnVHck2GX20KkzoNeFemtqJyDnEbnYd00
Rn679XV/3hvLNt2sGpw7Xpv7Q5rf6GV+WpO1mAahbpjapzVhFK4VsmVbOzpgo3sBIZxgSSHd9qzl
8j6qLZJ6RXMy/Lr62uvJixHPCs5r42+Yppt3lTSag5k2GnigGbkGWJz7MuqKh393njQ5jVlZHUhY
9LuqxxIvj8qHcmGjAIPEJXkhouRagWljk+a8UmxbFxbGAWtbe6aXUlFFTX6c3qui2M5TMb2JEwga
qrIltRZm7ES3JgSNgoF0ETe00nILsWg8D3VbU4Eb+iG5buKi2jRSuPfok4YHQ5URjjPFdJXoZOeB
JDqPtk6hwC5C9RFO1S7NAvNr0LmXvqUisx4OHMC9N4MwOgBomvd/3RMaP4+WRA2mMAQDgy2lpE/5
sSMkDVW1+qj1GMZLUqyDT3lppQwgN3Xnhp08IhVGRmTd1uMdFbb909zaFYY3qOTbTinv4z4nHhiq
7FPBUwm4zHz3rQUY/oBCtR8dnUViZdVZ6RBZZf7Tu7tVVKULED9aP2HhiDHuJmia7DWOMEAfbzpz
Sm66sNXv1h2CCsjdX98G+XNcutwGSxA3LP9se51hfzceOOMIzluJ7uYPTLvjLkxSXnmB8zEiXqQB
DH1GL/PbS58GxtYcjernzmA9okwB+a9vf1iiZ0elLN789SWb8qc4x5FKKsUvp+g8zF9mnjBNJUaD
UXzzGtDPvlOjhB5EH8gJp0tSHrWd5FC5vjj8uXkd42sJlOrXzQG6ja+bhdFFH7Da+Na6iVtna0VV
jkbTbk1zZo4bvdEttFyKdDeFDcLBlDy2eSLDBy2o/viEEYK5HTpoHnkgze20fPrWLsci72+m4+v8
4VsmxGJMZxpsMrEwbNcUrP/4OA/TPEb1bCXHyYfqZW0MTFn6Gatth0CTBJLzMMwDhroL4WTokjtA
b/Xbby18zZypD+mjNwQ+ro06VIZoHLFyChGYThlzYIEW4aMlsuo8LHvX1XURUAie7DG4Ck2BV9W/
js8HK4EnLOVHMVz++hnQl+zCj1+Xl1c5qISYuuPAyfrx60K1yCYqWcHxlcNllJvXjAy5ffdaD3IK
l2io1MsimYMGHXC291MOpw2Bai+xUXEMuh5hPuGQtg504zCh5RwyX4C6+936t/0rJ0zVr0/zf/yQ
w2rWnNanopzqKAjbn1b/6/CluHnJvjT/uRz1r1Y/HvNfDFf8/8sm19GnmgH/a/tzqx/Oy1//4+q2
L+3LDyu7nAh0uu++1NPDl6ZL2z9zcUvL/9ud//iyngUm45fff3v5nEU5qHVyBJ/a3/7YteTuFEHZ
d7/58gf+2Lvcit9/235JX4aX+suvx3x5adrff9Mc65/CdA2DrJ8lSOHZzKiHL3/ucujQLapwkkmi
TvYFFcs2/P03w/2nMtjgEAVbjjAkB0GbW3epf5qmlBadoKUrQxfGb39++z8yka8/27/PTPLm/fSE
giBgYFEkJ5XLy/lzx5pgqRLL2a2w6Smwk+7L8wyBaK9sdYYC5Z+jzEIp0ZwiD7MuNyrPGoBkgKr5
UfbDuMXtm7pRg86QhZjRBu0vb6L4S/m+wwEKm+SLFXeptxdO2O7Kpg0AmIU7oRjdSwLR7VDo7aVZ
8C5JeIUMirbXgg8KNMG2tVpYVbbdQZANgo1BNQqIYfiCD4o6kNAD+Dxlp6jUNxFDxyWxt1RbcZ6Y
VUBptviSEFcdiDPhc/IVlzLoDhu89+Zo3RQlX0saXt2lH0xYmlvf7A7jWLXbabIVFEzn7WSIYIek
z40yam1X9Dn8EF04O78O0Qz0RcIbevAzi2RVnF5EUIPG7qx20/vhjL9ycMhnbLURTLyuYZPsJuV6
KhtPqhPz0REt7MQmudOD4IPtp/IRZFLhJerKj7P6nM2ThPjz1MHN9aidQwANQbRgdINrS+wAV6rq
2JsD8TwLZADzwt3MuvU4DDp4WGxdHv3AeY7KfZ1eG7Vdnoa2QRPQlF/m3AE05ZQ3MtUxzJrczTh1
zZYuCshYE33oil0UYNsbJzWOS5kcNxO8up097DK3LfdZlgkPZUmeoa/JUBQbo4SgVcftI2ZhKD9I
fvu90Nu3mR6k2xl17q01B5cQ+YheBZ8tDTfH3M9CkLb6fd3r9xZ4eXTuEuq/wNw94mdvfwve66ZO
hmGB/nydECLDZ3zuhRF4ssiuwfTD0rKffJ8SidPYBG/1xLQ+miG8VZ+hbJAorSYHExO73Fhxdhfy
h2xjFF7ktHDIIIZ1OshILWBkcK7IWV5L380Rk84f+wgRycjHWr1GS3UcEJFKkxxHoKA5JfBydLCl
xURtTXysy+wO29rzqDHmBj5uLDGaZqixBR9cECJTad+U2mZmTEsN4z6Zkg+V1ccehPbHLsl2YHdT
KnP+ZvRmwHWb0sD4y08AM1JVPCK61mP+m29K/5Zc2e1o+CAXYtsjY/zEFYNYQvcPxiEmzJlEWbXX
UX6uqNZ3IkA2Mj0yOpS7DFn5uivKTd+ibpjxjgPyGoHFDOberpxjV1LycbVhPPUi2QZZEW7kaOQH
Iyc0ckBCeaWYTlEcPNngsL28bSsvFNnXWD3gzHhpBoV6qitvfVM7twHWBF3t2NeTeuzqZri16+wK
vduDM5d4p07tg4YxrNuTlwMW8NYAoDgO0VfJJC/LmJUM1tFXMxwKq62gEuEHND1Ok9HsUtKd+J+p
J9TEndSudynYBRzTokObok4q3BKZQoxLbD9xdoGRCC/OYPM6VeVu7cZEjo2uJqn76FR+rFPLv7Nu
jBR+rmtoNw6dzr5c+jYtAiXDXA74iHw3DWOBim7/kEXoPUNw93onBvw86cprz01ubEgI11sfTdyt
SXFhN9gVtpfpeGUQ3Xh667ZeRUiHakFe75jcmIesYKyX1D/mPn1QFdWeLBIbgfve3k+ArzhdO0OA
ELduP7t738XUqSs2foQnZVjNOBnnj01LPi9us69p7EvsBkhNTKH85ERnLZvleXj0m/jYT6h8Yjso
NS9w5R2Z+HTrTsNNP93rRnxpc5mTCQ/tTZn5W0RSPpF1iLaZbr2d9QVRh4lor5sYYHY+ystm7lzi
sZen3J52vcqA75dIjqWYs1xKfc72AxdgVG0NXlCvL/oQJ7tWmz8D1NtSsV+moW9jSbbJlnHi9ZY6
GEHbHjHhuicjOh5cWfSo/CnGDae2L7puBaeyC7ZO9rZeOn5djt1FyLEkjKX2nQELPM5FdDGjVG6o
TrkbnpbkCuGsjYQof0pVfyiSwTpAokZYR9GPTm40b90C6mQOmsvLjOYr4qkZwKVZuzRTpV2itLEO
Qa/faTlC0wTs5SbRcg1FfGTBwhTcUxLz54Dwxcd8mG8w3M6PWl1cG+MkLkpmFrYYqFwHODmElZtc
ObnxzsWu+kAc7F6mviop7dnXBeVuL84nvFlq7OUpydmvV1Evl7JeTzV/DZ3YOa8rWTuMRx6016vM
w2SE09FGB/Il2Vzq536qLJxO149VZJ9U+9Zyi/kc2MZTAXd+S5h4nKSt72tTv8fhNT9Dce3DxABz
1xjn9VOuS+pLGrpwbWyJbTH3XzMo8hh3VxXele/7lK3A/Q5p1c0Ip5klbBfzLsjNZDe583XaTvo5
MPL8hDjPhorleBi0GSkXYbzOHP5HAej/S2z5Q8j630Wy/x8GoGid238Zgd58Gf7xXNTJ9xHoHwf9
GYLKfyqL2bGjTOkQHTkEmn+GoO4/HVsQfJqu+VMMahK48m5SxbBRbaAe9C0GNcU/Tdc1LFcaQlmu
wQn/BzGo/GmibELa5lWwDMMSlqt+mdvL3q56IYLiNIkgvV3FUn1GtLgDgdNl85ZE5MyLvJAb/K+W
jQjxnA7qbypf8pepGldBxlksuskE2OqnmWnfCG2ulMxPsNmqfWn5j72bXWMlKm+s2cj2YLCua9sB
i6R7diC1XWC1X6exDA+hhXurqQOF+24m8W9gA/rPsTk3BgVcUqjCQena+DkJXmsIPZdK5Cd9KhnE
UnTIRTeTPUidz1kbkwQfu2MFiuRgGMFHZhLFprNQdZCoeOeW9oDypLPrAMccDOS8OQEuX4474yIi
dGvjkGI/lEYlN07RBjtV+vA8nfrIiHYcdOkDvxzf/PU3kku26of5MDVmwTTYVTxQSv48/a800YwF
TqkoR8ziYjijRMkABFQZ+YSTDIu6z8jeJKN+BG90SLLOa2DGF215hcjwU1QgO5Tr6p2vC3f3N9fG
W/DLtfGgUwinO1aIMv04V2+bNq4H5WSnNhge/AFxDAO1hUIgmhMw6fDw3C02lCSeLbdrzymJMk8f
qlNqw482/GS+zUCQgGv+u+v65cG0me1RpOfCXLhO1k8ZwBh7iFJvavdoJqcKPRdy1XiUWRqswxK5
IeZJ3hS27m6WiBXpAS402VBsi7wiuLRmeZ314d88mNbyLvzwMzrMZRH1sZbypqur5ZK/y8ZNZExn
vEf6o4H4796Kfe1CvLcTutKuXaAMj6l/nehGAFApjZ9yae8ma1HEM+1on9X96Am/HG9QqHW8gnQG
5NjUPFNcw959Fu8oq3tO79fXs5GiN6uoDliJ+WRPo7yye3E2O3OfIzd+LcfbGODNCVkiy2MgnLfR
qDHXGo1d708fiy7vN0pzx31TFFdmgzhxXTYnyyiew7bVqYhhRpvG8oiF8o0x1JhbFPV0AwVATdPX
KK70nQgR/xidst9iSI7KRDeOOwTdo+3sgtsc8qHfEhU+/fWTqJMc/PUGS3QrJO891FMkvX+8wXnm
Yn6Wtd1RHzCxW/KyRuBfKvyKL3ps1Ke4CphtVKq/o3hxM+bmfFlVYGIge1pHJGK3WgLPVwsubl9/
qTMH79OKGzR1n4ew4LtPlX9BMdG/hL7zqazi6BBFk8v9BXppL84YjlY+Q78jsabcTTrqDf66ukNS
zYREoT+5ELROYeOIG61msX5K3CA4t3Z317vMzJBesHfffLLTEOMTXxWnoZD+DkMJJD/zB37GDv2l
cTw2rSWfejOf7kP/diQivsvbTB6ADsunuYFK2dQhprOIrgyTAARrFqgHBNAxi5QwELuUUsAUk7KE
S4pMyT4EtHUq8/hkmnNy3bplcq1bH6dOR1t4xCZRT0Oxn2eolgxwW2F38Z6XO1oED5JjODXmlT0E
2/gqkUV7ZcNmv2mRJL+WKPEzwQ3us/jdpDXdkaENtTA5g/uue3mTMwHQpunGdgQq4pW27UsSDFLP
kTsKq/q0ymakYsTWFiT8iYE93mKQ13uDOaFuprrJWxl5HZTvuCX9p4XmeNWk5T7NsH+grPeS9/0b
hWwecRy/kZ2G9VLnlltnaNo9LLJnK3TlOajS1BsBiF3FbXHCp/omKNt852ipA3VpPrmVQxjeqkvW
ZsYV1Lno3tf66F7EbugV8GsNlPcOmlbJxy53fHpmBVx+NPdSRwjIKvmOFRTUm0HjadHNafQ6kEs6
8auJpVN17+JpdIIaLA5d2X5Avz6/ArqSbyeXWX/nmHgFYAM0OejKYR05I30cZDvVmzp/BG0W5FPi
q2YS+N8N4U2Cr+zelW24CQtJN6vGh3jIF3UjGd2OIgz2cb+YOXQCRyqoWqc+RCWjyCNx59sl+kBx
dKqm7mUE9vmqLNq32VsXy7a5wwliZuL7YIpKu40Gk3iDNQNzn3weucnUV24nUrIkpdyzlc6nLnCd
23VhBXV0chUpmnV1dnP1ugOXNH3T9oPardvCeJE1xcP6kOnFfLU2JleImLXKzZ2bIfmZOaLflEET
3NfLIs1mdeIlCb11daroTGsjHK/N2j6sm0yRhwFF+3NjIMAkXIVqrp4Ej0keOocgMeHX6jgwrgsy
7ecwnWaqJbRAmqs7pqoFFIUZQmPYd+uiRYf3PJnTp3Utq9V8w9fbjgSO56nBA7uPwpQkCYux958V
AKs9U/TAazpEQPEwFhBqWnNXp1l2nseqvHNT/B6s0QVvlTs7Btj5SivzM5VM962McEjNhmZ4NJgE
yiJ4W+aZcwwtZzp2FpDtwm66XduRhMHeTbvpmqTzulkv0LKrymdw6eT9Pg9REr0BT3jJRA9lILXe
SmuBQEOQP0kzjLyuMp1tpY+f0qJz79BhSR39g8qM/q73TL+b3nZ2C7m8Ozg4ah/thdWIctFiqVp7
vmtBLkVAIoXxMfJe7DQSClY3pCcrtapdgybkjvzoVYctDfmlGj1dM8WTzJmHzaTqApH8YTpAwJ73
wSDGBc0mT6KMvup0bXu3HDCkbDu1xetL29a6sjfyMBcaREMj32b16KMbnn1oMVvYm3S+xwxTzrxG
5r3Q2gVSP3iN6LODKGMEfdCSiVt7AqTSVHd2mN9HYnjyR41sbeCiALgkc5lww5bGixE+Jt6zYdS9
3s3UnLXTjIietHTjVCbm4EUxAsBdeyeA18RVGbz2T3OqjKeJZ7lu3iuhlfeMVDcZyn8XN1qEH9X4
6NgDFXTrMjIPOczgm5bQ3d7Vxlieh2H8YDYmqY6ouen0gSnjQCdhKwV13XU3TTlk5DjnY6hUdcQd
ZrMCpIJ0frSDwLyCVu3uUIuGBUY+QIyDi3JDpJ2raoM8YE3mVmYXfr87FQBLbwPnzinn0UuE7+wq
2BcbFTpHC8g9Uklq0xEKH3Ifq3BT+TaBhjHtZ0xD8ZElYYYP47ipYb8ILa+JV7tdCQFuAwuwuMS9
AT4pakOE4+WlDSEmmMHOkPl8I7v+khex9m6ej5ObUV7TIW6rKE2ORlRCuVd4ZZgiPTj4IuxNLTzD
iduHSf8uKkj7qdF/Qmd4swIUk2DaAoYWr/6/QReobYiVvdv1znaygvlOVffgDOXZhxC4d8qR1C6Q
Dk+0ioG1ny9g0hOURcdlIJDABTJln910xmcB/LMfDqekypAfVRkReMDIOpWLKe0SB2To9rdWfbYD
0zrPDerBIsjj4hOZ+2QrSI0eja68XqGQwv0SDkZ/9n3jPUGNdUKM/UsUFxoMJds4aa17KzsDTtoi
2J3bmbUL0hhIh2OMD7YJci/Hi+xaV6QXZ5AqB9EiIVB3fub1SLa+FI0qnyMnfIvXpnU2GuQxB7OM
tl2aaRtbGsbJ7IL63Pnn2q7Lg2pSC2Bzn5xEZd9U/c4po8DLwZ94WpMd88TGqSYrDpq7BYxYnCq3
nLzWKdTWidEhVXhZkfPk4rU2aO7Lzr0ughKVhgqAHBRl7GK7SFy7VG7R55L70H3q+6qmGyDDaLRL
+k+Z4dGK4mcUmDVUxxrP5JtN8OdvzRhoX2NG2WUMR7V1487HT63fVF1vHKHE3KZ1Xx9HSH6NVp4K
6MvHfvxSIym1aGcO29mvv5azMih+MoDHVrkBK3PCjkzbI9RbH9PCMDB9S3LEx1qkJGUDJSRAfSFM
HJTAG7rCzh/f6SB4oPryFWC5ZdjDFtpJj3malnO0pNY3eS6rA0/QyejwpHXnmNqPHrQ7wyfbPSTW
bgxaxp7AdfdDal9lC7XOL7Ur7BzJ/NdWsu0aZ8djom/JpEex/SU1QfhTAtIjxzmRIVWHOoa0YE7q
3JWg2MJIxYeIXIXX43vRuH0K0XrbaVgfB2VdXSgIOEVoPNUd7E7gVdnYFe/8eSj3yP4BqvUhuc7+
thuqYsPlQLBFLm2pYsVvukl8ra3A9nzcvB7qjnJ/M8G36LUZSiN4OqlhEhFqPZIBLTYNKbjmp9Ti
1W27hKGpjW/sxiE2NbL4qIUjPMtlFfvq8YqRhVvcQ1xsGaN6mKqPXZadEm2Rshrsa4WLwaW0UelL
J9u/JkxFERP/pfcy9O/g4fZfDKc5kXu4VnUJdsl0k02d5eRClWtdXFL8O4FX2Mg0bt0SDYN9UTpy
9tVsUHRIo7LmiaNtuR7VlZe6d03PRGVgg2/vcFXjX7vtRFJucjKKF9uZsEIKmSaZUIovtuZ/dqWe
7oehFBDtsg81EzLguFFwtX5aF07YU6MRTrexgkKrYd+a2gXHNa/Se/O8NmlQ8qSAph2AR311Wj3a
9mK60Szg67Zm43a2LHIkiLyqr3zIDM7sOUy/pib3YiiRgJnUHD2LKp72mriRTOnuzeoODT37Dgqm
NxR++SBS3ToCb3A8rZ/Kh3VbZ431Jqh7aoKloRFKa3I3T2H9UCThRlGzuFvXfKlLOITUYNbV4AhI
r93zGOfbys6ina2sEgRqTbHG1o37KYmABKR1tAnnqfMwZ49PlTFhZYfyyI0YULLG4gUYOXdZGQ9A
QXCAmarsiHZFvalrWV0pN3kjcVy7kq06KRPwvinKYC+CUELwkOIhtCXgcS7Qb11zXwyCGZge7EhN
DZ6OoYYAc7rTS+fIdKO4UvS/G8vFpMLStFvZuOI84Yd1HuZizrx13SlN4TlmWW1VgSsYE6QLguVq
o2dYYTYk0cj0Bg9Gp+rDbEBjK8NxOPcEdt0wIoG8LIpUdVQ6/rUeTujPqmCcdzr3mSFzsr9Espl2
tjzaTgXps7Lu07Lrzw4v0YW4vPdm6nxZVrpQ+Or44oRBfRib6gZcWrDXI+u9JgAKpo7It8QNeKHZ
WJ9GCg8wGKt6l76vC/sj4JDgoqX1UbjUvbIsuuoLgfXHFNyLIb5x5+gGftDGbvUnIrxjLDs8vLjU
SZqce6ntDvBZW0YBZeEPFU/jhyoN0RnT0fqiSixnYWziOHqyc6ZetXHCOH7f+wioYGwb8Qq6n6zZ
fHFm5zio/o2Gw8mmn58paM1bO4+yTfAUlogG9W1cHPKRymdIkdobGsQDmwH6c3tPcPIuXEaY1ERp
u9g3Qq+2JVwJGQNIO+k1YgS57R9A23tCJ6sv8yDz/AHMDYQjKIPTaXCabVP1Z+iXL0X3QJxPIbAi
WT+PRDUSzuUpNnx9Y1HW600zOaS9Jo84YuceFIxLJIp6I1T3xdScbm9bycvClPKEo94BmmpxhkY4
mghdBSABSbVtsEDexuSUzs7SXa4Lqht2HdpHGbtfmpnvGXfNoTLsk1St2IHcvbej0fXaOsEuegGo
5aXagDbYD9SLvMTQtC2I3GNso3xrhM2+qHoH0Gv6cXQ7gvglvZOpTZWotwJJkJ1vK8j9DcZoNm5h
HrDD0iuiBJJxHG4oEDMzzeRXn1tdDn6+naGabjVJINAm1UvyDGmSuizYn01QjRmQSSrO5dx+puO4
pQcKPRg47q3SAsvLB6c6GlnxdYAbire8pe/l6FpvKZ/cuJV1KqLWJQNqS3qt0GR+FRpvbLd8X3dR
eo5KpsCm64PRdIf4SkezvKlK5z5xlugrrz9EeVG+4ye51lL/bQ3G2ovq6sXu/g9559EtKZKm6V9E
H4ShloODa79aRMSGExKtlcGv7wciK29WVlfXOTPL2RCA41wCB7NPvAKjjdxqlkM3mcnOGvNwl8S0
LE3GEJL27CLQvfKc3KBgZhvxnZLjuJPo7V2f5Qj79srbyPBTJmTt6Tw6QV0zfTlh3fr0cdpdiLb3
sc8V97CoT+5yN9RJBVSiBkifUDFspVcMmeUJy0avp7b0w0hLsq7C4jrmtU6y9KpqPXbak1H7PMI4
bpUNN5HWnlibfHUrct9EXWOnKep4cs3+S0nhyJuc7lzpEkuRVmP8MtV7I9fg9FCgLhXrAfLFKGb1
a61OzW6JbGikuTsf8Rz7grq5eshG51FdrNuyeqRnJi7nDowTD4iciaPa2Af5y0RR+agk6ehTpW7u
qyZ5ttERUxZkUvnVxl1qUk8KVdcOUGkKnLQqfHtYLDQxeftPtsyavTbiwbXNG2Ac8As0jROBwrXK
kJ7NOq4e17NHx5rC1wrNaTBSb6BzJr+M8OZT56GhUI2ELvZ/KIRM2aOmuIxbMqrO2gL2pV52iT7h
6N2F4W7gmQac1WAt0d1lSlHvIJntkmwmpk3UMCQtwiC2a/RdWKIbSG1i6jOwHtUy+XRYjTPgGebN
AmFU1AxeMV+uUXQAAAJbkNVOS+rc60IDV8B6pfaHnlRfqtLdK+gkFYxCjnaui1w/xzU5ZW0LP2++
OUv+LaVAcV6IAUvavKZz3rZRiUIoNIlPFi5851qX1bldF9vmthDaArX+334cItX+l6Mn28V5eoqf
Hb08aDW2AaP1GRnwYdcJcNOBpYh9MZfZcWwK99iuB1CZOi+VkzKbzF7rtrnfx3Zz3hZjOmv7+UdM
Dm6oO0mwdg3zITnlSkHodT8gpLcfkvGxDOtr5qbOGR4pGmJ18RXAdeQpRufw2KPCuuj3HexpMk3F
CeysVTzNwuojitLlKWyK0rNDWtraFD3ahxYP02eUyV/hMhuHsUvKs2qaxRnVck+2rX6ZNcRfEPGb
bOAOtFXc0XlXZVG9uOFcvSwQ9MsIeWR845XKys6T4cx38Qxk2bSVzs+wE4xcusrNmJ9DNYa52uP6
OnUDlYy5xFklVKho45WGh5hSnMGBeRRXxTOYwLKuszON3h/82Ci4jPiICKzhkdNIez+B36JPGKBP
8WIccteqSRR3Ka5Xvtl2FRngDCYafj7tbSorQx5V92ba3cBQl9DaS1ry9eIrKtIIYwUl0pBwv1CB
0Z0l+4RERnsJS4oNiAaXfke/7JoBKze0SnmrXWfa28QIpxzlnkfUJZe1/dB/l1kMCKRHnb0Xz7aN
USavQHkM47h8q0pMZstU+Yrbc72DwDXeScyJ7piiSZTcMagJxr9GNTWeIcElRIrPYxQ/QhmyfxYx
8vt9i8CJgltiaIyIk6eN16oIm4nO+laUhkPqZfK7qhTScxQpXElDB/xMsqO+Y/tV1GUnHU42gAOx
HOH5LIelZOiYjdxgbuk7SnOLX9VTelAb4AqJC6a/xEKgjwfrLmqinHpghbm1NShXu1Uif+5cgc5U
/stAKIuE0jpZjYHlgI2jnjZqLxTbzhEFBWIUF9wSGdwGTW37cAjWLWAr2m4oevuup8fryWJRjq0Y
QMDM5UtMjoDoFVlwtIq+pc5YHQQ2bVY4p/5AZP4ooxtS0/YtbbFWUpFiaJ1uPplfSok+OtgOTUrF
S0xVv0Dx4MaAS1yF9pR9iwLnbWqLm5OWEOhzN6c9KC90J6sTY+Zt1NLhUS+sr5kgJBZ54VdUfB9S
tVN2kD/9XpOOh7jh09AxGXeR6vjSWX50TTEeRShST6G4ip1kXO4tlQYuJLd92uLHY8ukuxlONvnp
hAopMuvelM3tcRhmtC57QvSp1e62spRrGgfaRtaTpn5tDFHvwSczhfXOJ1QTaj+uYwPXu8WkilHv
AXnxjEk0HLNoeUsQEjjq8/TMrzWfLHxu8YQZl32pD8KznXnyXHvQD1mkYgPIA8YQkaPHDbAuozrc
VRwfG+07FqeosNBGamZ1uIx5f6XMaSK49NkeivtNGSdeyoEKdNTflALEimBKayegLub8eXanu01b
J8r6wOT2nuek/JQvznQZLeuS6ql1V87TOxqm1cPQhFfEHXgD0cTbqZKWTTZb926dK7tMBwq2ooUX
StuRTcdGTEOyX6omvvTJ8LRYQMwc80djyKA09RRsikKwnQo4MEa5Zuo45DS4Y/djAWPIsA9gTSNf
Tv13dZrjy6KYid+NsjqOR/CqCeglOdziZtR3OWpYAQCPCbbTAZC24at1HQdb5aArCssP+yb23Kg8
tvZUnsbV8jpxGu04Z9wOIcRdUjj25/Z1ZlA2w/5+1sf2PI/ZcyT15C6da/2S9ZpvNUIN5OwCgY7r
6hYqOzT29TNGudZREck+nkk8Ywp62N+ph6Uj/adUXL8z2hOF4yGyGGn5BcOVGeHLAU8yfGDoNRMk
dfgYoxWA7BiREE5f8iHuGA6NtleuaatwUj16mEyKAbJdbo4ItSNKh9leIwkBByt5LhbuH4GtdYkr
Z7gMlfs6SRfLLb0NcQGHYGdjTc3Aw5fq3gQJNbgjHZVUv8gw/TnCu9nXeaqcy+Epkc7waZzVTyB7
cs8ul/KAur5CJVtoh7pFKCcaMPLClj6YC1pjWmoZh8oewZGr6niH2KZX1wR+aS/Qi69tpM2qN6Gl
MYoZerOb0dkLckSadnPRRTyESvbocAo/cSTa1kYaHtT4MKCoiTzxMSH/v2wwM9OdrUtFzBj2FI7A
6fYHMtzmZiqoBMuYqikOaLcktt7UQgxHxqo3WhUKxfMKQSq5hhZaS8NXdzrqSzpPn+7UBZDTSXgS
In7A7AB+fYgyCieg2Uam3rNI9OVci2w8iGS+aoQbV2NdJDojchsNF8QwzX2tOrB6aUudE4tmc51o
L1ORIwyVwuhTmguV1OICIknbdZPyKw/BMXVDWL8YwhnvlSw7mA5GDrP50q2ukgtF/37KPifq2AMv
1NoryDf4xIgoaksK+tlkAnDJE/u5Nu+aZqGf5/QZ8oJoXxc5FixxlDu7so3ErtGa8iIVnQQRki76
jcsuhv7q56Y1SB8/+Z9W2uT7ITZRPVNz5+QClY0qOgdaGu4sOwOWZq0IrqXTWW1zJIOSrK4DfM9p
6HYMGFygPJdY/xRYXOHCBHELOcZ0FjtdicbTanPYTk3YHuuha3xEWfHbBUuBvwbzy6KHkc6MWE93
sYmoZ5rTiB/L/lU3kgloW4g+w1TSYspLY7pFibe4DMlZZ//mJ2xMhW3YyXmDwaFkR1ve07QkVm9W
h2Z7bVMLqXU3U97rkRkfnZQRHjOynP6Zlt3H65qdKCs0G3HPfrKOKD3SG3VHf2xz9oXlzarG7irS
/OAQxl6QkzWDesnyU5wWZApxTJfVJgN1jdeyzZkmhaoGighTZu7Iuk29TI9Tod4yCcSzK4sLEtIx
uk64ijPuLYHhahbF2KI75NXyNbbhPqlO4T4PSBaUfat+Rl2/9PFRLgN10R6GjsQfIV+4QtzIXQfu
/SDaCp6bmn+ZND32s8m91Kj+r11z+80tUUYp6jOY/uil7RFSxBYKQ/tB92M01DxAPt/nGNGmOaym
QIn1S0zf6LNEGws2qIVypxXfacio3oRMI8LhMRAUUM4joR4uC9q3bGqwIC/oHhCElg7Vv2JQWnqb
OpWdA+x90yuabtXccw9u3O8mYterzKknjIV+1rS2uW/U6p4SfZChpPdVjupPMxq+m1VZHUNk815q
ytOUFl6S2kiOU09xaXseticjVGssa1WQ/H2OgUdRhKc8snjPo4QnvsteRYtNtUM547A5e5ZkpnOs
h3j5zHhpUiqjD/VljHttpzFvAMUu22uUai80wFU/L+nnjORueypbpH20O3dDAuMsK8QJh+/eS+UC
jrSt5Fvpmj+VbmFXjkoocab+ugxErSWWA4dtEDYqukrY6CwHXAu+T8BSbkXbqfBnGpgJJZ3NNtWV
wwCD47Z09ltcVf0LXvPiFhv6W9Y8WvT/ny1EL19cuHZeXCbaIU5dYAKu2p4FyjMgeNfVbdsA1vR7
bZnd9rxtIqcJzCpJMIs2EXnsk9Q9GcKFY5kNeXPeFmU5vWstbtcSCMZGsBhsyGkIiqv1+fdqRlv7
NM03is3VeVuYa6bmrmnXtqYOWGV4VU8BnFc+9VLHKM8OLvIrjN8OM1DV63qZWBiutUZqAlHIT5sd
wGYWsC1cBF4yz2ouGr4Ip84YfmR90SDoOnMCeFvluQfsjogZaxpcEcZw6z21TXzIRopm59+rcl1N
Ip0LtRmN4s4sfPrK9Vlj0jov62Lb/FiYCDhi60qvNoGHdd5OsJ3w96n+3NcK11/sqDoWJGALfJE8
DEw5vW2HZdu+7QSZWnFJ2yX87YRZDTgLMONbQ430XFkTP4SSxs359/a6M4qVhVpzC3ZmNNBnz8ty
140k+fTuqvO29rEZxgqBaoTewHrEx/7t9v9t38fmx3EGbZ7M+zhzHpk5tYNyILTnB4w/fsVtW1Fq
fomki848/CqNy0ScQ9EKYL2xZaAoUADIcLPDNDkupcPn7QBFfHP1rsaZUdbdxV39K7bzIpLIE7Gt
hrBb6AzzybamxU4XqGn//WPXth/Kzh9HdK7T4R1YnT5Otx3x+5yVpPAnavBzhc4gTAWvP6ed9cfa
trl9MCRk4Hk2iF1SP7s0P099HVPBHa08cBVeK/DX3Zm4yNNRhD9tP3O8PW4fP2ue7SFYuqftTZLJ
0Jy3xbiuCWvO6JIkcaBEuPA2dSnPOuV5inpsfiy2fUW8kBkqVM2zPkSiJC+qYPuPbCYZ22K22yiI
slYCF3HKVzcdgTqBF8hNGsjgXKD8g2uKpWdkLQ5GCJ3AnqEwgOg6MgoHwzVBbDkvijO0Hu3mQ1qU
kina2hdNAzstxlelfDIySrCTDGZa+R6lcwWejwbsYD6s/hEX2BH49GXA2snwPFqHr3mi3xd66uz1
OfvhYO4HFKl7tSr+YNGvnUXeaaWs3p3ZOEF/EsDgY/RpDeOGGzWpUgNQL2pAH5nyTW/MewySUYMT
0T7GzQ9zoPAaQkE+21ygB01h7r5Ri6NXTmPUAwCW1SG/DCcEk+F1HSz7PqT6PzeC6mYfxHmOBzyR
9ilEkzIUovUMhBbW9uqAcV9npfcqGHkxQySnWjfC/RDpMPtmN7yLvH2gYnYYwldNjTQ/np3vtfne
W4W1q3r31EXZd0ZrnyYg/58I9rXigNdq5u/LQvdeFPzcNGYhsTteVJuv+mR/VdSDCllkJ+3+u9PT
Z5ldW/F0jX5B2GXLrpjp4MQ6yQLTeIIjQ2yihpIMGUqjoRoM1IBuUZh8aZIGvQzImp6my1MF2CKl
czMW5JZh+JA49BOjmVC+FKFn13a9c30jF8OObg4FGcfR9xMFVNErcsWjLKRuGtSx3EHZzPI0gzvX
kYmdYSyclGhI174CRJU4p38OJb+yDrpLmmUUhPh1G6IEFz4m/V1ZzUZQFdlOuEPtOcQ12LXvRnLa
vHNSn/CLRiAe0MLQDiFgG082zUDHiqqkruOv2hrPc6+7u9Dqhx3YiCdKVDf+751XzwmI4oS8yk64
e62ream56F5tlW+8nb+03u8X6qQpcg5rgH8SEQ+XpunHcBH0MIz4sIxJE1iD+o0EouOV1bXW59lO
feLDyqcu78l92Nfvc29APKqSb0k9zZDeVB+EZIjpuw0FrtCeZtv8EVqhb07nGp4GVC3u8dCqerBy
bWmiFOGhleIoCkXuVJA7e1XBsKGPe/mq54O+lwr2aUTJeL3Gpeq3uAgdU4T1dyLuxYucV/l7FQtU
tGSh7BVY1eOo8khXfb+sacO2K8rwukII/EktkQkwJd5aXbN81kPdvBVLb5/sNMP4D5cUCt66jZKP
tF/gY+DxF4bqnr4igE4zfJGgi08uSaJXNSUvqJHYFA9wmxH4hqzyF5RM6/JRWOXyjMyAX7VpBdIH
xjg1HChvYPzAtYBXQjcDlp3djS9SzundWKevTBTjy7boJdZ8nfqcVlcMgJfntDF+NI7hkmOF04st
Wqr9KqYK6fIzT5LhrCdT8pAYCioxxR5PXZ2xKnePtr2sr4mSPEWxfY6Fca1ozGLSjojjYtIj6Aek
8e0nozfsJ6kl+zlfxgd10J+bsv0Oc8zlo5la9WyU92iH4AymoqrqaJnBqNECtqk06WtFC3XNbQ+V
6AyYihQOq7K/APz+SryT7VPKiNT9ZEK4KKarnb4VdeoQ/U9tEHaSp2B6AejRe/o4TR6kV0KnmrAw
V28NLO2bqc/iVurAFSW4hj3UNIs3GSY6Veycsr+N1FWsXYUmHpsRBXLFimRAuQpNJuXdkKN1M3rn
KsFdHZelgTtVxBI7Bq3226Rf0epFHIAP/4mG6TPIivi5pzwfh33xak2XeencZzO2GFey90KbpytG
3vUtVbSnDXXTtFQlkwpHiKU9jhZ//n9HFmt/k9URjgPqykZLwtY1S9X/zvZdRj11E9uoj5nmZMdp
pOmNNZ/igRl8dQAtPsuia/12mffmCu6QVp/8h0vQ/4XtwTUwoKqaqak0Av8u/+SGMZroAPpx4wLu
FA76PZqvla9MceIzkX3OUTZZAQH13q3G+A5Lvp2rI9Cr1NW46xrsoQsKh5cVbKqOWnEPt/Slp7l8
Il1V71YU6FaN+t9v3L8S+dc7p8KVtsDhC1Dv/wzIhs2QG2kluXFubwW5qTmnaAzvNGMB9l7l4mCO
TuWvXLnRmmPoeUX2eTGOmsi+JegNhZ1wv8qgXqWKLF19qyjmUPwxfwJQMQXjFyEw1ZiHrkJjv0iS
5fwfrv9fyA1cv6vDInBcBH1QQvzn65+7FM6MZlUMdSWhu1AqGGgd/wmzpck2qydQGeUOyNOIK5X9
abQShgdxS+EyBpVeiQBsPz4F38wsbY+L5Xxy1wpIk9afefMeUokHhKwrNCmK2Dz0qbgTfT78X2gQ
/P9IAdNUSP4fgqP/okHwf/Kv374WX/9KAPv9lT/4X474L7j9kLxcRxc6Gho8HH/wvxzUBBBiM2wo
Qdg0bqynf2gQwP9SGSxcRzWEZdmrjts/NAjU/9J1Ybju+jrABHG1/yf+F6eBdcNlqPqqZ/B35lWq
1TpjPbqsfdG7e91BnNVY3Au66dURxAwQrfLYNZHqRZSYPZnbyW4Zkbv/yz17+M1e+atI67/Q0NbL
oKW7MuQMlPv0vxHAFgCkMxbCyrGpac8xfjsX2jLf7E794Za9HzWpTvaF/vaQOfYOoBEhlU428B8u
4+9vKpfhMj4aQjcQi0Xz7Z/fVDh8KZ0vIzyqraj9EDewYNYU/aTAkBrt0zRVnzIrfOAF/ZTPpFBx
hTGPRqdwKUuFSHhEKigBkPcfLkuIv3NSXCYOd+UiQdvSDFtdB/a/kH5k1pkNfFTKo6tASYEF5kGk
zb2GNNK1sE0ao1JIv4pj5dwuOkgk+DpUNVbOaEMF3RtHqwqoklkHNIzO4wo11WTeXgEjZPiTXzus
Co6mW+Aarovr/Ocir+3Wj80p8+vZwWMdtVugu7G8Z/qdz4kyv9O9ramtg28wEnTaIsrcKDapP0EP
WmfxaEZPDTWunSsB4lhYoirLpJwirfzlho5E2L5Td02YBl1Pz67J0VTOu8BSV/Rxm/XYQnY/RjAu
JmjDHf/t8qamy7NTEXgr8/cQPS8DHSjgsoEdoY429QfHpjqWzeMlysDJYCUzjjhpoZzeKM2dnf5A
5fNBpFN8oYhBma7pV1PKHAIJsUsYjShWDAPUGfeiKkSRdLLwyxDWXgMw6pn2EVTjdAUVk57auPSt
scvpDTlirxM8hPnJicEArTJjGcYJjVqclNoido7dn/36g6wV3il5L0x4bbIHDblEGItbaeQj1UxW
04kzesbkmb1zmEY04Jo5+VkWCCZI2yIya37RpnigJfbQoHWWipDIfWwe0+cSkMFkI+XRjdCt08r1
WyRNkLObYT6gUCVHF8KOOe9M5OV2djteowLvTyXG5HpYgOcKsTda/QGU6xHXOQBRrvmsGRbZDpCp
ESlcaNrt5NUxCWIxvaIuuXjK3AyBIunE1rL5ZmkqiIkHbbG/AMJXYHGSVyhx+O5KvGRrTRI9G+pj
L/s7rD9+amIWHuyXFIDfYu86QwL1mMA6lvZnrX5OtEJ6bjkn96n6LVpBs5np2w6d1bjIeAGkekDb
96essp1JQZT819UO5FWZl1LB29sOpeOwlLdh1joAuoPxIIpy8XNsETSHIIGaVY1agfV9jjSTlJ4c
sJqnX7mlC+SIiJTzgRgcYZnQ74amOECxht+TRLaP0Jh5w8juamYTYMqmMxkC9Pbo5sa5ArLrx5YY
IMewAPtlksyuq+raYv1YFH1s+uB3QIStHyhm821OchSN17JNLeN7K+rM/UfBhmaDnkNHoZ6zLZBW
fNVcsKMfh2xr2fr97SQfH2z7Pja3tRYpPZJ2k/4a8ApQKMmyQ6f9HWC6FWz7hrXWuK0JfbHpgefv
elwi3vy7EpmIqrt8HKhNVGMqNCj87eNtgT4Fbt/bKo8MFS9uKVIAilbuti/+3vl7uR2VuJnjLZMh
fn+pXUueH6dbrMFBrWH76l+uZFbV+BjOGhQXbOUFLpy/r/Dj2pxIcTLUr9dL2PbO28Vvp7e3vdsq
DnpcLkMIEqygC4WVgw0DeUcHk8dL4fFUIu0bDXLD0wUvDxTkeddGDRSEyNmPawBJbjhNKoozEXG8
bKdzLEkDRfejGO4hRaZvlqVfy8I6l1M5PtrN8iaM4VcPErTOK1p0JqWPEA+AIJ+H4mgs3UJOI1Vg
LBTnNGTV7/K2PYZq9CSA9AZmQpqMPMYTQESPzuI9KibucW76Rz1y3MNYDl/gmwT2gFcABiTCx5C1
9Myotg6IEt3F5Rxey/ILqcJN1k7m9+lc0Z/BuCl065/9iM8ofK5jSYtqF+okiYmJQ1qsas9uqSYH
MPJ3igwhUcT5SYzz8oKt0yFUuu+dPQdLIvSgLdGCKMwqY3huHsuld0A9dtKvYzF4CaRjr3BT01ft
GWgEatb+jOYs6RNuw4jNqBPoly52VSQoICNnstu1yQx+KCl0ht/lHgbaz4b3FweIeytG9CjBY3jf
/8jsyLpaCQAcnJNTX4/lEAz9Omm5sLThPQStE+0dEN77xquk2u9BhNjIvSYz8CD5OgM09oxSb/ej
4giPCQ6MmvlgLyjQ6nMI484098nwo52Kn2JZvo1q+2oqbfmkjAAbdcU9uhlTXTQl9X2ZqwV4tA4S
B6nXRfwi3nO9sJ/pGaBfM8YzbjLZ+LWTYO9tIPY7w06qwLKYR1X6TDHUKw3AMYUbBgAz+60oMy4a
M2mheQV9TQ90AP27we/yB0cFw6rTrqI3Hf9KqvFcNNrFbNHnceoJyzWAi7ShZPwpcXXDhzIYn+xm
OBf2ENgT1oXWAMcx0WFDmgDm8kYeoSg8QyJpD6MoDoaWWMjIWN/0ovlpSWRu6qRpghkryJ3i5j2I
nYtm0cd0xLIDBX23AD0FjNR5Jq1ob5LAaFQkfl2VJ0BvjH1nGyctNY+zqQNomg+EGEd1Uakz2Om9
BX8H1DbxprBwrtQrCJA6WKlRBmiOQKvoM+WhIpo5wdVYIFQi0xMt+xQZThTnvpDNL75A1N0DV5In
BWX1+ISvx2OCiRLkFPO6tPTI7fI17MuUaK59sVCoGp8cYQaO7J+KkAKg0upfWySgjbgsAqV2cBp3
4k+0DpBvBb2gwlQM3PqeJE/yS1QXA3s5ZM93mds4SHPr+TVpowc1tnn3lqfRMp7mYvw0hYazsx0p
IQGne2WM7J1uPRD5QeHBwHIBAaJA94NDIp9aTRR7CxUQfnPjl+tkPFsAGipjZLYs6NuRATqF+kU2
9K5jt/4uyqz3ANn2dCjxTWsSZrEseZ5cPQItNxr+cCjtm2XU9zKFVsf0Qz9QugH2a4onT2rRn/XC
eXDsBll2NIClIjwCp89Alm8IRb61GUOTW1QeHqoQoWtG7fkB5hY3enZwauwCUxtf8BxH3TIBwdtG
OUZtivtkhxR+gZ/BgYmGQNomk3A7d75Z6cfaHt9TdTSpIdBGW4v6Ywy7E/hoD+HYa4zkaln4gEd+
ZI3JMZbz1epBGQKMuJaAxuQyDpd2edKXWA8cCG6IQ9VfagOXuQHd/7QH4j0J48WGm5Vo/IphfFPV
/GWGIuNI9essEZ8JX5XYOmeixVhdYndUPUduAR0xncEcOz/KqXivargTuPOhL4M0rg9UNPYNyrVI
GuWQAMpZFhgKWkaQIDiz2z7Z9v3+WMstYik0fcAhvjRMMsd81D9tR4X1ygUbZL+bmf7vFIKYg67y
2PQQtPjPaMqe0mZ5R/sIsq8UHq4TM8KyZtDrCpKcTd54mbXC5haLLlxb8zaiy+nbdOw9tcFaS6As
GzrqL/uIcdB8BSZr40pdPrUiPBV1Z1Nf08GiaUR6aMvKvU2/BLwrtOCFKY0OtLxpygs0Iv6H65XQ
jl4CC7wmo6rN7UPMKnANWpbtMvr1gCCYmvyK+qVER6tiASnBE+P4dYrbcadnLpDmCpXcDObdbUBy
+oZcQrbwb4U6Qa/3BSAT/afuTvFOUeQXBfXjnI42KVIIs1o6p0KtHroksQ5lSWUR7hM8++HOKbIk
UI36lwI8MbMNeV766H5CH5hJr6eyGY0ATvP89k0FQs1XqpNaWSe9Goczlt74rmjdXSTVRzPX1ZNd
dMW1ngs/dtAq0KKVcr7+iHVRpPsoj+mw6yiyIcxAtwlN3V1tjqe5RRELp10wpNZlEI176pt6uMu6
qbxDImDCFfGuo/951ObmW1JFZ0OEPbyeCXypBBM7TDN4DkfQu6UzWmS/YotrpMNodOPa1OLJylbr
N/Qzb9o4ryG4+d6UjPtmh70tdIeqtz87Jr9K3iLiRMYx3ukttaZMPTIvzbQiy/s8Q3e8JBZG/7wM
fYqqJnO/EjTaPPtFVzUXpAZOJd0adAJYuPr0E8Q5GGKVB91a3gCTF555TLFI9a2eyEXY2bwDZt0j
3pd8cyM5HZPQyUBoVn5BW/0U6ssPp5IPpvvNguCM6/V5W4zrmlLZ6EZtq92gobayfWREg8MkRUZH
v7jeWsXrWhpbFU7of25vH4u6BZ+9rcbb5yTy3MD1+P9xJ7VBPzNoWkEtnXYb6NlCmuo3/DnRU1iY
/25zO7j9Eyv98d3tax+b29rHqRwxM1blTUVMxh/aTsD4jZeGcwrX3quigmHY1j4W/3YfHHYkHv+n
7zUM/AlVewQWIZ58nMrWU3AiH9vF2urdNn+f6+NPJXS6/jhSxJciHEGCGF6v2unv4//yeSQGVwu2
s2QO3Iq//L3tfMMwfGmdWQ8IlXp1V61/M8M3Ug+21XzsALPor/miEhWE6X2slDmBp5G/W2Zx6KtI
u5+UDq4Lqm1YzNX5KY0wcCqzETCT7YR+g1JpkEVoDqbRYyLtyGsXnuohH7zYKiq/FSgYzoMNm6Uv
sJd0sFdyqLfvlbjrcJ9hc4y0/JYocUHWasr9BEX8qnXGG9phAtIWqTQSdnog0MurfSTSjgkucidq
v8bVxudzUdtnGxRXLNLjAKTqmsZJfq3jNt6pOK5hCWHtlqkbT06r3qe22/eERXN7nbk8RLN1/HDp
8/RLdZ3H8yuJ+HIdS2W5bmsO5sd7pXKZadcPtHUBxvrcrdD8rkn+OCxatAXg3kxdWdNg3hqHpuZK
FvNzUljlLU2qDA4eOUGXqSgSGujQ9YsWqBBKWwOMJ6SY6ErTJMIitjh1aWSidtJg+zehmpbfCUVB
uqMqzvBajQtYzZyJjXvECUnnmV6WSl4ZTeXVjIqXBo1VxmWOaCNlumYKPaE5i/Sgyy3qQDaGR7aT
U2GQyZutt/VtcZyc2A2ghSvK77ELLSgcaG27uJE6sbgUi2pelLE/Aiwsz0tuAbGBCXmwZPI1bNAN
7NPkU4v2xSFyKqg0uaNet7VtYVBpvwLeWHZ6jk9EaiZ7aj8KQNrruGR65W9HAVMp91Rm8rV9ZV6g
JlgX09COZevA+9bs7y7p/NU22/YMiTFQ1q1hfVLIL6hTCmtkpvrHvtimtCJB04/TE2oo/NGlENft
wdrWnHFCPMNEb2vQ9JnAsb8O02AdAT4aV3fqcZpK0/fFFToWvlhtmdrVXj/aPrem2sBX9NiuiMQY
7hM12ymI1Go5mTUZ5Vz1F0UFpGqbCrQvXpIrNiTKdVvLI8chAUtKUPb1LSmuuA51x2QwlQYbH6UM
8rx5XwYdXvcE/7ChHWxmY3bFIiu7Gnb/uTUOLnjD/bY3Qg/JtyB07eCEpVf7zyO3w7eFDWvKGl6E
a2b7Yc76szEWri/onxJN82PFheihjHIP+/Wh3xYa0uCwhDWA+v/N3nk0t42tafgX4RZy2DKAFJUp
i5K1QVGyiZxxkH79PAftO+6Wu+ya/SzMIinJSCd84Q1tRSJoJddzNPx4UeIQzdLl819vFQUMJVl7
AUJ1Pi0/AO6ZXJeJQOD1b7+4vF3+t+Xny0dHBWNhpIb212F+/uDnUZfvfn70uhqJc0HI+/O7nwet
jDY/TOLFSMAjrJooRuzkf0+9Cm1SANOTcNT/nt/PI/48vXo5c5CiqFHSC1gvPxkYXJ6ZALyW/9/P
Y386vU8fl1/+dBrL3y6/13fxRyaQy02CHGPKDKoP0iKKVaVPqXBu3CESNP66bmOi5PwArM3aG5Xx
SutNuUsavYADTHmSKB0OmRtZt16U+vAn57ug9K4NdfxQGwWBmNRjNjSW2CCwrUF31fUbio8PIS7o
e6J6vE8x905e0DXawRgxtogBfejEuVtEnBGb6Mh0zdIFls/sNEPqsRXi/TK3jN7cYheXmYNhb+tu
B0mhBdGs7vKuYgTr2s4U7tegmNRbTFdfI/IaYM+MlMEYoVSgIU4vDjyj0xIOWvCYfEV7CCG8wosr
3nJ1cl/66Fx14ECaUQNGu0JIC7G2BuZTzzrbgfxfTyRP69ntAXcW6ddIYVue0VO/MWsKSYMwPoTZ
fgCWMq9kpQOsJeiqbkxA0fZf28B9yMH2+IqJB2zaXifaC3madZ1N2XbmGW1Zz4EElWAhFXcor2uU
e8A0eE8BYIR1mUysRLlLA2AEejyF18T9WOHYlT8HLamTZ75blQcKVB2uALClR71MLSroUU7bsUl3
nlpam2po78eGr4qyG6gGj2vNbOPdLCBB6K36PtTtW6dKgMREYjGbhh9Xr3NihU95m+6kDRP6Yt3t
MLD9l2by0Nd67DvNeK/QrO0nCjpMZRBz+xmlZFIwRGs7u3lU6XJi+VttRa9AG8mC4dqaAQLG90pn
t7tEDQ4lIiY3ozvBByqB/Vpggu+6twTC6s0AGf1L58WHjvIlsg0IGwhMhNcUvyw/UrQEsGtp35uC
dKnMTeRGWsjGfWUdtSTEBhaoV1+CXVYG7TZQg11S5TBZCuBhWRDhNhoP3/UinHa8IGw2YVkNxEZs
qZ2lUs5vRodaV+ADinbVW6FyRUBSbgEnblNS4q2aQxFKHAWtChP5XWpkymM1RfhEDwIqDDIHvcAI
2RKVvi+n5GJGLoYlJrh0lxFFpc2gyDfs4CQL30MkAdNMxdqKbHgn6wORa8/b1LX0qzp3r1IN96Wl
8fT/up9ffi88rxPR/bbre3tu2/NHJNrvXdf+vff74y9/NH9t7z+MepfOrung8CdF5v+r/Wn8h+ls
A3h1jKUvTMPzR+/X1P8j8Q4OnSRU5g3T4Ec/er+m9h8dnUwPljgWDhpd5f9L7/cXhUtXc2DlGrB6
aSqq3ifNRc+YqDFWSkWzc7grTbRmGwhZUWX4ilsGbMsYmf2+kflvR9SRUzSQoTRgRX86IqAhxPJG
rdoPWxi0qBW41bNu3wwmjJ8hAO3/+8N9bpqCdXE4kGdQkgJJ6spu79+aptA6g7mBnrbXMt/MSgqU
znSC0HCGBX76Px8Kay/dVC0OqHK0fx6KzUTzymau9lObXtIsvQRKfIkNGNHh+++P9LlFzUVJR1Mp
J8sY+OWpdXY0s3EDhgkUEPueKzk2kZ2t05EV4/eH0hjz1T+kJjmWrXkmrXkLxdDPwJUQNr9ZRlwV
sFqdtFw9uXWzgdd8Pao0le1ahVvlXmlNRyQ+1b7TO2gl1rBditvfn8onCxqwU5yJrlOS9tDkNT+L
Xjp97iqdN1R7z1N8HAjZx6fjFI4nTZlOYzUe0df5HsThn+7Avwwh16bNaTtgNCTm4p/PVdGsEvxG
yRBS0qtE7a50GIhJORzrjrKsUFC8C2+SYj4lbh2AUovPjdn41TQwf8zGWI2u/SWx0y+/vxu/SlTK
22EaFigFR/YLPk0km+YuEopFte/Mtl6FmYUgCEfr8NlcqW73Tai3opG5ehJka9Xu1l2ZoauCczVy
IU8uRO9pFv5ghwBbfme2+6+PyXLwxrABbLG8/PN2zQIAcVzm1V4RNUSonqyqEch0TqR+g8mMcGg+
693XSi/rP6wtv0BIliHyt2N/gkgAwTKRM82q/WgZ99AQYViH2GCHsG7pXZ1GFV6tmoz7wbbf4xgG
U9D9YbT862D52xl8eipDmkfg9DkDCtDpSnfGkz0m51mKyiUsCb+/1br62ZeJSQGyyJXBr0MKqDuf
BifaEZabl1W+L9XKd2rnmmrPZcBqezWBzvNN2tZ1semz+Fl0AXjzSOlQzBmOVmPsO6+nG6pO12iK
XQhrrr2AsWPgjYl2il+16qkK47WX9nehKo60KY9l4o9W+TKywHlxcrYpjZDYjqcZa4GivKnCnYCk
ju8C/4/8fSE5AD2ObEO5AxyNowCVUeLSdevehMV8XcPOXqXYM6ysTqhg0++KGasNx9IYK9a6DEBG
yAk1kjybpn3VY/sWadE+02LyXaNf80SLWwgs+VoxtXJTT2fIvg8x8HclNOBTAA73OMdCpe6SFg+d
IxEGEerycMpoiEbpVV6HeCHRg0rmE8SbPZ3aVCRn9HGuUwO/797zY5NOSjX0W91LkGfPLqWeXOR4
0j2GsCbVruLi0bDaD1Tz6pW8M2o66OtIb/1qqOBY6x8YIlIj7qML4qI7rIpuW5QqVnigHbURGh49
4qyTFPR2gzzvaVk8Opu+UIN2mdLgZTFO+Rn24clsuEE6K94gyQbDNB212OVhi/Mg+9PuLEBxQu3s
u2iFeAV1eCCEuJyPNKSwwqPVWUBlLdFrYwGTtz+wksuQplu9VL5Y9EfI3/NLQ33Ma6JL56AMZzjR
ypzglSeRivd19QGxbWUCXscOjaXHmtVTH/d39MlHFyMSyx1O0cA+oc+4nnmsi5V3qCPtvioFjR/c
YXE6nVHEdxmw88lz+6PnzXug3pI8yt97iAw+pi11KrsKz8icYFoR1Jsi/lb3khOfneUhink4RoMc
aLHw5fEgmWMIR3NLyc4G6tbUZ2q0K527sbKBm6gnZcg2IC8vaZme0aA79xKZYYynuoaATtfBLcNH
owRGPzXaMXGbDa0NxhRN/nUQikd86fjPSeoRVGR8mrQ8tllJgU5FaNKNrqk7kHgRXsyc0bqIOr+u
Ysj4dXLGGU8BW1ID6ei/uzGH0yXWpbG9aVend+V3rGi1B8vpgnVX2EietjfL2Tsp1zdq/VHuu0lN
Ghef9QqARF2fh5w5MlEIkKT4UcuKNYi2FaK6JzmUB7k5G6p9p+B3TMEwR6OJZxOzqezMOsQjsT8Z
mI36LVZRV2kyPWuUMlF95dxEFiH1CaiJBcsOmsqv1WBkfIDlCY3kfhmOALouiZy4M/SZVaNkr4aO
cEdXoKnicOhlKZFCDIM9nryMuVJSPyMfbYeTEbFPod9C0zuoQXiDdg5LVJhsLzp3PXGEmZZMThod
0/TUzsSEy7LVy60+EjogFYZQBeMX4zEYQ9100uSDWpeh+hHMyKQ66NmguSgccVyLNLo4JdqKmcrS
18Ehcqr02WnSs4JwVR13b1Z86Mm7hp7hooXp2VXgl6vquLMFWxagZqBT2EysEAk1dssveGIX1tAh
hdOfXLlmdgqnBVibW25wKI2jBOxDm0Yx7lq3Rvdyuh6n7qaaVyXCa40D1Gpuxmu1iZVN6gW3KhKm
6PwpYofBtYXwxtg4uNQbGGwPGeu24oWxTzfy1rWkr9Oon+xMzi4bmLZcMW1cOQFBMdOX7L3REJet
Os3bxl2wKesg2wS3sxVaVGC5MZXr9tuuZ8CbFAn1tlir0XAwjPrK6VhF20puk6XUlFU5rK3S7pNm
9ohI+ZOiIGjWtbc14ssrl3b4OqzMpwjAMm2uSrLdk+cx7OkIFWa+RWMF/qqmbhOFeZVF3Ct7mE6q
9A9YBuQSvKD9fJHbgZpnF5Sv9pQsgd5Np65DO3Hq1G91AHsiKuDSaNLml6Zr4mdDX2KN4Xbrvx7R
1L0IL9+NeXhYBr+QKuzuwZAYLiVmQBVJcdY0HOc1PPlW7ZSiyD2QeDOswejAN5vEdxFgU2WVNpQJ
D/0vCuuaZ+BBS9kZVbDKXo0iaH0jbJ5rZEx2YRv7bp3fdJ7iwGTR3m3RWjCiUujrwD/AJsAQAp2B
tfzAmMcWaFfbZcwDFP0aMMQWuXsmZTUDoRiRx2qM8OBgu0c/m3lIN3DThxmOSckMRQe3G32a9wlN
WYZnO21qNMBAnXpXMZKsq6irsQNDdpCJjPGQXd4WFdRgilE6w+977XZ3umDdmtgzV0H/3VbzYpvX
3KQeeEkF2xfu41j5hsXBehbzOjFqqeS5tVJABMuzK7FAQIetuxTmqW0EzVyGS5fDmjA8/ZxCEduk
KkWdfq43euMCFMp47I6jnfnDO1DGMZiDYW+aklgnYyITZWDQPyRJXuJtJgiAXmqAp81wdCitiMZ+
RH4RIRFj5h2kNRnLBiAR1+L7qOLnOrjrsuCiENs7Fp19KhA7XiP48AQq/lGXa7ll39EyiNdWyxQN
B+PVwUgJNCaPwxIoGCVajuEwFCYHIzP2tqq1TpTHv2cj0xb607MzOOpmLiDtGjOM4zJG7iobeMdT
QSfJRYSS9MA3q/xAotltDDPU14ha0UEQtB50a4P09pfOruKtE3RiYyd0+E32RUxT4QPM4U0L2okZ
TmAgmMsbjAOQNC4oRhdPeuf2T0Vtc6PK9lafYa/nw6PmuMN7ErrrKEXOJpzstxBu3CJQNnxJSvOm
76GYkHzHm2SIX91WOsrSV75RXIza4izYGWVyrdf9rg6q+BatNnVDy6Rad3pobswMxQsjKj9ib0IS
tk6Qm1C2aqydPEAZ9oQwuj5mzzFb6UalujeigTrVUm0ZVV21nustA1rWNQucJHKX0mOjqBs7rie0
+qdtCRuxiYxbtdWfsJMGp/y25OQmw37A5q0TDiKygeaHEI3XmXEDbZol09IfrBFrAK2EPQ8thmap
u6/gZHlTX0B0jHJc51xkrafyqkOOpk47rHRz8aBqPb8Mey1H5O/azOvr2hRIVtkawJpu6qH00SVN
6u6bMth3okjQZNY7n8aIB6Uiv7Y8s2ZSpEcY7GsrP7mIv64qGTLQUyd6lRI8VQBqL4KTTYMUsXnC
PMv5ANNHsAlLzUfhQqyz8r4xtJsAI4N1jH/RGu6d6hJv9aP5SldtxueMlVwJUVVJQhKTGiLXStjM
fwSc930OMHIs0XIyOCAKeR6oXgt1FzAkfq+LkWopAvGJw7ictpbXtIwvZF6dSQJMY7GhxqtuRFcO
5HzAuhpamuBnGor0U438PBJyVBjZkUZ6M21PLRcn7KEHWosU26aA9IX/qbMF1gego6dcHTPT5nlA
7pFGJ0TBbFO4MWVkdH8ct1I3SE01MJyAdavoPrZgtz3kzHeDsPalgkhbww6DzFgwbewKRUhF0SCN
E/lpSvDe4xpGCCEXCHl0u+t2nVXHW8uOLkbjHJiDGfBdWac2SpJMmg7UibV1MIbm1dwgKx1SJ2A5
8yBaFke9NvXdnEcHnAyNvfCMTcSusBsRjApHPbr1bLEygvAZtRK0D/r2PauVAJxcHsGhTt/KrIO3
nr3WdoGGkt7TWG0Jiro43CHouXI7+4vrpLFP9mb7Qdzf2lP77CGCh+oLFV+k3cqNE4wbVSc2mIW7
d0faBOhudSswdetCYxDMMqR0Nb3f9cK7BlasrzDLORV6CtQF9XlK/v3RigG/TlWGkGHyo7pE+zJE
KTUm/klKhg9z3Vyp5ktv6Qcg/CEhNM8pdZD81LC5KhXIXa1OnIUM1Kp3MawdUhbBOEKzUIatKT2X
sJo4s/YFcyl2WLKZpMd+sMmHh9Gz2zWM4Z2ijZypwQMalFVKjAdgmnsyGy46eOUDa9JL6YZ4RDNN
uoQ009W7cdXGyQl6SYomVHfUVk2pf+8mrrtR67NX7WSkjMz6Cbgkcsf4SNiF2qNWhhNerHyFOEgM
StI0BmGxnQ1rL/95OhedNsllRrGaID4pULcO7pUscoGO81WFcjMumcLXCe2agkAjByKk1W68VzaG
2zQ3kQuyeQowzAY1b6Ka05uItRhEF64gv4OeRzE/Z+Ii66lo9TZTeIyJTLaErLUIeReQBnNxMXae
MYF7n0v1ZCWNsg6N9IykMCogeDbnuAysFNtLDjVPrEsypCjJSOgqcHPL7MHpx7vZsZ7QCL/zqBwC
amFZ6ra9W9+VgZxi1nyy2Kcl2nJTJlW7RhXxyZJpyDCmXyq1qPcKphO+5raopLagEPviRnHADYa1
CzMzLr5OJgbT5JcO7OAUyJZceUOX1BS9DMI93C1Wf4VUXfHoJKxzhdTOrlVkKqGIe5JjLNNSu/Pe
9E4qQfFMTRSh5QgNRZsiHjhfw1aVOpF4U+Y8a3nawkUpq8TTutfIFnCY2uuGem8PRrmBE4SkU4wF
pm47TzE817Rip9by/mjk3rDKYVOExnCkdX8dNwTHwuHGE9mToPkw9S6K543bRPTHtCbuybMQqFSJ
jA02jVbbX8+6flqegYjzYGtAcYmEPAe5rhalzC1kfqxG04tpT2eR0yeuQBhv3QCStQMyAFk1Lg4n
nP3oKHeqRahlqxSrZ+ahBmd8s5yE3pYbmuGIfNj5rQymuE8sTzJZrZL5WljPTuIhe19OIO3pedbM
idaaHmulgIAzwUTp7nXKEOgaHpaeHMaXZOxcn6x/WGH/PpTPpt2sKzEhEssYKYzowaOkZyDJVQr3
reqhLkKxuNFmgt3Jic+GTNHxUEF+/2Upvy0nj5AUmgAm41XPKVQkbFJarF86u8AMlr9U0pw6r0dv
ygNM7xn0zVsGfBrbd0FOLUUbr91ce4RgDI3WGG+NhB1Tsejw5dLE8lkuGKKoXukgAzBh5RtR/ImN
hkHK7VFqEh2M69E42BAEk+sJl8iqflqqyXXIrW6sN8W1KZ4hqbBKzela7st6F67AEH5veua0TOr7
kpBdaHQrHIhMCOGyA2BP0gUIzdcgnAkxvG1HJswI5i9CI97m4U5TkbSRs3aW1TFkib5VHUrty5h3
jRobwGWi+S4yT6J9S0cSkEBOxpci7r81dX+US4l8qtEs9nZpnccsOifaR1LgGdDSJc2ygmVGuZ8M
/Vb1ymkzx1y2LEH0LbMnHMej5XxJRfRRa/4Mr4dQXQ/Z1a8CwZIxy3uCnAACw6/yMm1F1pRZFKvO
vrNcipmOwrOXhUvR6mSTutxIEFeYKKZRqBhMnAFHSNGw1+kNGF3tADQfuYrAqNeKNp9qpb2MVXYE
B+/POAh7EdN/JFAHIF1cjTXaELKBkWgIlTetfkhUil598TrZCGqZGXmHLPhYYYQ7LFUNe+Cs8Te/
otWz0wgSHTm0l5e4kcWpVZyXYlWrMYYRU7S3M/tuHBmCbU2DiYYF/rbjg2NntK9lnStC+n0Cq4Z0
2boeGHghPhqUkfIWTCUKipNf6sjzyEhACE0jMqPOnlL1yDNcc2XFw/DyMy4dd32m+z21E9uSuTWj
Uh9z6E72Lm4pzo1L+QzNe4lVjdwA6SqJMWFVR+PvmOhcJpcIgeOd4uG2boZtJi0RBKTxVa7lr11P
s1jOhy4A22w3ZPYxCdWkuKCB7W9ACciFakhE5IF+OG5Cy30BXrUHbMUQX6Zf63wxAtQDl1Q7iOvV
aGQHSGaXviRnwzUiW2NiE8j0nv2+r8OLHbJwW3CEBPoVK9tNr5pBHLNh3E2VbmwViv9SgjtcR0iL
VTKitqjCLplWKEtl2cjKUACO7DqQAijdBMwyDwQV15Er7LoSHFZYN4NCepRErAZ2SPRW4P3XI4oF
NpIHYmUMyXrWWUip3OURKkNxtSc9VdaBNpRUBqMd8HxyUK/zkGqMn/AJ9nbJ1QB63kdqSdloJMiq
UT5GNtFk0fUKugZ3YBLxDmZ57ZNnHHNpprcsMZmVfVuMnZbcs5jtbZy40SZruUWdkz833XQzJAO7
VCCUddbBVKfhena0nIjhLjRgQo/5ZanSLPCIJos3NVIDLOKuu7NwgbUitraC0uSy2REqptu6lmpI
pMbgzzyshQlPJ+ebE7ktj5P7mAcmgyZxv7sQ/zZNrrBTgmdfKtkVAl4g6bh3YJspOxEjrwrvoUxy
x5dLySTz3sqjhxRpxYs52heJS8AbHEEZqgixEV2S6iGf2EKSmYrSXL6is3VfKaTeQZmSRCFot0Jh
h3IClBmSvOslZ0Y0jpKz3NtSmzC6c+zvdasA4qZYjbYZ66nFxCyM1CFivKfKsKJZjeJdKzZNiHRx
S0Ci49gMYDI/N31M0QDwhCtul7ncKjo5ajXfL9HccqGEXtOmskzWZpI8KrO5Jx+6gbCMbSq7PtTj
x1Crj/iHvHs0GPEwvdUmFN7Q41thFkdRNXtz4srdGBEoxD7R/qoJ2CaR5FBflcjVreWoH9NjjakG
IXDGrEQBri2mr0pArFI58d3sPQ5OqPEAAE8bGXloZ+vQ1m5b9lKW0kYHpJkfEi7tYMJrcCuSgmb6
FhjOi2IWGFiExQ56KoubN4l17eWvVd0dQqCJIDr70WVoWUXm5xiFRPUHAqC2H1n3QY8yqwr9PoSM
PDnkukHX3rRmWF0VqaOsWC77jTVl14Me67ej2ounSc2f87RHoM4a9ymuaZXiIWoyHisPsIhD+W4d
4+mzEmgdrgVGDydwKvNoHcoAL+9yNuobzciS+6CUOMhsI0Zd+Gpf3/UpzrJK1ld+qveub0OSw09G
WOu6zlo/0wgbEjHet7Gh3iD8hXBQNPtQsCkqBUG/D5PhSyPQlM/xVhsIt0mPzgUcvE3gPltm6lt5
Cy6qUt66EhNrSGjJfq5cb1upqGjUqbkbhJUCSB30HRjyh2JwQw2pbPUIX6VD5FXyEaUCVSpfrNmq
rxKMIEJ9dA7LS6DxTnxFT0k7MBbsHy9W6RzgoxH+q55CoaMwHB+ozyMkBxt1Kl7sTNgHXHeJcrAv
bSU10sqAtMc2ep09ABwkvDaRNlA/iKgX2xErjVaHHRVCVrsg9RCLLFX8XrLsA/9R/SBy9WtR0VDI
kljb5hEu5+Wg5YflJU6Dr16Dhplu1NZhBOX2t5flu6Qi8ohqNCdgYE0ZmlrcTfPQ5YN5WN59+mhE
woBE2Bxi9GeuTRBKWzTuqaQWiXr4+VINIVhUr0owNQko4dRj3F4l2EVhyrG1lB4TPCUtmf31UOcr
h1UAnkwaGk/5ELn+4Al/NMYRM8X4JpeGwcuLiHAiblo5ryj4b3/+IAk4UJZS0dAUQzssL5T7US+U
H0WaGvkKRpdGpVLWJlXdZLbG9YOnqDT3KvXYppp6LGuwVSlikeiv2ldRUTg3qR4/G3ZT35hd15A4
xvleydTwwFM64oC6zke1elLt5oYfj3e2hsumkWbJlZf1gkJkgWK/i52VK11CLCj5j3GkVlsbjPXW
84pi0+E95sNhtlh0Jg+ZaOF2DCj5kUJ7/TBwjOXTOFgAntVR2QwIsu+E4HTCYaqOs5FXx8k0ARGW
1CmW7xzSsM4T9oOp3I+I2z3O9R1Fscl38EsxpXEKFAZSQxtGUCRtVWYzNdmIuM+tUGzK3/KtVUTf
tBHg8+L9vNg+/3SB/tt3qt36fWi+usMcrSEXi82gO18V1UGJ2Uvra7NwwuvcQjwnHg+9fFnejT1C
N4KDtxU7OJIJIz7U2SWh0Q5sENHS5avlRU29Hx+rBn00J8MKnkUPRwz6DDo1yYMVvXGCj2nPKNdR
imHHN++mR68LerpNvGDP+cF2ZK5sZw6eJn1XDs0T5IVV0JR4bZnANuUsduTs7FBn3AkzuQHuHzL8
gq2rFJ1Pxf3GAi55g7mKTvxvqdtuvHNEkwK1phxuoEK/jllqNugeEyc2WyTDw7+Iz61UrrO7ylwP
MVw5M37M40Qc+tR21fVCfM7kQlMGSJ2nwsMHvE40HL2CaFPpiP+o5JQ7HDXvIjfZ0kpEJavzKyd1
/cBo0VTRbAK63lstpGkbzTE/yfEVTLroOs00jAQg5lEFV1SCiOKjBqJ7mHamQJq3NxtxKOXJhHpK
jLG8RYWnX7UQ2raUIkYE4GLz4MBuPCzvfsoILu9iq9JhorrsnOJqcirs64q6Pyx8cjT9f7xbvrPC
5yFEd4fqscc+N1Iej+K5YAhAOcItErMnUOirVmvfUH+9tmKHLXrqH6oofs2iul0bI7oOVTPttbB7
xvmLJw/dbZrUbcpgpvAwhDdB7B50YYxrG12+m8qzKNLZ4ZVJylNkSbqJK/U9cM1d4ly3ibqPyvHN
q6vTbHUv6UjEqE3GfiAuJfPVk8OkE8KHk/FsJQP9uRgq2KxE92pBDaNVFOoe5hv+n9QJ+haJrOC2
azKxgxVSbS9GBT9Ys5izg2thqoaTgeYAI9PSDepAaHOliFB7TvuaWPl7a7vvJCYYQ8DUskT4PtbB
eTIblOfaY4E2Ltw2i37I6IdKdCUvQNXBWK4rlykxRsZuTon1kongVrgI9YO8+NIheE+RZV31oR+z
IDfJyNpWe2vNcO4yLDDTxn6LM+NrM/OfNHN0cUe2OaTBMRmh1KhZ+UtY4WxnRe4X3QvfwdC/I5RM
3Qsyqo0UXUgEh8uBvp7z5nVQ0pvZOMy1TjNOp99r541vzdAWVFTibvIyfmUVuk3VqLlS0EvOnLra
6UI86DVSz+4oJmy6IX82irk1eoh/Q8wGN+OuQy8Oz53HsbCGLdFsc4OeEGVMJ78kej/+VeUxcQUu
ShUuZXSJZCKAj3DvNChLkmGhwr306wKv0xGa2OdB86ghqCcc0qelopd44UWWgsYloQLeu3Zz5I10
TK1Rk10n1nBqPBUyrAr5E7iF2gUkkAYoWJAVCnkLyiYUSBwkCOtha9jpOfbUJ/i2sHtDcmY3x9YM
VqTbUxewlhISUAJBWSiLs7Neu8pqD+HuDypOpoTw/QMM56lkBcCa0LpH/9/8hC9q5zk0RUv5yiit
fTGRq1SaGm21uVmN9EicKn8n0gtIYzK2M8Tdl3KXR0NN4FaNop21bYm6KVDE0LZlZrDcypAyo4kN
pTFc4XYSgD8oZFm4vRsTmy6zRXIpAvJt8L5gnS+2wSAQCTGhimh4CX92oNpTJrbmt/VXbKPPo5Vg
oIcS9arM/JnlmpA/2aBUjKdu/ydlml80zeRNAUOqOYjlgH/8hHt0Qh3CLyWRfZNrJwGcqElJWeUp
oa5+qznX87APvQbXX6w2/wSA+vWBaCqgQNPUAEB56ifNoNbsrZxSf7avZMc7D6gYcSAtOlmUGRQd
Irc+HW3QImjhnCTG3xsGiGvxhbboMfBgbjTQdYkjaCl3t03mXY0mJZ/fn6X9CyjMUzXVsTzXVT3D
oGn4T0hc0YxFatopw8blLKOOBNFt22HFMkwyCbEFgIuWritbeNiSgKsCMlYP6UWCOeKYp5ijmAEi
w/VLMmKwBmdD5nJuRoXHKYtz0uRnlAMvjAnf1AnKwiR6K9uY4PZhgSCGqszbZTmwq827+jWZHNQn
Q5LCBadBmnChEWxvHLjWek8ir6dZtUvYcMN5vE7lWbpGpKMsQytubDIkRM39MCGXm1s9PJboe1wM
9189OzvKhI06z9luhmPWtP3aHF90WWSM7frKKohvo3M503psjOkpG6M/yTcZv4BjudmWpkuNPUe1
fwGsVmNcItgg0n2MdvQajYEtGFWyX4k3aeRKBvqfTmNeXVGj6VdpAas3QfPlTutN3x7Vku2AirLr
xETGGaK9RYc8e9sru0zu3NNAPWfOMyc/RCH1k8brj2ZAA7jSypu59XIfwc8LviE9i1tXQtmf/KXY
HEZULIwwWuc4qrSoSWH0RcuZRycbikVMkSwZWPsbchQVjAoUF6IuXdaeE0mMp/pGmaFsKLfZbKHb
pHsYpO18qg1wUcrs1cGGQfa0z7leARSaxbqaWHmawHnLOoeoUP48ynhZ+q1C+Y4NaOVTc1C0rtom
RfeRe0u5Ps91IgVjmw3xLlKLs9ApN+aGunOjjpaXmm/xeFXXieHI1gjWp0OhPhPoUa+i4mNSmkv1
Bgc17H5N8u+15XXHpdZeKSjUO1iiVsr3Umf4YParIZpkfdV6wj1YqjRGUhIsFVxZiwRCQ7sX89Bh
p+S6vaqTGteRjv1YSaqr6qwbyXQYgE1hFWidLH5Ih+AQlsO7Cbuc4MwPTHFrVA4+5LSZ7JhWA9zA
vdEobyHmU8up1ldhGX1XhvEo0rK/n+wMzR+hAgYQ48kILMAaaOumQ4cictk+/35p0P5lR8E8xUYv
DvaWZ33WXgsFGBMT5fa9IS9Z7gYO3xHDed+UDmfWhKQVNiqInHgVlLJ5JxtmpUTSmRLDUHfZH/C7
vyK+PQMJNt1iHulUJD/rsHWTPQBW0OJ9ZoVfqzx5IHy+kqXvbEAkqpkQZuE+lkN/ktCr3M3OgVq/
GK71h3uj/7qxIHFHhQ2KhAkk8jP0XMQCR8CijPddNGKVJ5hVAq2kFivNCjwzSPGPhlStn60PG3Ol
TQjkvJX1DVvix8BTrFsEjDZ54H5Bof2LbkZI0hDHruNq/AMS1/sFJu+ZKmsOCHkpHmd+xuESYJu0
wYdoP6ZJsFHoooOs2Kh9m6CxCbnT4+MKuqqztXhs14V6jSz/gE+B2cBxo3zjxTeYXg5bEbs5jgsx
UiCyGhXDc0O8D53TCNEhtQWYVwrvBNsIwIM6QFTiDimrqvfaqyEdnxEFKDcqpue3OjKdlDjMDWxV
7+SRC+nqUW+eFGw1t0tNPFRidp9m3uupsaHSh4jIQGEte6msLt1ndYHlsogjn2mx7kBWPtu57tsY
TtvRNN96/byKJ/oWCi5toVnZh6Rh2hgIfa91TZv92FNemqrNNjHwXUaw+jplgHUVYy9rjgtUtKCm
5nrKl4gGrsoeEenRA/qdaKIVxZMXgY0KjRwVAkO58lTroRDhxSpVsbNxpU9wpyxbzHinckz8GpdE
FCrqG/yEq2M2FSSnKatVPnXjvonj77ielH9FH/9PjfoDNUpDK5Lx/7+kgF8EMa/+h7Lz2m0d67b0
E6nBHG6ZlbMl64ZwpBgk5qSn74+uOv2fg0ZfNAowtF22LImLa8055gjfH/f8v0ui/v2NfyVRoij+
L0FB1YSJLwMZbSqj/9VEiaKOvElGjSSxB01Gmf+liDJxwyTNQafSNBWTlva/K6LYJbBV5f5jCyXa
4/9LEYVb0P8sKoXpKab9GJs9Svz/q1zDD6NsVT3UNuKYdEH6zG28caM5yd74rxV0eJjO36Vm8fel
iJvO06L7QZvpNQExcQ3GMz38+5LUsm7VlOp2WwLz/X2h460Xw/Tl75+sXnphQi5hNErxdDaVi78v
JIoBDMrSv//853uzJ+rcsFrizweJESkpOTz/J8tCqkn2tDh2C0i4ITGROC0tigTTGaa2PAxLiQD1
Tteh1Vxe3DIWCQoPt4yqbKmrBvPM+y5UKH4QNm8Gk9OfexAdItI2mxhLnkYx42KhmRO7zXis73Ch
n9NUVzSxQZGh8DvtE0YX0405/MpP86nV2ET/D/xi1jG0K6V6BzbRLqrm+V8WeVEJ9BbJHQUJrylK
jHM7moAbzDpITJnL0ku0sMCMHVUlg5GYY3bGv4d1VfNQmvI6ZAysU8hVwd/rxHcxX/w9iuNc59jy
aMtei78v4qu8+wIC06Gr84BJJSh4+FiQdFqCW0DRCONgkDrorFrnidrcaD4SBNwQ1C2hqYnQJjax
CPtiHkXwdhR9wHJdOT4eUDOI7fjHsu7PaE6cvOwgixhQCIzn4j9foilZ4z//HCevPefZJ3vIxq2H
R0K++PsiTOkdf48A2/79nmQw9M8wXjen2Ij/ZCQw9fo3SmL20izmnQr86A7/i38s9JKk86LUl2ZB
dnzBfLSgd5HoQbtgl3sZEwdHJEXuLKlHPbWH70pwlAHyGXb/3lPwKJa7mSdi/m1lXuhjx2OTrGmM
H00TlLNjKaG6bw88gh5tyvbjrXtaL8mpNW8Utg1HQF97obas9WUqrkuW/DX9FR2g+Uu+BsKlNwYA
IBEQ/8ccT7H6tZWHo1J856qHV3alQI9NW3RETHrgoi3uhCbY5XLA81iwWiz0bVLOuvnrUzjfmaEw
ziGs40Dlz6SNrISngP5hqQnzNLYRWYP8zzDAx5RGQYmCBHeh0Jv8JDsTciwCCwzVsKa8W0MDC/N5
lHEqf9OQVgzTx0ZsLiZsL8UmV4qWIOsxaOe9krdgBiU4TmrjQtbjBKbjerUpzM/i++HiUtJtsQLc
a28zk4g2t1k1R4xJ+SR0JyJTuIWYT1HjptJ6NOxQseJlvi9Suz7w/eJ9sHT3AwGaVSxnG6ivimIV
723uQtDIiJWAzU3I1QgT1ga/g/rIzbogbA2e1hjvIAsxyhh/Wg1fpi+GfDqdZs0ROc/JhP0SDDtt
Dphu8Ok2ksWvPUybxFgCkxoLj3uQiLtfQbiHJCAtEK0ThjwsnzvpLF8wHBVV9hDmoRYmpvUePX6E
59cxXLzmKOGFp0sQZBrRWznpoYC0CcMmwVYOHNbpBTc7ajgQWs3l+amfn28wyLcJtXrv6u3SrN7N
2NKDEVcJriLa+tAnWbHVHYZudfcF+4GUb8OP1yRsC7uxdB6NQwqRcZJXsyvsZ94My1b5UH6GU6xa
0VJbFPNmTpJrF7tEhTF9z77z2ou4HRB+f6GOEyBkg5Uge2GnCJS3dMlwGZofApD82K3Kt2En3YxH
UF0rondNm8UGIo4Nomm1v1q2oIfRqfdqlwWlZh5zTqQUCLPA0QmDjW7V0o3nUAryE5R5kADdHibq
mAUPGQPLvXJ3Xr/mgslnbUn4E7q6nS60X/PrfpKX9Y/yLS/Uj/jb3LPvjNjkHiOXqBNVAk46h1kw
dJbUwyhYFrtaxl/WFi8h6bO2uVBHt3/Y+A4qWyT2czqdpwtQ2BPHxdjgQ/qYIleywGA9PODCufdv
ouR68u2c727dyk63LphOXZQVdTU0yW5tOppLNFztyinAgRVeyStlcLSG6anpFp6YTnUq181rGRNm
2tAEBsbv8+XB/n+5zwZqyrWW39k7whEkwxq0b+XhZDo5zC4PqpWQzKWP8WUTZ8QtxZHL0w14U77c
6h24Uw6S7ybyNejuVhrkB/Hu8JnXH69T4omf+Y/JFsrEOBg1D5ILhjElQ9DreFZXhFezLfZ+5BK+
icW+NcLFP8fvr9LuvRzbCau/4QH8mhe7pAlEoNLQ51reaycMN4IwL07hAlveZxNkuxnw/3R9+5nL
pefee56Gu8MfJHeSvzOs2jcQenB2GHRjTynuwZNlRC1UFq7Bs2EJg1dKAzj83JChuMhOCYuycqKZ
G30YcAxMxCTuPbfkxheSIA1dbc/tvX+sk09Y8OZXdGjChbrVCQl5yT+GlHrAi3edick1785JuU5F
3zzi6ELIKE8TTgGm9kha6uxW4yKNv1ter6ov8dhcw/XEeBsJfbE6iLFIiPxH/qZqaG2otCuoWF6O
D5P4NmLfKOzrYasLvxDo0LmAarB5xA83VJbEBz2yn0cSCJ0ji5a0H660PsadeAlLP76OYXeT6h8C
ayzuXjjhku7J3EKFleHtlJCJrj12PIcSmZYwuGnrsVkgQONrhJ8hlEgTNyCuDOYMt3t3UTrngRcV
QXu/2Zz/yFL2UCvxxtj/BZ/abHH/ioiFt04zV9lH2TVV1tLmycuFv7zu53Z4rRaPydCRNSuUXjYj
2CcYoq9OW2F1mj7wPnOYCBMnKZE5IXhS7or3XV5hkO6KzbrrfV5eRU7V6MSPuZivYVhgYjKRe+eN
g/FgZJ1LmFW5N4WHOEq911PS44tl+m4u5EVy0JZjoGzk7Wsbno0FK/phicvZVW+gHbG4YTEwWL3y
EqZUwnpLzuJd9J7yZuqtssQVw6CLN0/pKGGmoy6w1g0Pmdufck91ZI/heDYXkbAU7jN+I6UmHRDb
r/GOw+/aTb03vGm4guq3eP9S7l4oBYhlZRmIwWFcYlSUXyDSER4r8VI7QMiMa4K+7fKzQQxA/gt8
hfsMva2dkm2Q+CXp3xHHp98np1futSrOdEFHJm+21kKbn2eUE2V7eP4Rbq6Q31hdBzai8/RUMKu2
4DYG1a1lzoufvHSq8wz8wWckh7NmotlcJVhYyU+c7qXE5iGBT8/Rb1KX5FIJ+kLpYi6Tav5MgX4F
kcdNZPgxb6hOJExSMM2EZv6lXIq1+f4wrOee746VHy7vREduDCoN27iUBJa4xUFa0uKOq8E3PpUL
XfUqO2BTOU7bafM7CX42kTnXvMpH1dH5ksOk0SX0dA/3Zf9yo92Mafm83vZL+b0M9hpeXD/Vbdhg
l2hsC57j5SIaDJ6+lkO4QKmxxof0KuCVd0IdIMCgWPIZ4Q8LNxZCSXzscrvGeJZy1aRXmD8Nt0vf
5B3iHCZmreQ+U6d/WpUvfJrvwqWtL13vVucudbo9XJbUqY/jklqJV+FTs6uj32rEj1rZIluTXpPs
lSUC8Ut/qc58/vyxuF0WeyQ51YaDA7tVG4rFqT9h3MWKLZwX1JnBfmWb50J/E8+vn/vgEln4eK5f
ZyzzMLwpHBBmkoGir3ZXfCheVXO0QjtiDUGGx6fV0tPgfmjn0XF20r9ZOJUvnoXmYqK0eBNR26F0
Il+5djThYryODUUJr+QD5Yb4lvFkONtjftUd+ruv5r4K+LDUZU80YWJ5YWetGOtjIdyxwxNteUv2
jKxL4ppaNwtawctbV0gPMWbXna8xon145O00mid/ZBGJYpb4QarQNv/mnDYzaySL562ypLuff7/c
mU+gczPv0MKEZ7qqctuchU+AC/NqeLEA88ETKT0JEKrXEAgwo330VLe77lAdKmktxjb85tw303n6
HkNoRn26LHejhLO+Vx7TL958Kbv9lj8watwxNvY25U4CiBkYIbkzfl/fSIIzI17XsIgihi5Hoa65
BT5lB6WZZ7r9zFzim1jwyQ3HvHCTbsMLr6gdIS/H9jPakl/dPZ2k8WibzF/IE+EMz1fIwfu096v4
qBefwyNov8unl/fXrLLBiZhKE3y0UDHjm/OZPwoLNzOc8ZCIyNScOEpWViW/FIe2zFgwz0OC1+Nx
WLTzJBeJvJ++6PenucCsi9ayuoVy1i26u9kuXm3776O/7/19wYqqW4DiU2EYAFpZg+d40Wq23ISJ
Az8VcSburlT7tMsLiIh0fNOjHq/5fx49ZjNeFzbr+SJT6sRPs245mEIsuH8/iFNA8wz+n7+tFEXr
qBpyjEYlUNzAp3l2LasIMfiTSlGtUeWRMI+eevqDkkF7HMt81GZc+w8Rsjcp1YHyGp06fFYL81ly
7P89ZJxdLsbs0dvSTmO7xfQsv0Q/+Q++yym3/5oWDfw7JQ4J1aqvVv4jsrGaJaEKn6GBv8qd/Jy6
lP7HmD+XVSAr805fGIX1/NSg5K/oeFCYQFmnk0AT8q5yUtiSvsolxO6OAYq8SNedgCKc6CnP1Hye
VEEBtcYY1ZaO2lFej6KHUGxmeCrjIhj6uvv4eV7G3cxtqEVNxhbU+m5xwQ85XN3taN2+S+80SK8l
736TIO21ZnYToOrbj3cH4vR7uy5vdJ1R7xp4kb8cEMgH+gsN8qXVXcrE0d6jhbATb9qx+ZyNToT7
zlSSK++5r/eelDpce2RpmepO/go/3Tf4NFzX7KB+Go66H2i0XkF6P6iM5K3h8+k95xQeIqP9VbNS
iELgLvydwR29psH4c/fEW0Ld967vFXRI1hMp/Sb5piim0+s1O3yvf/IbeulZbScoC3VfhOfglD8U
l3d+LQL76KZmSnqrjl3oDBxIExXBUlfyJ1bV7b72uSIN9fAamQb2kc7d43KjMB53Y2I9A3UP1xDD
LEvejCJQkfvULbnmTLOE7x4KEwmGTMOhXQYD5qfkRLDlOWbujk+PX+KpXofSqa/IV6DnIsaUdAsi
c47dBD6UXrRiVRaJ/fxMiDDu3e6CdB8+dXeZuV+DPbCPxavwROiWnc61+Uuw0nXoVaNbe/FCDip0
UXT1fvMpcQm+edZStl+j/Qzwqa1t8/MJKfTYwB7j9wO+cZhB1eQ5lMIC+EpnB/pnXCI7V1yKbCzH
ZBspVifaKjZevZswH3qHeqwfBKzMXpYOveC7CLJLFdLhU1NZ/EQqeRkH+TlXLNFRFkj43GiPUS0z
894vD7jiF7HHMjIw94Ip3duyLxNtJtvmWphLsDmC9pxsVYQIl3IhLo3Bz7b57X5MIdAipf7WbXkf
di6TlujMbCDqba4LUPgnVvM44N0vY09rqcWu9K3QfNNRQTNmBSvIW5i7WeERI/pguHA1Sh/bjG0I
IPQuKVZ6LqAQrule2qkIDOKbQqYWjQBBxm3uzeS5eKA43xdwXyJMvEndg9Zsl8gRAjRZKszoNFBE
8C6rIdR7hFV7aIGfODgftkr3IO7b1g6P+d1NPvQ17cDD+B0UW56tVSgh9O5fFH+0p5pfzCewTGQ6
CBGSCYTTl3+IARhBbNOQ/RoPv1vRRxJD199eq7D7wNIY0+6Yc6LmRfhaaeeUpRyltdd+qJ+PQEe0
BugBOkkqIel/EQEkJ/XiCW/DvNiiBJTI/xMDjI7vgtNHKPXgSCA5s+TL8x1yc/TyWyJl0NaW7vBJ
fpu4JA1kwltqu75Nq+hm/IAiKAAwLIyUMNGI3F6HC97uQQVmV5pv9ZNFcr++GuzJ7fImvxz1sx73
j2xzRyEOIHFtf9ji7u9F6Wipk2fUastuh7G2RE3ldBdM1xJkORteF+DEXNuTmwrKlez6m4kNvwAB
Hh85GMCXdBqVWgT7CD8MUOBUFV7Lh9avEz4Fjm/kanCmf2vwL7JHGMnejIVwt/HLnwH7RPGiX5s0
0xjWQ5jyCARQ1nJrPd5eGLEnW50k5dZ6XR438zCqm0fq9q0jishJ9ll6CtmZLqjG7lj/V2gb1/Uw
wSxsoVqyGULOXsAhyFozTzoK0H4T68DcdGocAB3ACUow1NXr0u3yBTncR6KQuZwIe/bAWvbQMCG3
q+90z00CaVRXOTjXLxm2gvcYfWSTZuyxQ8tOfZZcuheQtKCsrfH82GOhXq6L/g3Ui5MoVHd3k1LB
5cipPnWXeHD6qqV84d5tBGtcF1ttN+6wtkPrbrIrrWqKBUyQF7InM/Oxpqfbx8WB61j28/E87RSJ
fT9y5bnlZpeWTIF9jK0PO6zBzfjJqUE2a5Kw3RDK2rLzLvNzuu53+k1xWtPOIkf4IY2y5ZZLl7PP
VsXp2SMtZLwvHoVngITG3qBD8rUGcxdSxegWexc4Ys6Eevq8uTCEr+07NgHj3REEexoqoU1f0meH
frGFq66KdjzgZwz7zNIpQiBE5XYluSLNJ+mb5bgQRh8Iy/jhqMW0MR59/DK0ZMkJxS7Kwor7tS7S
alrNqT8giuQyH7ndNM1+wH7qPLC7ZOZIeOGqjtS7/EEFPa6OYwRyLXZImGrWfZPPX/T+msWQEGHe
82OaGzMJuNYsxut469fcaWzYAlhXy7PCpltnyRk/XTSF2byaywQ8RZiiQ/ya06HyWc3kM9VCr7uv
gLsWfUfC+P/QTRu9PElEqbOXuXKsia8nXDRfwTcrlvJNHVz96WTTHHNeoik1/HLwjMcWI1/jGxm8
9cIz1hMjN324mnjCCF+vCH/g3HOr1hZ6hx3kOL1ndpbSBetkOVosMfI7H4H6mVGnKNMFD7v1vQgi
fZfGi5GwjZqukmMblQPUDca8ua30dia5sWZPC0UBTvGabN+wwUDYbfs1x0aFXJ0+OURs6pkbtl+r
d7U33GDu1FDSMjPxJrH7H7E+mgZBr3SXG+HMoQgoCE2t+873dTTP/cSL1R0XRb4o52gfnZVvlfJ/
05GpC7SJ9BW5lhUF5haupgkX8CvZRSSK2KgIHhhnMs3ngEUj6YOLhFBUzzk3ZgIUx2/3eB1YE3eH
4RD8CD58FD7VVvxEvA4w+foc+Cgo5/bNSc0t4210455UKSfc12wkExyd0i3m86RwvP5Qn7XF4yM9
CK52g0+g3T2a++oP0G/7uXhRvf7XrILoZeNYaTPWec5nw1eRB7UfBcYH26/CsjxzSL4UTzjywUJS
nminP9TiXYKZqEW+B47Csw+O9HRR28rCWBdXUbSiXw2tRAUj7dw0mDbItoHNKxwcrqEdLlKAML6l
TMCqAGTZguk8NvT8N9hKEzPpR0KrgrQfUvQZm+O3B3cABV7PwYc8IyDE6UGGl6X93tmBTQvKhKBa
YKRUalBDyURZYE39y64Lc5ewo9k2WrLKmuPzW3Gh1D2hjrESrGI17hvdDX/IRGcH1wr8KOw0WbwY
fvQ/sjMukl15iAJW6xcvMiy9ulkBlhbFlotcLsK5Qunmq+kaW9D4ZryVG8UdlrGfeU8SSgkbw8EV
GqcNoyGjtbSzk3Sm9MKbgaZkka3ErfrajSNiVn5IdijOD+xROHZJopcxICPoEgEKXkriMjJW94K+
B29xLFtWtHbdp/nJzQlXqLuwWKRvqUGLb1n1un8LF88td299Hi5j4nBDOXx837fs9FpVx/rMppiA
n4DfnIjtpsKeK++vT/PyIm78nMJovHEuqco2azf38YuDhvI/XMk3zJnu2tL4ojqZ3eH0+FUyvx8e
lA8ndV8A6BxTiZdskcqmraQTXKTs0gXtD0w1mrJtuh72wlVFzjDPXtZjhRICs2ocAujC8ZFArVYx
b7GkeeGaa2LPKGqCwVW2uDn2dDVoyj30Lhbpuq4cmN5zZy6HYDj0V9E3VhVbEs3SBr9alm6zBRJn
UHH3uBpEesBNylyqC9Ti4qdKeXJkj6ynfcPKPsXKHruA8j2CkTVhzsZESrJpSESqycKtSp8VPtk5
rFTf9IEJ+pMQOzTTQuMC6stI7F5kydlSa+fDcvQqFCmmj08rrEzj2LbWcwl/AfNX/kAq23rnZKYj
bV+2EbT6App0wcaagkWBNixaSmQJ5zOXArFw+y9xUS2aW3/qak/tHekKRdvholMxE7Ks0hxu6foo
TA+5bIs31dXm+ZmOb8lAYE5joZ9LdqJ1tinuc6S64HyQWGk16ndhkuZ4fRTkNLmNM/sIg/46/Aq8
PaIs1uV11njtV/NG8JzZB9m+RIr6RIJpqW/GUvgEuFI7V7mQQij698PwRjCw2nhAF/l3QoXEqwLN
x62yEIIG+gpRPS9LIl8GoAm3t9jFZae9Y0IACQofX6sYbGlFXgBZQfpwU3HSX4H7jMcRl3sXq5Bj
eUVBEDOCohgndAr/uRKY5KCkt453FM/7a9wfVcUzR3tk6YDNr0DSvwJsNECEDlw2GJakfwO8QbPF
hMGBeDOyjQSY0My+cSv8ld8YeoTRpCBWGbGJQbyTX2sxc2qWhY2ZQ2mc69Yvau/FyqcNznD3CNBZ
6jCmUmfmw5acUoKs7OmMjFZ9otQtJAnXDHxMsV8g0+RHkrNSkT1lDQdxhFlOpYHXAW0nLd64zTaN
NoFS+c746omA5ZbghhrRb7ikf1zUjG6Hfu979BRuamaLu3ITLclAKFzJKxYPbh5KZQ6SaK26GA58
tG/qZ7NKOuuBbvtDAEqeYr7s9Dcfrcdv824M00HFrE/z60W9vK+ZsUa/8inxzVO96O2Ohn+8Kb9D
zNWzX4QHs58gQQhUw+NOI5v+EM52L9r+cppxvsJFJexerw3PeG8XwzV8LgfJYiApctlA/lt/Fi6M
dJG/bOzNyVtjSCfHuIvYcIkYbMbTmXUWPzHvfxqBaPoMLeXID3Wnf8Be8l/1VUnn5Yuhm82YCEY2
AUeRL011BDNRwx5aG/VBeVAoyrE/YEZ3lbsFU9NH5GFFUuNxAzYzOMYHxXG40eAGw+Gc9wsKAuaF
NH4ObvOzr+f7A2xt5rBbPs29qvpx9qYG1VE0PYLJaJmTr/sTWTq9fho8PmD8RhXuY2RM2VW2ZcAB
azeBy/UIaFxKF+MzfZN4RBEK6+gmsY9R3btSzYSLq0cFnKIOcMhB4RW8DOuxn+InyL237g+P48xt
1/dtoq4JldDdigNRtzuQGJ8te8PbpTJOrlTLj2L1HJgR5QE1mvmhnx8wzN/S70hzWeqPVWqbrvEO
EqCT/kbrBcz02A+raMP4tDkl0LR0xyRP7kQPz0DRfK9gnQKYJBf867il+5x34M5++i/jnUNucj3i
QOoCk2Ljhg85xzcn3ENz2Fy7Y79Rfh57bI2Guf6VQ+x007s3SvMwxEqLBadeZYc18eSE5U5KPWb9
w+iRVNBUznP0WLTTXs3Fp+w9OWXlMU1mXqbbumg1XxygBGN+j+fccGcihT8f6SN1hLfexYic7Uhi
MoW8Kil7/A2wJsPnAXkl5jjWi3U9s+7n2KuP+O0IoosRu/EM7ressMtdcc7zQJ9hfAGy7WLgA8HX
7Mgu2439m5lgzk7tzEZBscFL8drPFJzHx1qckpYbQaOVqNfj+jnH0S0AOmItUNkVTncGlx1jB3+4
9KjvkKeoW2nB8ai8yV7l1Rc594oZdDe7O0uiXSXgtqsY0DgFlsLKjVrsGL29jiJ6PPkWGx52PQ1j
CEZZAToWBnNwZBPVJp11mlTp2jy64xvn9hBS7jdtQ9jpIuWTSuzqGkM2SM7l9Fox3sRuy8asJ5SD
UfG7ccfAnIFR33qa7gBZUm4oDH2VFcNT3ElsHDa2r2vLmPIs7mbzx7Y8ZQcOdawvtOXMSXz5m4ER
Qu+4suQ5AwfUKEF6FJRtsui3Ggqy0M5+wotwIQMoo/Cel+9PP1lIzssF1ZE/ALubG/h/scCngKA8
aVndnm7ozubNOT7ydhCtEuDAfHh+n8cQDNiuVfu+jrbD+ukjwmCekkwTuvhus2io7bJTdeLWHE4s
MjY8qfTUo3w12Li3A7F7c7QrsrTq8ncBCONNA4xp/H5wh6eXDcxkaRAdxt3Fz1NG+EAqE8Gk1osj
ms+ecucR1GOANDxrmLl4Y+iqbC+9o6deni4SIo2KtYjGTZ+3hX/X3ZaUmYFZhgeL7BF6+EkwRSCJ
kvnDIPkGLlKkdaSXrKCU0ZfdbCOuOViqccHoi09P/5vHTWmKkZXqzKMt+b36iY/IUp7284eB8J6n
Z8VMF4HgGEvv2ers+FIvq58KRrfKkW7pq+RcKJZxQE7Hu5OxyGKyBLRVWowAkTR1oH4nrg7vsab/
oAy7SMvW0dfaFpqQLSyNwyS1qlz9W01c/PCYd9s6g0LFIuxCW3Yf41cqcg9ayS9zjnmzqQYLo5kh
8fv+LWqJdXcJhb2n7nMfXbFQIpB+r691X2A2IlDbYlKmEkrgyK1DufFgZtfQzVrjZ3yhqSDAoro7
MCFqhiduu1C5T6H0fBpLPIXu++JMWErszebsDoInJ36Vr/68MAIS8PDhhKrnwLqXTsou+hFRkloY
u2Y2DHiPX/2Zgd7mwBKOdOHvdR7vHcxqXV+EQD4zUpw5+XH2rh2Gd2TS4lwijt2WvvDqiL9bh5MC
IO48i+bYFvrMFs86cYfM9Y4VQaEW4atHNgVNmIhoqgL9dmpSNsa6D5gzFJptIkUT7dKLd6Lff6W7
huHbbNcKFiu+OMvvCkOe+JgpTnE2PnFxUgF/lu2J4ckLI6rUrXwjtsYTz9HsiV34VJbplmA4idBg
Bpx/fBTcfG+VL0fTqLUGaAAXPTJkxncidGG/SVfJeRzvN5ZddBQAm21jy8gHl67H6uODtjoFYQgG
P6UG+9GRg51LQCEb6eSW1xgfFTa8Y3J+HeEGPKlq2cGn4K35rLOJESs/TX7HXP1mfKDmKvMjsjCc
Fu4Cs9HjI3QYKzO4hTflZj/jESX+vl5OFfLAwQsRwIJCcgawXDabxxYFkMMlTW4FN9Yy9qpDsTfn
6o6EuN3gK58yA8PeghaylAJ1h569ucYXbl18wpznPtv0DtPFcVgKsQvvBViesnPviHNyRkiuIzrD
GvUAHh4wC8D8QWbzwEIEj5BLc+s2Gu+W8e33BNlGXGqmlC/nvpxhwsznTLuOv99ZCbIDWvWV+lve
l9xfWkDKYVzOuc7fYDH3yJ3Vfqta0DsgurF8Id6AOjBE1BevvSzNtS0lZlqezAUWf2yfHD3linVZ
LLIzRpP6h/bJ91rRkn/YIlgo4nsCnYbK/lKtJUekYoupiJxSQh7tJkxqRusJw4okWmBRwnQi0ua4
85EgEms1LRHhVO3hfc4YudFRY4aLsQrGQ/Kpo0h6uaLkYzSDTlT4Klc8E2RZQyb31K7e+qMG84Ub
ARcQvEOXyhJFrvrRnh4nAn0AXp4WIpgZyDZEzGOzni3SUzuHRYXREFN+usaDtCJ8up9TqRdsfbxE
TkwaxHtgXBhhl1iVrMV3cN2fgapqFb1hrgRFLHKM4RaOc3Nbftzn3Fov8NQrnBDmNoWNuDxbzTju
oc+5hblFi0poZ/pWXWta8B4/RId9e7iWTHdBpxbRG4wOlHR7UIEGAP7GSXdK04Wxh1i2Rwu8b97L
i+BU1NGZV3ywY2M/nuCdz/KRt5wgnDTaAtaQUkJDAwhH84MtAT6M9rinytZ34mjjQ5ZTHlf78VQf
1V2/rPwsnceKrVPZvlU+G8y2VbzZ0jxl0VzbCBBIOJmBP15fM5xJHUgxy2Sw2flmHpxHYBaq3hFJ
veGPPtngvnFFnD+8Meuu3pI380xT2hgg/pZ5jmiDKL/cyGkX1yxcP++OTl0LYsx3SWIHvWcg/osT
pHlNTjQMDRcy8jOaJrfcVZuEmoO2prTD2s0lKmX38d180KnGnZ9szFt4xGaJLVGo5g2ZigI+vMhT
LWJfnsUGGbH2pX2lksWmc+dDxCDLUdOAMXp8padqr8rIOMTVGFwJWwxPo4ed7vpvoQnyYxI8NzI3
ZmvrH7MdJ91D3j6i9xIOi8ziUuin+kAYV00fmM9DnO17pAR3r2TUSmGKS6o1XqghMN+kzMiBsZwS
bOUcfQ04ZIfAHDa3D6sxM9xHHvQFMYn2kPptdcFIgWOSo6kETsPzscMjA3AbdJm5K+AVsyYi1SFE
rfNl49vZjedCHI3FHrHDnLEagvl3fKALv/+Mn/O6BgUgdwzD82FqqGX8nR/ThvyaTRVN9HAfHNb3
6QCOjmPQ/Ay+tESylnfTbEE91ZcUimqEIntlhLYK+qE4uRzk2TqGmRFZ7HwzxvqQ+HCMxDT2izTI
FdKN+DWVsHQ34JYRJk3unbMKfeI+ATTv34Zmq88NxqZdIMvQUFec04ylvYgNJ0ISeIhejjwsSkgQ
GsJxj4qEF/zIrmIIZbTA5pFCFKVw7hDSzZOE1NbS9PGXkptui37+mC27Yd/khzjdSo81OQIyVpkD
ThDOa4aF97zvds9xYTDtYgaZM5hYDN1azj4xLlAMyGJvI+Jf4RlQllCXUQtRJChcXsAQSnbKboJh
Y4+9ksvxSuDqrcyZH0KqG1HcBCFhrpoD7S67KgdzBz2pRV2GcTQDa9J4Udowjyo8Mf+IlHk9rNQB
DscbG3OMO/1Z++x2f4P9dpr2/2fO//dPUWZX1x7i7B8uwN/P3Y1oQkcq+HD8wqBFKQ4GVdj7qnSf
/31vDDXF0xt914UPk6RBwX20AGOooCiCZ4By2itsFnFEgvzfI72AUd+Pojovq5UxU+gV/7719z8l
DMecugHa/vue+Hryv83pN/7+bVYKdsZ4NTUKFPtHItWuMMTfYj9x7f++V03/o0yh2v99GWv0B3+P
/vM//n7un19BhvlkN487fIwVxlt/P/TIDJkdb3qivx/F6onGJJHSRadm1Tbq5mR5OLUyQlRpw0Dm
xYpabPhVX+deGDU+NjrEPzZYXffa6GhPNz6n7biuonFPsDgBfAZXLX/I6lZ7xtsMfzZTfhxkZfYh
CV1DCoyi2CbjjTgd5/EscSvu1zbcDs9B9u85aVFFdg1nJpY3STbgnvPEzfd/s3cey40z2bZ+lRM9
PjgBlzCDnoielChvJ4iSVAWbcAn/9PcD1P2rum6f6LjzOygGQCcWCSQy917rW92wmxoVbmVCslNB
BcHPaTVmyGJHK4F1ChcSAaHLMrlFJ5pZyRlv1Yvsiv7QxcxPcZxw6XO4bjptTONKtcNeOnS24/5H
oRfmyQ6QRSmiCDx7w68C3YXvSOjdVhHCzTFIabS/kY1pnLCm091wxaen04v3rG2JD35M1dqrxzdc
IQrkFBOOtgM9EiBJ00ImRllMyzJG3ylQWyg8upuxRdYIlZVBS1Fs7vXhkBXRS5eYxwJ16mwkCWgP
tNip9rpoFpTFli8EYHYR5ki+K4SXftVeiBiR12QniOm67ip0zJ8Ktx0dPhT+CsTdRL+8hM+/Mif3
M5HiR+5Tz8hiEawKSJzCRZkweGhfaso3CWoK26W111mGsTa0DQMelCXvwtH6nBXrtYwQ2yEIHPNP
b8hBaih6b/FdyfpBoRaDW4XcaQzXgz31sKLml5N4f4qjp7ju8jsAWgieIhNcARcOYYnx0o2KfJdL
PMG6yuRRifdh3ItcO04aY+BYJDEUMGujBiTuRgx7LZbtS6BH5aGUv/QE5UNQI1h3B0x8UyqOPr2A
DtNDbFBzqMmwPycNJIBmHmtgA8YVbgvjnJQVIoXCQ7QwNazIU/ctct1mZwbOux9NV6OZUZTySK3L
dbEdY+S1pInhs6O2CcNkOEsBiSkrgj00CSa9nGoH12o3RTcM+2acUHNHPvVgeoqWUzyRSd5vjN6g
DlkdcEQhjkwZzBIv+1VjlT2V3ng9TdREILYyQOecH0EfwUabINXrGXNX940hsPxly/AzcWpKa5C2
AOFSojI5ZBtqaGaldZfABoCbWJwlCbMBO1Gvmse1oKSCVjU0iGrb0TZm6zAYmOQ4VJJSV528uDHh
lU2A1tkt7/WUJQFBcNSViahmkqDfhAmXtsTy71sb7LVVpmJdM5SR1CauCcUDLn8TcCCtA3jDthl6
IN5C1LkZ6u/8FySN9tJIGblJSFj7bcWMPJbxzvFpdbdMaZIgHHbBVMApRnRbmDY6Qz1HPZ8Rsbgi
Xo+Gb5cV21E4J4cvoKuoHsqWw6ybqIKH5L3uPROJ/1Qnl23MREUqZn15md724Y9YDUdS9OjlIDJg
iA33tvBWwBMxQaT9p4RuBMA3fIlwRAN0zAyQbUQfWAq4c51OO7O1863yRk4TlKohtOv+owbWywI4
fa6n6clOb4aS1lRDD3FIR8TPsD+wmXoXmUYRq6DxiRdzLdNRv4UG21wXJkuYdPjQXf11GPitC+GP
G21MieSq3lXB2v4YRCY/7WhdezYlR81+yh2Da/UiARppuCQ6YluZo8EV9d0gNfs1pdxoWvQqXWrB
YdRtiYY89kwizMHhgqM8AGBd/Ja1UHcw0Z0sFbmoIie61tAK1RBiSwhQiZA1cOsbzYXXJtmpsGgT
JxUzh8aw9HVXFfU218Zrsxk3AGOBm3rBzB2y7rM2yxG/UzN0h8JlyhBPW3jq2G/c6BrGsnnWzfal
NtvHouY8aacC4pDOMt6lPhGFKjrLkgWooGk/CVCIOqzNgtWc25cl78v4ZmrBnRaE9CkqLT2iRawa
IksgLK4Tnya5fxkk7bbwXvSUMmUgExr4OBSMZGz2YFA2mpM9+mBT4fO1b40XBQfdZTrcO++ZI3+O
jePvxNB3K8jMvwqg9A4JEGmAtMQ0wXlifzOu2wKpuW8Q6OzZrJfanpKWGTq7iXiSuFTRxo/8J7vQ
sbln1Ck4zVDKqQGhiDetQ45ylH4rfPXOrArp88Q5wJToQvSGuU4KBFejJ729G3v1pIq7+SMeAzfi
oIocbWfBsjQSS3CcZE9QM6NtlAvjaMb0aOp87GnjoPEwfCojQHQgNBZjs/VbJtM5jY/O0Vok0PqK
hHQop1EYbMm2vE4DZqOusIuNX0+H1ojgeansVko57nPaPL2ndpjDp7UeTQgbpj6jXTEGCO0zaoyw
yLcyVRhEeJOBFU6brA1ZX+chh7ybKFKn5jK1YiJux/ymvt5IbAloV7TSuHBqisvl1Hkromu5PAU6
TYhGPGc6RQPpXU6NNm3sCvVE0asG5dK0L8suORYDTkoRZpsiZwrpS6x9SUiVvxRBC4fJC7cBq7BU
i2M6aCxhEJ70SBZCj6ohPOF069a3llFqm0joNAkHFvaJTdVDOaz9Oq6wkBoofrn+iAMxo4epocVG
OVKNXQeMWJW7MEfC5zriPA7UjIsjCHx6sS39/di1VyZD/zaqMcqkWqHWIEOTPUF+iKmzbRwgkK8j
89nwqC5DI5abhoIa4aExi0Tt0c+UB/WPSNCmF5Q/bHlv5smTRkiSMTAgw3juqcOzGNFzc93CGDvm
KsG3xMWEGIhnlQrzaeZWWLXgQj6HgFHAHPUUx1ZTfPKNs2T3/GfHE/3L2HofQSbvwe1PZ9l26tSH
B2ugH2A6MQmgZojS3GdR30mqULXvXfq5/CGCAES3The/SG6GyHOP1tQ+jhyBHKxMa5jdlb3a4Wyl
9EqnMQl0dyWZe6HjmvDe0H+Sjv0iJY0sDRFb4gYsfAm/ubD0LEONZnxaqXgCpm6sh1LfDP14GQeI
PjvWL2vRNdm6NOxdniJdiNTd5LoH0CZrUpgemZ5VOw++4EqGeH6s0HmzVF+x+mo2GVEukdTycwlk
C1wshjGaByWOel8ztOuWz79uRFifi7E+B1r0OgIY3DuwQ6f1mEj71m70fThSTZKmP+0qt9t0EJaY
tNDZhr6zGwaVHIKY1FvV31RZQdSGFe2imOqVEaHiLxJy+wgCwKw4L4G0OoNUeDBUx2U69s9hb4wH
t6X6UkMQSDVyr/SSJn0WJevcvnI0CYoipL0qHIyMuvFL9M2Hpzc8LbxBBj2emN/xhZWPgZy8Q3Xp
D419P5kOvlvgnBJL2sTkZDc9RUlsb3GAT3vfOJYxzRwbhK5pTHBnI0EzpQLS6KIVcs36EAuq9IOa
Y1SmmzKE2hKOWEmVWLleM6KtlREpBC66q/5q8LlK9PR+VOUYK39EDdm3TwB5kkOWyRuECINZY7hE
UF8Z/NRxM1gbXauhmVBi79zKhbgGYm+ww7sStlloRitVI1UEwOBs7ap5c/2yv5S+fxp9liu+KHfd
8JaLK7OMLxVW4Y3merSAxph1tPscGeK+yQa5avmsfE0JakIZpEwg04cx9N5j0RGiPFr+VuXw8JsO
Gp7NUEau7KtItZ9pwxcqqJP6ojtEonwFwgFbQqoXacb0NfTiHAeVQAQ8HHvO3LV06ouxafgWYjhp
rgbJpLLudamvy7i7Dktqe8YOOLa+9UA6+A0zpyqfLnsRfbq9hAsTvgcplZ0gHcWGydjMWhnPpJuc
ZaTBwG1QKWxto0RyXFJUa1n1Mvj71a3u01Fp4kLtylnZm1TtwXerGYCP/gvDppjgiomQuafCIVKJ
8ckeJGZFL24wHytj44vqVMGVAejwWphch/tM26UGtaMiT1EKKYpv46jd1FgLHnSaZn2sXuWQqFVk
9egm+9QlEOSlSk9OZ84QwO7kQAujLmViMsklWyPaOTDg9dqN0acJgORxjFSjJt1t1X3o05SstCbn
f3rbVHigeyxlEQzsjSMwh/YdTD1nDJNtELDUm6z0PoiceJ219Gr5NYoVBNRNl+lqY0g6Rqyiqed7
8PFYdhwszbkx3Ip6l9qm+njU0E0MkvYQgDim5znlUxKGNly04Az0B85k/06Vl3W2jcZ2rrihFeTk
QeNUSnjd/YGUsl0U1LSVx6i5pabwqGUGvg2p7cmxmKXBNTWQoX1LW7jkju1tmM0TRdbol8FIt1YX
EhUk5cYRsbRwbh1WQ0dD3PY6DbFkfErCdu+nCaWDiNxUGWp8YZzsprdJ+mfQmzYZOwayWn/2y6on
zN3DySzRW13beU58RTHtq8xuUcSKaGc5w23XGay8gcldBPDiofp6Z9AzJcKXkHztebJscHAyL0WQ
o644zuXaC+H0jv67V7c11ajkZGjdTRKaV/zHJ3IuWLARP4eHHQCuqydvqZWmOyX4hlrYeLsiRyXo
knI9oB7vrAZpycj3q8+/e4Ce1DKCkxn42bPuwL2MgO0kzexTlB0dSEAlF7KC+NQIen06fZcBSnbL
T2k3NDZEOiOw5jqfKrVzHb23gzjWY5OefE9xdHg2bZ06xOWDpJVwxRW8JprWE27b3nIPUXJXZMgY
wqj5iHQ0FdCiUfWz6PHpqw92s9ZdvP15P2d1UpzZQgRKOL1oeGsFiwt4Vni5x6HecxXAAF1b6HTR
IzqV019FhbsF09jPpQw83iaiuNgMoKwPFoJVUlkPbY2+rrWnnNU2CE0LNbkelN4OeiSFaFrPhe1g
qqp/jQy9wo/GS9lmE4dF7SBiRH3U+yJY20HQn1Ua7btuupp0Mz3lHrq/YSpPftuodVkHaAcDMluS
4BYyIqXRyTwRZkokk83AZEtFhplLC45soP55CkP9CBDkqbMtxFydci/4UM4Fv2e0t7UJVcxAyz0X
8mTlLUapBu30OHJcSw3iK76G8cnKHKyoRL+tkhJlleJyEHLU9+RxbIc8Ctasgp+RZpR6bX5M1X1k
wvidR32XHxSD6UrFZzOGsNZb8W2BsKM0URiWY7VXaUbalhbcw+8lfY++MP+xzMieM8fadtPBUngr
NEjcTAtvqZhMiC36Xa6bvxgoPyPi+lZuzuoOyrjBGSDXgbK1i7qxaK+BdxS5V2yc2GdB6/kP+Sg4
CR0OVJdmYc8anmSIiGQZzf2Y4hhNCMJ3KISsdpz+FQcV1H+LHJNR8J+NUFRXZT5stSqhz6E10e3o
vHvhHRaHcub9hD6cH7c333QgkhHhPxfp+OL2rFwyR72R3Axnf6sC+yUo8JZiwTrqDTqPrCUzBtgt
HkyqNMAEY7NnWpXQpFRV9cIpR4EpMPCL6PZrbbWESlgIT3UnN5G56++W099PNT0NYgzSukAKABac
sx4BWZ9+RsDWbiak+mZBq6yY17GCJZzBHA72MSQxpNo9JZAhI0Bpir17UdMQ6WleQd6+CK3YOLsF
IDGBjUp1SDXTcsjvJ0t/90ojemdt8ykCTmnDech9QVXTUp9c316lQ+2F0EtmWddF1dZAj2CghlBB
q5nta6PLOrQEA9DNwMyrWspqDA2XEoXLmOPbb0x47bICH84kBmbbqraIV4IQfhnYxcxH9sA4du+B
mZQrE6V4ETA7GYM6wHXd7SM7M7aDx/CWjySkBf5jPiX4V7JlsKL5FAzneMhePQMA2uRIdVkNtke/
SzOI09Kh0/vVj663d/MyY1XUYtqMjj2dfBLK2oR5SzHV+bYzgisGuuTkmb59EZY5xQ3PeCj9irWh
HMj2izDFiZbADhXfpkMzroTn33tu6G+CKUD1X6lHD7yyM1ZkdhQVttTCurcbxr/csOt1FpY7V9O1
HRpVc07kCrxMcp2jxjMw9uWDXkMd6ZytrO1jXeTO3kV5YGVuuyPhaRN5ODmtgCBBJir4EZgl6XGB
T56lXhcxoniNfdBsKKpaWK7SPPH3FnMLMG/2Ryw1/zoGlz/pmDp70xq2vmS1N3k4XmTORN52AESL
bVDp224kEcz28+ZsvfcITyQD/4oVYYW2N11LV9F1CJ6tPN94k4VIv6OfESU/6rJwbzzK0awaxgun
c598xHcSqx+eF3vciFIjDo/gRrLcWblp125bf4YU3jZFPeNfS2va+SgxppJifUW+yGau2he6LLah
S/ZEH4Xuvg/GszcMpLG69EhFMDKRq5gcuBqK4kBDgzCajBgA29bhVJtIWQdt5bbtaxhqT0nhijUE
Q9rLZf5CRqDcmyI9BYHSV2OP/dBqZ5Fl06zliI9f6xlIC4Nis6Vuag1OsBVK6hxhJLbqrdXaU61G
ukmEg7DcrOEVqFZxsdLUujPw8uj5pNYC4COBLJQjBq5wq8Tws31i6u6mAiMN70b/cFpxR1iqePU1
NFZeUr4lzgDoVTubtXPJtfam55d9KgMo6rpFhFKuUKwozkGZ2dskf4Ex6e6DGo6Mhpohv0x7jPwJ
0nfZM/g32LK4kAwkgXRcn53qIwtzJqSGh7wY9mV+/Peb0Vjf9s1sqIK0CzxbFMn18vSwcr2RRvW8
iICDtmbhnx+/njQ/83tXVg5MhGX/a3N5+b99/PvlU1fzub73XY8OY78ztP4XfxLUN6R64sm4WbaW
G40k6WPd4Wb93l22lvuWR7+f/Md9f+wuzwugzZTdh1EHmzHFKuzLQR6DtOR/M87/xa/N5d5lf7IG
HtIktA+Sju9ZnxTH5YajC8ft9742Bf/ct2efLT6a+MWVk9inE1l1mq7MlU0p80jK0cT/UmsOdgAY
vRy9fTBY0HI8uqdkpYljpEfiOEWBt/Y9pjTLblNN/3ggnZ/iOjadBzBy3y9YnrbsahSFdk4fnZa7
YmHbx8H0cLK1emrjX4bbszxveWS5KWTNH2fReZeQj7BNHXJCWVvxMZaHG1OIQ2F+jLYpEAz7He5W
B61ADEXsxMQBytZMK3IrmvlBxrW4Kun+2klz3yQ0aLp6rFdO4TTH5cYcGgQRUVFP6BsnFCJQZ9yi
+Rw0tBa5J6h+JkZ8SrmA2zUds0gp2oWaBuAyIsdCq/JjMoOi8uUAn3eX+6TskW63bl3v67BZF0aH
vWF5pAtzY9oEZf4z66nKf78uUxEX1LF1jgEI5F26vMPy3mWozeQRrTvx34l333/v668sb/v1nOWh
oaGTYvQ5rtC/PlT61ydbnr088Nt7/68Pf79D6SVq57dEE//1Vr/9zSL29nFanzKDCTDMLIY/+NI7
R/jJOgr9+x6QJhUFfHYuqbsppWdwUtAzCLyjGabFlC5/pLZR7d0qoCtQRAc3HfODEyVgS9uerlJK
H78J913UAVrNDlqIbqUqQHmBWFkHvvajq/Vfjh3JY1fRiCdVhiooMxdWnIJVNqQCzXGoidGzNANW
nn5uDRBgYBBBatwF9D40h1KAamoKb/4DE7DinPYMaX6lI53V9Q103mBdhl2FWYlmfZfXCD891iL2
ANRAwfDI5c8ujLVNDaQ2ZS6wbtPxpqVEt8Yuj7rIKR4ahwZCFUEGMVBSdFTJ1ky66Xc3+BXjzA4P
1WDcm25+zfRWrYZMR4gQJ/uMS/C+c4z6oslh8MykWj0gq7jy8HMV7U1mFFzM4qA9DwaNpZYOpmHR
pmtnNXgW+seuGMZ1kGLaSjS0xGIqJ04toDguWmW4HyNCSa/U6puC3mKQXEfBBEx48pHQGM2nCFNv
MyWVuzZ941REfYv8NECMroJj6GEA0V3/mahCGBqgMcMwxkHUoujJFcV77Ufbptm2ztU7mahplhF/
DjgQH1R6oyoW24ko0VBH+HUD1KAmzbWTLd5cYf0w0xbzrKKYZo/GXjhoxyMid1bFdZciN3Sz6hmX
ASRvD85J3YThReVRJzXSWHAJVBNADsYHzSZ3vnJZO4T0YNMmrk9ur53pE9Rd81DpzIsNVqZNDsNk
VFBK2+Hcp8ZlD0MV/VibbAjUuQKaX217QZahab/n1Vy35eNoc2Zjn5kaCNwWZGCOMSYN8l9uFp+y
oMc4HlbaVZRTQ+NyBlMo1vhOMpKQoIxYOpTdWlEOqJDAjGVIeFhqvOiN9dNJtX0eYq7gpVeUAzhh
oulGas5959TDDbVHM2SylgoUYI5w/b0Lj6aiGHLUbH3ENZWmB8NjFZT72skN7sGhitsmM38JExd/
nD2GTFBw1Ofodu3XTungUprpOdprIeRrfTKTvZ3Oul6n+aAZOC/8euKRYZDeNAUmPqvNNmXCqGZJ
Y6K5wpzVymlpI4FVOQG9tLFMomXdj7Cro6eC8lYQ+OU66uNt1QNuC6jrbgMZHPU0PlDMfDQrOzhU
fEOab2mUOgvxaBTNZSZ9NHAeg6gte2x1tth3VuTtmzK4UlFcH207Zxwp5JGSwJWOCWtQ3WuV1W96
ySeQJSJYGdyWhXGjooGlH983QTSdYCpoteOnkTraVR3jEzAVJTwtMlDToMNKY2TgiQheohhR9ZTr
MHUiyaQTDzAhqVfFBHkbrmsDPUL7YLmGokI/5D4G37A92Sjseow9qgapxHC+JQuKda4mQzS1snqX
DmUDBSFxDUrfuLLRt4F8Rkk3pIocE7u/l02NyjBBKMN3i4C5ibQzc3oAfgai2zE/NW4c3rgt1+SQ
tpBtQ30eLOPNS3wdNUyO/tJMH0ciRHeK5AuGG1ecuyj4aCihtYYAiQHv9jS0fK6qTW7ipgQfOFm4
Z4OWs3voOmQx44XfUZkSIaKprg+IOxjMTek2/UNb9LQt+4dKKR1tafTTtIhOrSgWbBuB5ncwTIM5
PG9KlxiNSzs7EXvfB/lNJp8iLiAPE3Ojddd8RHNtqqBBMUrpwx5UtcthVNLGRwk7jMUpD/sGdB5q
UoQcu0nTxKZPMFVAAyKEt7lwlJAH2NPWSRBeQX5Aj0ZrJiHQvdsGidccmlC/riZ0YTSrHtspw9TU
3fZKTSvTo/Yxlgb2Qj20j73XfiSQUim05Z9DApKwr6M5YkJ/0vRK8a0TkaEJSJlVM5504WFsa0lB
SlpK+IVFgcdyZwxojtmiGu6HxkQPbsdUi7X1ZJbTqUFcA8dZXs0iM45ct+iIBionuamlJHylu9b0
RYAe2xsSBOawT7fetQ36/36Y0uNY80P7kzrbYQycpuwCygjDq5uiAcmG4Tqlbn/sSxor0sPGNSSQ
hK3CP+hD+tojeHWH4TVzaKbrTnLVThr66BGrhWNiYdJraxUKpPBjN162dZIdq+3Yy9usNBhTc/9H
mSuK+Q0WX6d+Sj09RjNT3js0tfIphiLqcGWWmvvpzKcqoV8wyuRl3XMCUbNjtjcN76Cpz70+lkBz
+N8nON4NHUu2J7EgV9GD4SthINX1qwO6HFkhRIACytvJY+8At6PNjA1qvm95YPJg41Wu/VCoJjz5
kXiJM8iGSU32SzsTbPr5xuhTzBRh/hhpUXSMZO0fR3t4iTRAFSq3xqPBbA95CTe1JsKNkMgJEnRQ
JyJMjUNFNDgZKFdGoMzdMK8BdJd1QcU60lOFsdNnyOdyY/61tex+fcT5BSqOacxtlju6xmQ6N8yf
3OuNB/DPQH7cXl97eMvRRT7LoTmVhFnsmD5OFJzGtDl6pscmjXRC6ZzcWhu+BoCk9nc5TERZv1oh
2n/DR+e5TOmXG9vjUDDnm2WX7Dgq6CzY1nZDKk4avIXkW01fH8pSqp82zahuo/kIT4FrryG/TxcO
ZwuLSxYRlQm6pJhvlq0/7us8n+umg8GoNiHjJ/PKSdNKprSh1aK+TMU5bFsWdPn8W37fqHmO2sYi
XOl0nFc2eVpyb8xk1gWRGqYha5Zc3w2qgZUw3ySuQMq07MczlHWqqMb4GRRrokzQ1btdieIFMqus
77rGMw6OC7GISJLuOGUIebWmIiVZ72dSFbDYY1viOqsLcRW5BQMEAPbj2BbWcdmq5xCysncKihmU
YsOZEVtZ1jwXEyw52Fs+w7LlsNRdOzYSLnK9SlEZx0Z5xhEdexc5wUFU0EzMFNFvWJLuSbnSHg+R
dUdbpDjmhlftosQDyqZep555Hms9uaJtUPETFvo6CDUsO66yjqVpWEdlJfW65RpKuB7qA9dkqJzR
ybAufTeHFgDxJgugKZQISku6daOySTvoWMvQx7whZi7eGdLlcPJZ8m6aWPvVz+uY5aadt4w+QEw/
zUm7/8TkEqpHuGJGQaSuvfxEOhz2JY0LGlQvsvKSIYlROHNDffVQNJOxG+iPHqf5Zvn+l12LkmIm
KebwdYcA9ObfgJnbP278AYaKh1aABG4y5pbIKjMivIr6bdGieKmY8PozSPj7AFx2xwRPeTFOwbpV
3r1l9a9liaeum2atZDKRxBHpw7uFPZ5x3z30Q3n6b2l3KrIbbTibwAgn/0BxB/hmyJWXmjXwyXRX
pJt04+IO09+mz4gFREKZcIO8Gp7jxn+o3rWH4kRrSkekilJ7ngvCXE6YEBMytHIvo8fpFbzY53BN
xyJ4jB4kWo+dO0I4XclfQBTnk3LYUfakg1jiS6IVMF5Y9mYO/5qb5dRYt81LPgPHQJBsGdSne3jS
dQ/oddvqO6iOUbfX70iC/CjYHZENXtiIIUAc0QN8NTl9jTXCnOaFP+XQi0P+VV/od5jRaBJK3OAI
b5zL+N1gFYM91edFE3IG/MbaCe9Uk2yYOdfDDkcI0XKR+EAMA962BDT6YLzeArDaxDfENDsX2IwR
WjxoVEq1LbbzZAZNeZfjR3hjXqJOA1ywwR8LkYBEceez5HJG1vQ96axn8157s47BPfV45noKO5YF
e/ciiC6ZMzCsmK/J83gdfA54w597GNjNLrw04oONgb9d9QzaDgvJrV2tNbpYyMkvgc9OJYvui+KF
4wAH/ER3gq7RZXZK3nFckloQbAx7G9Y4CnDEorfA2AvgodUuqpgW1gp5HKCo/oaZGOMGknj/9hK1
xW54D0lvufvpN9tmRCp/OeLz9iouhmQc7X33Xst2v+Hab74Sjf4rb+VNEeeN+vvfTO+PPAPd04XO
dIJAA6SphhBzpM3Hj7sY6czf/2b8d1kNfZJZBkZN/VhqSFY26S/i4/fpO9lmd1BOM3QLWz24id31
KHeUFd1L72r64AhhXotGL5vZLqOzNrak70p+imzmpCbhLvIOQX4Ds7MvYaiuLW2n+SY9duYNOxPJ
3wtEE5SBT9Mv6H5buZWvUDiu8IDuy6fuNrmTD+UTQc9Y/9b1z+QIsfYl+0EGubXrztmRaz86TJ0D
FmP93tqNdCR27i2DGVqDPbIZ7NTIp/HtWxibxp3Zr+w1Zwe52muUpZONO6p5cq/AMA9Usy+dbkN8
4s+6+3Qe5CU43jnbBBvFxv2FA0pMK+fEKm0NMO01eUcMqX9St0b+2t/TWHio+NGx2sAq5hHOangN
ZFftkZIdMMwGl+KWQ7ah/XiH2Kx6RmLhnYstSdFbvLrUhjO+vyOSqFc3ZpK9z97R6m+1W+sJCubW
34Q/p3cHY7e1ix+ymdNovpD8GV+2B5LYdvYZX6j9RlwG9qkN1vvmFgwggmf5XEAWwfWCsmmD3Blz
JOepixvgPdms4kMuwLWSM3ExXs8IgAdLX/0ETBa7G2YHa4K31ntglsA+6WBHGAhP7Wy8OOFTAKe+
Me5oVhoRM51LSuTQxWd6A4ctMr7zuGaWsdaqPUSGA//FcGvdGJ9SHqr98IMlOB+VC/hOHKvX8eS/
sq7cMXPbMjffaziG1jNo4fwq3lASohDdHJOdt/kPR/4foSNfB75j6obtuI7vm3+kWQGyVyi6zP5s
et0Zz1K0nscYDq9H138xZ4UpCXjr/A3bDMomjEaPOJLUTPyetcr/4cPMeWK/5Y0tH8awbRTPuk32
wZ9noUiawSFgqD+T3XEx/2t0ojQ3I18RiDYcNlw/1vjsEugY9MGuy+Y6pIGLzfIR/0h8vXyc/593
8R/yLlzHYvj73+MuoOkV9Y/Pf0m8+HrNPwMvdPN/dNvyiKmwHMNiDvy3vwIvdIItHJ0ZvCdMYfk6
f+mfkRfG/+iG5Ti8kuALzyTX4r9U0TbR3/9mOf/j+4bpe44rBPob3f9/ibzgY/x5nLmk2pG143qm
JWyymP91tNdlVOqBNmlUfCOI5GFbHfvZ2kEs8j+2vu4rZ1sAWkG8J/2yvTzr/3psCBoWhCPYsd8e
n99v2V1uCsOcZ5oESYS9f9Ok6BE2qs9uSVAlbGCeAqZLgVopIEky9ODQzXfG81RxuSnHcdbEL0+q
c5YOTGjmwvj8rOxfn/rb230/5/udlq1Bgx5St/1r18667L/+zB9/tbcTRqjvh5etP57z9cmU5sI7
8BFofj+HSL9nPen8jZY1h9Ktu91i8cmnvj7qtoP3p08D7IzLvcuN66h/2U8LUkSWRyaqNAarx8Py
6uWurGOpYzws299PXHaXm+9nfj19/rO//YF/9/Af94V54W2p71whW0FdrJdfHqVsfqflPdF3XLl6
hS93XmV8kVmXzeVmgbB+75rD3Day/wK3tpYOhcZXTGXn7//7V/zjR1128+X390K6niPxn6xLZo/B
YitaXEmJzTWsGFyCJaI5KmU5SAtZwiE3Sng3s/9ouW/Z+nrdckjT5gEh3Bjn5Tgdl/uWhynFnSor
SglC4LUZ/V68s0BZfnvtsmn29o3TAitd9r5OjvngX3a/3nTepT8/GNq5nyNjbSqenFLz5nIT9wYe
uexHHif4SUOsEnQS6CEtAdrfedpcNxpg7hjkYsNSR7fIonq/bDZYV4qwCg9GJAlG9vLh4rtViGYN
BBa/2doI2nhPnXgJyv6t/ainAeCUWt/V8/obHQ7L4EUP9r1v1QUBcU7+ag4kyyw3juB7WbasOYzF
mG+W3Wwan6ex9Dbe/AwPA0zp5zbQ8PlkCigzQvOLo27n1y5eIzqR3bxKD92GwsVvm6hyBjFyepDI
Bicnm7tUc2gL4XdsenMxpKdpfhDyxgl9sa2EfrX8r3PWdowVc43AEy36uIxW1qrwAxCEpmvKa80N
V26SOPvEHn198/3xXSOhB0HJnvA4Duhy/jqWvueyu9wsHc9lK5XVladI3BY+/utmCcwxSYPG+TF/
R1LaJAdS8li+haTlGFi2lr+mtxpyb9uljUBa8zgHOydTjgM8HyskyG4ML7Id+mMYV2wKArrWZcpE
LUtNmL8TSSNlTElmTBQih6/PZUzot6JkxgaZUGGWD7X8JrZWr1qKS/vlruUX+v6tgu1UUkHKgolB
Ps3kU6nycPu1i8UCZnECeaPGBAdzAHJMHISHcD76AsRbPiapbW9Ph6QqOiqn7f9h7zy240a2LPpF
qAVvhp3ekUx6ihMsiZLgTcADX98bkVVKPnVV93vznmAFAkikA8LcOHef+iCPyZKp6WvdTNMd/3h1
UIi/4MRJyRvKDsmiqKuDQGSw1oz2u9v0ZAg3ocNzwgogouS5KPfRyDxqLtBEqzPLg9IZpBjKoh+H
9FhzpVuT3eNVwQnn4AIg/myg0wQDP8wcp3HnTVCRLG0zx0HhFrypsxvTOG9k6brrTl65NvHAlVVt
G3xxu8HGkKHllnAUpz6gdfE3RjDdIHRvDrIqDBp9G9kFXnDua2mmtPe/vqyLVIQv+2t/UCPmGYNS
rq7f8PI1jZCUIbue0dmNpu/V7BQkfMHrt5S78vuWZikOZtchJsKrIpqjTqrZRSzb8c3l13VkrAqr
eG5GWVEwNbGRge1QVAKvHpi6tHpMjvP1fpV3R5HUHosGI3aU0lzq8gTPj7HXKrBBDfIT5EM9b0wz
uxUhT54+x5Figy7+ugkIgy8diyUc+a8Urug3QkXSOUe1SLAA1z1323IXaTMxN7lvaSYYuIm8Lk/2
9e28Hiw3qousVxGCRKOIVTS7M7xVqTcgVud73h6w18scUlviDHhnhSbuIOv8fHxnyT3e6C0wErmx
UyKPTaGSQxVmMBxxrwaZQJ82zBZcsuS4ATdpnlTDvnIetX50kRXj51KIqT6UWTZwOxCwh1TOhhw8
EkNUWNSBqtF/J3rMDT/f4Jd9cw7N5V44Ax6QcpUVj5r8+6v5j5SbaXSpFCPJJbrwyPeeHI3VgznY
iEKJ1gUXTvzFIRU3BfDL+eeTN7csXXebytbWhdq3a5fEI2ectIPcBAHIsA6MBbLiP4PJv4WQr7vF
lCMukLFkWSlfct2VdUYchFt9tI9yz6SHJid0vvSlKGs/XedSdLUeaA3tnj2C3K1qcdLzDGu0kZZB
rwdrr9b3hW53q7Z1iCJr0Oc7BWshstUQgOekV+ozRD2dh5KNTLjWcloNc66sZVEep1GB6UBKjZpC
uZMSg37uZCqpc5BFWSk35dzzyJKizkoiKT+4vkbudvdGa8HznS8iD8lauTvac5+V6NMcr7JLhibz
vhRBXK8U+jE4mshCQcUABarBfEsXcjwji7gr/qnrkJoJuftJn/HPh0mtZtwslRzypIvG43pNebnr
7uXwb5eL5VMmT0JNUcBLBi/56wN9+pSXEy/XcARBnsB3ca9N6PSLYe706p5OT+77Oi4tgY+sUdbJ
TTsfve5OLl2mPFmWrq+Vu0Sew0NqoevjLDOYDe1kUbXsaVrKk9GIUiuLl9rrda5vRY8Iro+UcBKn
/3o/+ZK/O/nTFa+Hf/uI8sWfrj9fVdYNES2FG+2wI2UkND+2ciNXC/5u1xhx3KKDJ/Q3n6zP3Zhc
97huTCurCNOO32UVOdZ07zIUfT3lt1154B/riiIkP6FNAPLMwxpDjhd+u9blXf72eNuRwS1ssM+X
T/zri8rPLutq2Uhdv678MeThyohpvq5f9XqOpQXWviOsWULm6IGRXV40X13+eL3S8Jc7GlYdSmI/
oo/H+SJtOwBu8yAvIwc9DDJnU89qNRmzd+SQT+5fN5fKKtd88lcE+q3fTpKrJJdLyovIffnyS6Xc
V8eUeBeQm951oMa5CoieXiVpvWfJr0mhTaqKJV18wPJWMYZTFvkra1HODoyGghZIdntzrvqjNtQr
ZxQ1ZjkkpbYaVAJ1HkBL/8JWjiUnOdIOQ76/O2v4R00lz7r1zANSMvMgSyFqpEvJjDpny1Qfvga9
D7m2gtT0eVQV5yR5eAbMpzENInWpHDWdoXMmR3xDxIw/zFOGXNJ6Mpg7cVlpKwAzO50klcLRHvTQ
qzapGgwYJYeAzpENb7vWRcs5b1qzKPcROZFVUDaIOpm6yFLW1fs4ZsxQqbl6aOZNT/rtoa4MjVCh
9c1sWUnt5nnQdSPrbEYIK0MD7UJKKPD3SfQkCxksZdZkraO4tpaaiN+mygXMIrtjd+6J5aaeyJ8q
ileVJpgmYv4lrHlcJX8YWZIbeSBFcYWy0Wd9JLP7w2Wjp+GuntyNL9tGuVAYT3P4QS5fXYqyVs2j
29EkG3jsQ1xLbFSxRFn5vgEGk7+ffF11lEfkBSDrlAZ/RlE1zadN9q+78qisi+ZMdMUbrNUsYTj4
ZIIe7BgkLfm5PSRe6q4HZGmYfyq0Kx6qAUbz8v+Vpeumm+8B+Z/LOrnbaHPQ57p/KU3tfchy24Y0
5b+OygPyxfJ1UeAALjXhQMy9ZTv3rowN88N1V5FdZCgne3J1VkgJ7/XUMMLM11dHIGLXk1Ij2kYR
josdU1VvKvx6J1f75LqfpzsugyMNKgSas5qsRNQbveMU5HCW7UluWtEDt2vdnaMO6KQDjUGH3LQZ
caiFabqrTm3LSwMuujmT9NJczS1RpmFNVnbE+dsc4EFqiBXqyv5gzFM0bd5cd9sJlSApJX8dliV5
jjxb7pa+mu7+P1ibN1Ez/h/BWs0ziW7+c7D2v6poKnI80X/Iq+2/s5wlX/IrVktA1iT8b7kOqgPD
ZAHglzmx+YfLuoBqOZruEqrFOPjPWK3hYE+M+NJVXcyRbRa9r7Fa7Q8ivq7qEeLVLE9z/5NQrWYb
v8dqPRblDM1zCQhrrA3MoenPK3OZcAiJJnZ/co20XUdiVlTPG3x4p4MGR+OgTwMJ/XNDhvSaSfY8
8fDljFOW5k00pa95YzNZbxLaKNlcycZDlmiFshrfB9kkydV5WZIb2VbJOkcONGWlIhI8X0EWqQPM
/qAYn8KiY8VZ2tOqwBeqN1WfTnrY+Bsp1bhuNBTOyULuI/+k2JnZKxn/zvpTCyCfe1uO1y2B/1ig
4d0pe0a50UXD5F52j0yt/irqqfcRJTCMgjqfhRpz70myWv/nmVi2omxNk3hcxV2L2EGPhXr5xdwx
FbvEZMXKtZn1yV/xcrgX2bEmLUDFKox2wBoJJTQ2A7brLqNL2opcCWNchBdJQUOew4VRMcijGPSz
ibQsyo0C6QIGsTDVpZ+36jwfI0lqbiavG022kIFsFpN5KI6altYIrSHjBEZu4Ryfc7qYZHX6RkaF
ViBZHXO1POF6Vl/pL1ZvID5goWEzCvEwzrMtlGHEP+aS9qsUtQZUhN8OE60Ar0pGNaOvQXvyXSI8
STPHb+SJcl/v5h/y06Hr1T9dMzfmn3Yk15Yk1gzm9r++e3k5/KtSXuPyTrJ4/ZzyhVm5LUf6zURJ
9EOXIoORJcVs9INhpSzIy6KslBsxpe+uqYK0nF9x3WS/di3BzDQv4ssZ1/rruVZNvL0ot5miEevO
XX75OqjYXsqy+rpx5nvlclxW/u3+p0vJYiT6eJNYxtP1JbJ0uc7vl/j0vv+jGHvfjazHbeL6YX+/
UmqP0Lg7lqs/vfrv3+nfe+frh/70vT9d+3pcluTm0+FPRXkosiEQmqmxIe2iQEnJXOt6e8vSP9Zd
novfD0OhyXe/VUozN/lEjYiBMO+dn7DrpqyLSl0r0xxbNavBRrLgY8jAkyZfcz3xt8vKA/Z0H0al
hf0wt4KMgsmSDNNdd3+rK0xQSgsZ3PkfRXnqNah5ve418iev+ynwl8nLyTMhOHDl//3d5YnXt7HM
8IkECewL5q+gJ8Lu3mSxi8NOXcc1Iiy1d7Yypi3XA8aLIGoea8pKuXFTHZvkyyF5lqxtoh5BhYPA
blGLGPBmo8TdUR6a1NgGGTtPiFTUrMXdp8voYGUwxNPI4QN/liIg46xGMQBTH5km+QhtCms1pvBC
FWZNpT18iyrzC0PWhozQapGHmQ6sGFh3OmNGmmEgkf87RLQlIJVwnSlQ28aSDIjejY5lWpRrGC2o
4DFnyw6GE3wYE6HXnH4H6xlczvxKOOtPn/LyNcZ5PWqMsN+Swctubsfl2sY1oPl3dfWvcOflZXPP
IM/7x91LmPS3S/8bl2GBGgdy5ovyyp7sbOU7XYqyVl4G3SjxQPkG//hJMjU6hPGIwaWcMl0+DQHk
TamPD6XsyeRCj0w2k6Vm/mbXut/PuR6+nnOtK8Wcknfd/7vL6jIDT776eon/7G3kZa/vcr2MrPPi
5Av68JzVG0Zdlyjmr3imrJPhTXrwsxarM8KU/lbWd+E85fhUlIfgEdBDytf8dkW5m8keUh6+nClf
NM0XlaXL8ev+5ZqhCdpTseDcaGD7nEK5tfTSOmrqOxml2TGcslPRq+BoM9hGQ9sP21rtEWUyIoX2
Vq8KN8GxzTcgkZszKyIsv5HaO61clqzgZJZ4iYXOMAtXve2sMK89D/Fqg89dqXbYRbnvhhmwdhWx
lvluK+4eLlu2711CMIUPb8V0HkYk0hgOKyS71OIjnjpz1fFLrCPj1rWD6RwIf1uXgwsjG1ZaGokn
1VFMeAf1WxopH3FWR9tRI8u9mBAB9zg/xJiwB9Zr7eXe1os8b22Ru24lSKRawB0pqrAuRWFowxSr
RfiR+IXPkBj5WA2t1PL7dWgmm6wc6nUH5W+TO+auTMTZV6KfSQ5ZlhkH7CjbPjFFgHDRk0JSJ8nX
McUwxiK18RgxIl8h5jikuvqaGQn4vqg8qfi3F4zd5wXsx64vYjS7Gy9EFS8K4a3JccTlpsEvpOuj
B1ublJUdYBjytcsLoLltEfJPquQaFlF8ivrprUijr04zGWut/6LWj21QnoXJ0oHYFRlsldKZ2zmA
HBP5+WANOgLVkQqB0SUXs/VhvzugE5x70053wm6JweukkxgNNjutW7wX/YCxYYOALSt8UMahca8b
39POQ7rsh91zinWEm4TjQ4a6M4/EF8vyh1XrYqoy3gdZcIj18hiXw88y09BqzxFjqxQt/0XZsN5e
zx4RiGH9PIz2zcjRZKxuQOGAkKNRFaqRb0xETVmLzbubYanjCO8j1sBo67WO6BOqAlnAwcryCvIf
HP1LF96DSMF1MoowaDErd1WWzVbz1a1J1sHaWNop6XAx4b1NG/G17An0So99BXGhu64tp/v2zX2E
otJtnWgEW1ErP5RwR85YuUlD9aUg7LCtfCAsASkb9WScydzHYnoTWKWDnRwS5cbCj1GD79eV4ewU
hPdCM6e15qZBCmJa70WMMUYURwC4XbKAQqCacMMcnOaDdW9lYmd4DSaj7U8E+sPKEDP1IrnryFpf
j2Nt3VnaMYRbnHj+bWk0eDAF/nL0WGgbyu+KDWQNLtAmzUqklAUM7qbVDl5d/syFebZaX8Oyitth
HVZBzSpnVG695Cxi0oQtJAdLu0ZXhvg9I+kKXXfmRxH2HbPmMWVmY4KdWbAqxsMzaQ/lRO6Zqdlc
xwd7Hvdfmmm4txt75o6y9tLqqBzmV4xlGEJ8xgSjqM+5H5RfXAvrHY1UFQccIM9HnWTg83Bvr+P4
vmW0z1JK6h5tLexnNNkiURG2Itw7iGLUjnocs5YmmKyZgfYxWOTX+z0CWysYy/OQ2/txAKRWpR4Q
JJc8oSFt70ueKrQbWUdvX4AB1aLsDOwEZzPDM5fZ6D5PfUcfXmGHWbZ+s3GMAHCSZT7p7SBOguRe
sFDubpoO2RSR2z9WJTTxwmJCxhBaJEF9o7qYyofWdjDSM2F9lT8JWEBBmlmotADQp3HX9UmxJ/i7
6Fqkg01Q1esSUNQUd1/NCo7r0CMAqHnwl4UCbBPSMgBYcMGKDxIeSIWe4HPHjfrMOjsplo1hnnxB
3pM3vhsMRmwDpB9UinSpuAWtGzH3RdRV1jqAVlGbYqO5x4S7cW/B02ktYHkWTYJVldEybNPXQh2X
sJUKLE+RLBtmfSN6ABJ21whc0dD/TLmWL1RteGuaDkNSuNolf+6CvIUfU+f/yIvwJsKL146HRz8X
59ovra3beMdUESBqNEWsGKQpi6Fongpd4abwURGrShpuG8N4BABrrqbI25MEMBPUh/HcI81cGBG+
JgmNbhimyabJLBc7BoC8aIA2jQ9xusimbZASdRfDrW/Yb5kX42KQ4CSWeXA8i+nLasz1B+GULzx9
+MNWoMZ6T8WwkL3Gg83R47o6JkC8gik4xpjZDxhNL9Qx75ZDFjxHPKbb1viqFdpAAGUgBVw4qMei
6XHwPbIjuhC+ZxPuuxg9twYNJAm0J60lYNx43Um13r3Uz6HLhDuvgZKU+eSEaVX2aLBMiVkQeAgl
J7E8hOpme431iPdM12FG2N7ZQijHngeMJ83YihgRv4u2Q4wluvTMO+ojODdE3e46sO+7adBWUckz
2fs1maFC0fcDRgdtcyuGpFqRyDQPWVt3EdT4kDevFaMo4qSk+tLcNU3yzgShwAOtZpXZw9jTx0rH
sstkZSYGrvdVHK0ZSe+recGCTNZzguB3jM34PgmsFa0dtjTjaB6jAvYODx7AMFTuPSmzSzOKb8hn
gn3Lqlc3u3M65nbs/JfJxijTHLyXUVehL6b4wKI6WULv+lq11rFjNWjVJ/hr5on9I6tSMGfDGC15
UqCHMhMg2UV/zAcowKAlq3XqHHUbpRx5PuQZDB6ZQaFI1uTYg8W39S/CxUPGq8iTdFyqqlJ1d6Oj
lEzhC9CoSbafOkZErY1fiGU/D924sbUMTstApje+QGnAP+zUSM5DbzoJF4VPYtVPeWtWOPFMeA8Y
4W3iAt/tRjJ1hRb5y9qdGUKkEBh5fFc9wOEZboEjbpx4IObPs+Ekfr+hIcFfp/tKkHkd+Oawimz/
TLIfuQyBDlsxUQFvN/m6InzRJ9G4i1oT/lUcvUAeTQ9TrNw6rfnN7MAOalNwUN1wvjO8hanDY5lG
+7aoyBswo4kMr/Hkz790qXW3RQ5MZCxp+Xocr0qgv3CdMO11o++lFsVLljfwVIxS7ChVs4CnOPv7
KZ6y1Lty28b5k0uAqKU9PqDB2oS11t/kcdThDau3a7PPb9tQxdDeKPXlqBaPNSMHAWVk1TTN2TNE
tQi62S1HL+8sW3/RK/VY+NvBbrEWAPAF1bOsVy3KSpE8tuRMcxJ/m4EwDIvvKQtOkd59K9E7sIrm
bnKV5G3Hcg5V54uTpocPgAE67tFm08fh92R4sXuSQvThZ9qTRSIcRSeBWtvXeQ9x3iRfJTazdp3Z
NXY2P42RBkQFrYgRuvnseiHW0Wp463cu3CVX0RbC6aA4QKhhWUCJllGSk2LMEFrFYQYoVL5G61vv
yE1OwQQiHzL2bZi2AEJPDu+4nMiBRMkHyM8UhkoG+bCZYCHtaOPWmeb5N3YeP7hm99E6ETcA8vPI
5YcLsbCNW1JHLa89ihAfAV+QlVDu8nSM9h7U3ACMgtVrx8abcsbzYpliYlDqpOF7RWlsmT6QafPe
F8K4q7W56UzzZGsPOKO13QesURqTcMkv7uMq6j4BDSmZ1m0LSKRjYNpMXLKHwczJ4MjJJTDUB73P
8OZR80erbb8HAJmWaok/jRO+pTF4FXcIdZhOOClHersLQUBPgjybIozDIyL426Q7jMOkQK3VsAKF
xU9jaK/jpDzRDzLcQngZuuC62oJVLPB9MPnhBJlGbW6F8ECT13gHih4zY/W9a8Z3BaYvWYHYNhrF
Q+a5WD82WMnkVgDechpXqg64TPWhSJIDOq3VTr8DcX1OAzrj0FD2beLEN2Xc4af2vXL126rXbThB
DslT5MYw3h4SYt1T/GMEfM3iIfklpmeFqB0n7tHZM84xiZikuDE1MCF6F4ApdLYWj2ONhw/0JGAu
Rib3mt4jV/L1W6XkGkWDYV/gg0ONFdtYdLG/bjTsP+FdYIyoJseoAUjlVNO6D8YbvwrVTR6kr2E7
Bdu8Ao/XMv/RiVc8N8XR1MEc8ngxOtAw9k17wh0DKm0Ibl/bMXpSg8Je5X7/U2+0kwPlZK+N3U87
eCYcn2z6evzZZ4PxYoWkwyXkWTKwBJ7Zaw4eTkXd3tirGL36LjD9o1IHp7LBCsZr4dC7yk3m9d+8
sU5uiBxhk2uYBxa7b2pS3pfVhHqQqPCOGP1XqyB1qG8m1sVVWBz+tHW89kfpkqgO7TdUo49OB9Qm
TDCXQORNvKrafZg236vM9zZiGI4uJsKR0PHgtOkUSsf7INUfHiWuMpV3Yzn11kQC5Hp44NV+cI9R
wEuhY2+puc9m3XmLjkkyxvXjU+WjukzaZy1AwK35HTBSNbnt1PpEKx2BMkdGWMXrVC9eClP/Ghb9
SSEDbgQTDtqC1Pskmm4LBbJV0mgw8nRT31Yefxmm7VWTKGeVXP9zOYn0LKBPKB76AVnVo1+thjS5
udTBV4dmVfTZ/vqqABrcKquGcFPOV5IHusn4Co1pWIkGb7tweqzFY52a/bnX+i1J5KSw5H246Kek
A8IQx3yQ4Fkpu0CBCTjh+tqScN81w2KIjiQIIEmy0ttOG4L7Zt6MqX9f9Us3zwosJXvrLDeEI2cs
4MRIFALVpS6HEradWpLu1V917QTQX0fjvBVYcxQuTIts3mA355WOOPNQ6DT5TbUZMl0/T/OG0Gy5
c0fwdHIXzwrjHFdOdNeTMymrrvW1bb5GDH8PsspV8DJKy2FaZThGrK/nGrqv7+sAe1t5yqcDBoRX
hi/XGksH8hGNBTYs8xvLAz7AEEZjxorJabmSVfJglKg5Ni3jo6yyspJcPqzl+yCM74kVFpBlzo2m
Rfe9GDDLFLivasaNOsbpaRgs8yw3KHjhqjS2tbnWpWOXb/0aNFaiKjHOI4RdToZCKrWVWGdSgK3L
a9vIZjkHmMwY4myd5y5po34KpnyyoDpe9qtiEpuqSGEjy+NhaemMjIYzGL67iUzodYeigmenNc+e
lyh3VnQM5h2D6c1lw9TqSxuHE7nsKe+QBlDAhtygc/h13pB03g73idluntc6amEfgyw6A1Zvb8ti
XF3uqKmMAvyN8KFMs/quYPR1bypucK/HxWMJpPwoT5MbWxT6wnfzcid35bmaS9qgJXq8kudXyTod
v4SVUiQ3aTsMS08NvHOaG94Zjex0MIz2PYDucJb1upN1dyh/oc64AC7kaX47ko+hhzfyDGaBZxUZ
PWEb7r9ijBooJZ59hqzhnMscF3IthKfOHMs5ywNaE9d7tYTWKHflAZxczFuRiqURJ43CwD9sNnVm
kCEcjYzcOut0PTcUpM56Se3goCTijTvGAWY3PlZ1ueViZQGY33B86GZOIxAbe0TfgC5G9+28MZu6
2RNTyhfhMKiL/1cR/DsqAuKZ/7uM4OnH8LX+LCL48xV/qgg84w/g7az625qFhsBwWMX/S0Wg2n/Y
hq47UBbJ4HJ1kq3+UhHYf5iebXou7iOepmpzvt+fGV+69YdrWJbJmiS601l88J/ICCzT+i21UNN0
y0TE4OimptqGqXv/KiOAw6dgplCoezOuup1dd4+iI0u1AbGNwMu+sT2c0HW/fMh4dBbeNJ7y1ltF
k8VMhlP0tDwZWGaQVkC+g1s9GFb2taohtiuqsyuLifT37slDtLswPG5ky30kjneCe4DQHY89vwux
v57M50SxCxo4vT6BZP6aqy0WWgLhs1gNkX5na2BLIu2gxRiBtKW/q1ys3dv6dcoTsuZDqICQwnCq
se6FUd9a1eASgev9ZUvmFeJw45y2zH/zetr2brKxQF3obRMAUSRXiFix5wWYbOpkXVfkpjND0pF+
rHqCBWmqZevJ2TMAxVwg0sq1C0qr1doX1jYWkwaV2vDyraJET7XH8Lh3MMGlfVzQjjbgqbHrVIOR
8BHYDb9+Fy52sJV5alEhgSEPoUTwexBgcbqDVh2KzhkPTKqyY9Ejbeh1ZM70zvoNABkwc7F72TMH
od/Ieq2yDXy71RtULNrtNPI750XkwQ9A0UVnWxNm0IZjrRj2isG0ttJtT7nL8e45+8YUnAvoxnnR
T6cJAyNcdpsBlxuhnoMJiqib4c8ld9vCF+fRJOYWeRtDJ+8ZILv55HQ1NkEO3q8WjM6bDm5m4OfK
neoFBFMDdOWO4vp3clO5o3JX6gURnW/kw4F0nJxGX7ipDfQ/KNpjnulb0NXUqZVYKz7/cowvkzlH
HenEEpwpDaswwKzoGiaJuYNTOrf3ssHc5NTnjnOqGPaFCoQFqxuck9cXQEm5DtipLjwPjBpuox66
2NgSZ2lCgA+Vqg/btM/Pnq0qN3Yyto/1GIVMZ1CLtY7VPOaVZWISdNt5+9DUqmdVKdio74ExQQGe
d3Sr2ph90Z3hgyy0PrafO9w/YyZ+b2rqpEdgW9MyIYb6NpWAl0ZUyayPGm8Do9wn32heOr/ovsU9
kOdhMs37zvY1pv+QlEJf7ZcDSsjjyD3tKIHyQ2DA0btDeYv1jMlqBQwFVQ3yg5e31pNuG7cgwhs4
Nj3OlZX+OODs8N0V2T7oS8wKixzrDsUOvxQ9j3jKykyCjw/zMPsh7JP4XfM1piVa4T6OsNFIWnBI
3+5tqAc5cOMUNM1O8D/fTz4RsChxrXeXcXuJ9O5bR8q+rwx30P7759oB/D2jSTdubdRvCRYrKb5W
dywEkHDWV8Z2UEBHe2MfvLAUZGJ/UJhrd/CClywxXChZgYpNO0e9Xt9qBDRmZwx3l5Tt+OrU2uuI
o8W5Ng2WpipCVi42HPDC6+579lXRSv8hmQAGDa44Avzwbushi5AK4auSDpF7CjV8ys28Lp9Cu91a
MW+d1lhMCZaYiFpU9QF2/DOB5Ruk5MFXMIFEFgJzOhca4eowCfFxzYj7uDxsTK8N5wBUh+lo6g2P
hdIPj7mu71rLg/ZS5x1eWdQjAwVzE40kYcxnOHXl7aoORnhHnm3nZCNobGe4t8yGMEkUHa5V/JfJ
NlCjY2TjJFoPefmqIg3dTm6BwHjeHYlbLEp84vUsC6Ahdylo9uQOi6v63sIb6HnEmNFO+ndbuNNN
L8L8qc7T2yivgzu5NwQ9lqUhvn0Jz8QAqOWJFojoL2t/p5Fx7WumYp1ZWdbTOPQtXArvxSJJxlHt
9IEE3hRgLtZZPYnopo1jgBqn2Q2iiPRGAZJeGC1DmUBnYbYcQGP7+hP2S/0BdqOzKRzfeizniRxT
C/Ej9LYt6w6nTuB5YyusnExpkt/kSNXu+P8UgkJdCMUEt0DVK14CU6kflVzLji3d5bwwUW6csox2
pW3cBWoXfXdd7c5NVeVj2LQaLjdOML4qZo4y2SMDQO6uUFqZq6oV+r6qTect5a5KQy15NUmUPjpo
hmHxZe5b7031UuX2wrS1NNaOHRRvhJcMB03b1PtYWEP3JlD2s1N4nnRbw8Uw615sYtsbRpHM3Drf
2nheDYwhUPz7XLOg4NRECnxWPFZux1pMNRKq71QeYQEKfNF6JG2iSfN3ECbLF6fgT8mcJjoOUX7r
F6V31084tAIODg585PgZUDgUoHR8A/RcbciYwvJZLdp7t2MaY6rho+hN2mrfLndWUaQn7PNOiXC7
s5mUCo953L5WlrKJoyI/2EobPQ810z3Tyet9KaLoWa8ImkYq30geRf3gJAojgmzaw21vfUhB1XS2
7PZeC6b2eKmbd/MOw7wyU1/8cmpu3HkjS33O5+k7giQNk4bj4GDYIEtJOgSAu7CzykIfv5yA3he2
GrPjqrZXboQxZ6TroPISkMUE9AUoyn7nJPVPmJmsMrMcwso0PH3k/3SD+NNELDKx1EG6wcSPwP3j
7uAde7io4YDjiS9k7Pd7/Ld2Yaq2e6wDNqMS07H3FqOcyvFPpT+LZJr4FjJTUsFEbLJ7hVZ20QaJ
tlHsH9rEgMikU9hm6gRPXa/FsUtYdwHS/dj7BE212Nd2k+HbK8etCKQn5d4wxJfAy7Za0OnrgRWN
ndVX32iEJxBsUK2D0awXdtG+CieJbzpz+GoS2zLbkoVPi/6hTTDuLMfHqEurjd6BMTWahrethoVj
mg3ClA9njJ+AaNKiEtWHNLioK2JM1sSiUiV++hFO122lroSNA1DdaGel8YuFoXffjQGqTwWfI3M0
3E8VSywKMxY7N8ZeyDLrNzQ9hCtai4401TeOPcBAicp5TSZelV75wXoCegY/f1Eaa0LRjr8HpoUj
pqUsv78YQv/QMuWmcVQYgz7Bf/OLy0IkYZj7tkCiH6f9D6cFYSpEhglaZD8Hbf2SONa2tn17K8hZ
4av/SEixAjuFD3wzvFp++dEVNppX1mwYajhGr63UEZjqgNFeGN4HSB4X1kZF3bD2O/+98ECK5N+Z
PXMzN0CeqrLeBq3fLdVK2zagh8Yeu1wrtXAOioIPQk+kkGXW/UwsEulHFFdvk2mtprTb5mPVMubL
Tr4GxK7Hv2SytNeiUR99QJ9Fy+JJBrjVUX/2cPX68cUfMTmAJFsGFssWwMy75s6flEM1OoQWyjV2
CMupOw+1S6oHGEg9VB46Q/ma9PW9Gqj7OsF0TLFZqwDJQ0u8cPXhCbgDyXFKSdCpLZgOtmDWyYkv
AmTwXfqQO/2THk24GLtauDJiwTIOCnkgEx92H4UbV+eRhFskdAv4TKzir4knDGyMkyDzDufB58LB
FNajrzcOUSnuRGB25C3WJ8ZPCab1QAwhOA4aeKu891aEn2qIp8uQ0D/ZkD7AMc+5m10ZDCQOuZNj
wCEozcPuSKWByYI3FqXz29TrvjiZOJIl+JE3armtlRHTF6tcNVUf8zMSEkdN3JcCCYHgQfQwgWci
5pBTOeKd3Kt8/GReagfPWfL3VGH7OCYZdKk4hrKMGf04g7l8QM3c6qBuXDsktK2+qIVxm6hYCgye
Ea2FFX+ZhOFAzuR71xBzvSgG26UPDOS6F2bzX+r5OppmfQmqFMCr3xP9g+s0hj+EyTNiKOKjK6Me
ZlQdL+1nJ/PeHVf7Frvf6QHOyBP4qCVQYGIvee3+dLPxm2nrJ505/VLNs2oZRu05qWcbd1hAkTJ+
7Qz3ZdTMH53d/xgjcTLLH3WNehgs7cnMw71V85dbafgRWtF9A4kQc7+SpUq7wOlypPsay4VKX9RF
5bsdcy/TD5DCO+zQut0wYH7T+u41aK2H2rZv3dK7T/XxXBRGthiz4YvqtjcFeTUmy5AMjfRFUYXf
Q80Q8gbMTDzi0gJgTxvPJtv2XZXYxxYQFogzW4Fp7KQoiOqzTyIt91rOTTJZEJoM9pT/Zuy8dlvX
ti37RQSYw6tEUpJlyTm+EPayzZwnJ8PXV6NW4XjfXecC9WJYOZEzjNF76+OtomW3WWO+A5m9jZl/
bQXibT0tdSj74ZpQt30LjBVBQbql5Zh15a2UEV2nxSHpGBs4gqOb2B4YspKw63IEREMSU2VPaP2/
m6vQvV2W78FFqtDl7bEnIL7MAhgC0ZZFA005yN57Y0xv+kIXO1uTty78qBq4a+QNh1pxstCUGu2T
vg/pMZ6GVk6BoLi3s2ECaWar7ufWCnql/iDmYDiYzkTIPR6wM/v90IybjvVGDQvdZn+Mh33dV0/J
yYS6NtNRuXW66DGtu5987gnvk8aanh5GaPL+xPfZgzsYD7ZXpY95bbxEEVN7TPyMr+BzllZfhqyy
+oPlcUhVHvGyRL3coIZ/0YiZuB47nRZcOudhPgZEk7Vs5faeMp4QWqr3SvGYwvLb6FZjEl670tLl
DTs/00dEAaWJsrjfeumVOSdeqNnkSSMzsHYKCWWM3fZzQvRTYLnVDbXOLJRgu301co45v9pR4ZNS
Jz3MhoyDRi1uFGXU/dZyb0acXPtYLYl88DIWLR32bZWWhMvQvzWU6d3unOHAPvFgJUkULC6kxs7K
39Ks1q+6kl181atfmqAl1BSK648eRdvGQMOplzO5vaJ97WHWic4NZjb+D3lJG3KJ7A/dMMZtXDP2
vVvAlbfg4Ze9cNk32/z4RGap9ERT5y6Zo5BtrbttO/cexiibic54VnWb6bIj3VShlxAL96a3qrs5
YoB3CvXUD4oMqixyj4CQR6ZXlzwomgW0qapmVp6A3G4JV0v9zktfraIAVG2Np7FSf5KZUu9AEh3i
sjIOtNZkY00PtR/wgnaryQCx0Opx/c/ly5WGZ79gOHaCy/UXHwLUgP/3fpebM3SZ7Mba3eWhHc3H
Ol2Tpv/nU15uVCNWhMSRXV+e8nLViDxpamn5LPgitpERV0fVmftNVgIUM8ddb1iHsavPBPDCDR+/
k5LFrJjVVwoep/SAHbQnRFMcoKfemKI7uJR9NqmQ5OLYr1YqPwHTfjvZ/N0a+BQHch57zzgY4/i9
5ESoY1h9ZBI7EvnWeoJo+5K1gqWb4IpN/XueV3lh4neNdqJmiyrqa1kIQyrAYm+kpV23je2baVXB
L4do5lCRpRXfaIyc+DIuZgy5ok8v/y1F5JKzA1ZDH5xhP4BLvdx4+ZMIUYbLaD21+QTaWU8/yqSw
r1RRIOmByJcj/yomRA0EGxIuW3sA6cxYBWmLy6JFQsR0vRonLpcb9vhXzbDPRXFXWxr4PDC0FKzq
kQI1imEPhCxA5SowLFZni16+FPAowuWChF1Q4FRJ9r64VNOlEetHFd3M3z/6f/6zqf+xlIo5iacy
P7p00Q4z2NBKzx6KEpp6b5zXQGndpganPgg9fi7G+IgOC+I6qmmr+5P00ZOTTnuYkxZyhdJeRRgA
y9VAVzD5a8NOZssJXiBQDVO/jpU2MC1low+qn0ICSQG2yMEv0KpFHBtsUrYebzaqqWn3wNhLk62+
k97JlY06D/AhnUB4ynuLc2gzOhUxON5XM7sHAPBIFauzZbGc7SJCFIo76NJHp+quRHs3xcOpqVrC
t4EWpxQ9VOVdRKNP7Y8lfhtY6KDaIXnXFvVktCtZacElhcSLagrRDZmp3roVIP3kvgJXvTeG8exN
kNUIv7OXIlx68yhD10ZzSA/0GonBrpw6xJOtxryvE9OU3eQxeqApG+ACVeNOsqEmAB1FT+9wBEPP
fawHCpd1cWWxi3KLRwQybAz16IV4M/JwMvYX05Wn35hON5K8LD4jF1NUl5EhgAPzVs8Ohkqgomk0
PzmiMw+arzu7/ZFArCvEEGS9Vmx+Jq8+Nwz8m4lVi+XWB72aZgI3JMQmqwwmspcUMVy3ZfRUNzaZ
LmZ+kyFi2tbNzUwrf4dAfo4iyJJIG5marsjaHCyys0TfONvESizWjdrVMohdiRhmk/dZONblSzS4
waQZMKfThAprkj425m4oHZDpLbsAFhwc+j3q0+4B6qxLK1bADLBjA0Ha/JRYDN4m/XNfad8Syg4u
0RXsmKCG9n/M2iEwPm8hGWZ/srp0fQq3VCbJzdTHE8CB9ylCtErkDI3suENr0uyFnSBcaAhTq6Pk
i7S74ZyuggoDgQ/BwdvC9V6y3Oo2MMgfUamwlcHyYVbja4uGkuCH79HuXzRzJjNz+SO8FmWHkteh
pePghmd+KJeHApWs78HvQbZEdJKqPMGN8HwzwRIyI1tZZUsqkoMivS8d9YYsvU0l5jsZN8pBE68m
ihBFvCDpgAjVBOPQHtTCvM8qdFAqyYujRvJR0ab91pXWT6cYJ4XYxroltaalW15GpyIiBW8hR5Ia
yrkv5He7pG9xdmto7UtRm41PaiDhShVRZaPNiAY8KJQjoFMZxW9DU//RiPRC6nw9mcNNFD+7nIgG
8W/wktpt40Z3GnZhP2YpYmv9Q9urLybgFGuqHmII2WifmKNzGLzFtgeNUmYdIXn1R97CjFHTCIWD
4fUbCG9vieklu2YxP6OMXASwUyBprfoxSfIHQpt+EgYKfWl/GqVFjSHuCpUxx9Gupz5yKGF+Lik4
bwYFTSt/XE87rWSK2XHe56x5HxaPPWbn92ZVb5ua2r/U6jIcyRZwcqQQKbEUb505ZXtvWR7BJD/Q
mSN2NODseoKPcle47jv0aMIYUkmLfPBIrKZqRibT3pufhlK4YTzDTV6XqqSp/AhF7FR9gAsZGU8d
U8AQazcmiuCNimRSm4FpLk44p2wFsyU+MfUBuovvCjLqFeuPzhTWROQj5vqboZ0HVm/2XJ1rFMiC
djtRgfe2yaJsoVI8UPawWjLy8luzHunRpsrNJNagevScnnlK8SJvUsN5aDMb+8p8sIyR1EyyT8xR
extV7z5JCAlwUz1wVqgAxLTN2OoAWws+bl0sfNt5Rj1kZgVdBHbMgmepp7v1Kx7K5tErPFBBjAi5
nYS6SP4o7MtQiIEGrfgIyVu2oML3ejBjszYj2vWe9Ek7jTYX1uyZbukYPcvFOuDDu3URcfTWfDJX
XY9lKUj2izcjddetlee7S/7cxZiSxqexqoloLtOby4kkyKlXmh8WH09l6tRBjJowE0Tbtu4tDAoD
J75HtV3RITkgiad2BgtLnV4cmw+lE9m5JaMI7SIiIJI8TrrGvsjOr2mP8VxyUxgcMczo0Cbodu2S
Qf2MCDLT8uQWFNsnci0Gea+9jTXBed+PwVyjki10vsAuo4K9brfrmVj5Otau7QaFlZZ7Z379g6yq
dOvGlEPIxALobVI2WoM1Y9ci9AB1OhRS1M7WE77W98lCBeBoT1FCgUOOP6xxn4cCFZWsw3QmmBkw
uM+xRUKrMZKVYCfMK8Qp+cOUxKwj56uoI6OMTR/pvLYatKMb5tN8Hze8PoyMIWwGhImjrn+WLqz/
frzKZis6IdN6Ggs4i2jDzktLlBeGFvTX6lEvlgXBFRttD4dKOcwWJVfWpT3FJ9XdJFKj6Yb2KW3r
EMg4rUNiFqjQaW+L9lGO2fNMCwbJOsRqeFFbs+3flEl+2MYKbBuTwC6ldk3UGzBaNP0bDhVCeomE
YRwV/hQxt8o1dlrXiUhYFpJ1BHTA1tFAdpuhPcA06izimgCAaAEF7phKm1v6jUi0XZqQV6EkdpAS
HkrpNXfhh7mk8znaBsH9UzcYEyNWF3bCe1nUeWcQaDwg4dwgyZ455+Ibp/Duep0qqTAeRDu9NIZ3
ljG9jKJVXqnYWipBgFNSV3v8icrGxrmgV0xoaTp/pgmSzIXwarZ5P4R3EA8k2bPS59vOk55CemYi
GL0soL7ukdv8Sdne4RRaKKYTVmHobzinmLKL9GtykTqUDj9ckucBkGkZa879xu6FDBMUSIlJnr3g
DcgEyDA2J2pI3hBoZU10IgKCweMQxyhBX1DGrd+WKIeJZwmF5v1hefMUg3BgJaT48QC3yC3mH8QZ
f0jrIxabuE7VS9FgaDYbyChUK6M+a2J41jz2T0N/A+SKnxdVEPWkmZAOpU4MfyB2in0KmTtd/uQs
qzbBZ7E0mGfHbtF3qES/FnGtXSdlyfYhjpJntdFJ0xkJHaTDRsJO/2EudruN5XDlRPJUTQT9kGLP
F5egFVyILXH5lbAw7ujasMHqV9HS9KjmzcmJGfM8hCMKdpQDmc0fpk47KYkPopwoYslvt1EBtLFv
0jJ9MyLoncZ8DtNWpQqfZCEa5wP53gspefN5rvvvSmmtUOkJP6bOrzXP4CEdiIAOxbw0/WyOU1+C
nJfqTml2iZXd2CWQ6Hx2v2HDU/+nr1dRrlaUdQQoTVrQY8Bbg23dwkOXEkZ7XuEgauKURbn3Yk98
410sPyqkeRuSSjyN6Exh4A+nYx/0vXPHhvYxiUYSi1xkZ8CHjQpEuVCNt64kAS1CGriVU/fekxC8
0dKBXCygTIGGekqbtRuLRqEVgclOXEY+Q0GbRziFnBKTojqWZ7opgR4xpbNkb/a9g+Gv6dYIgsLd
Nwte8cFCHSrXbCH7azRhhA8OPNLB6P1I1RAD2prmyz6DVVROqLOzR6dg26xTCdh2FVJZmyIgr6zT
EfAlbS5/Uvp3K0rSzWSwMFYjPYBWC8KuW55jRQEhPpDrPLojoDeQG0iAJ2SwXGWV+q0Ls3XrTlcx
nRefwhjXTvfCGgibSJAZJPWR0K19s8alRzbITE0jUbjEe9DoQOYpud/PvRf5Mzppv2krEeiuXfpj
qq6iAhaT1kvkGHfmFBfbKKVK6GrE0znVWx2nW294HrKh8pMam0khI+2INF6rnDY09YG17aPT6I4v
GWDwihRnhocwpa1vn6OCM5nOk7HPHFBASmyqYWRIIxwmJpnG7mbmH+07ZfNHvAwTLVy9roYiQiDM
WBaHfJ7Jb+3HfVksRYAb7zB6THFZ1R1YS9+hWW/22ZicFINuQ1pMhzT36NEV6iEutGW/uCxDbNPc
OpjjJq+PdsqAFywz0rDqWSKY3RS6En9cn4qOOFo25EuvvNadA24iysOmIRi0PqpxM22J1Sa2tHO1
wJyz1X8vyfTK0dPK2uvDWcyfRJAsJ8LFcLDVha+W9+mKY2wV54SnALugxokRq9hjsvy6itKHaBhZ
eLi8sxkQYGvi8qBVu0+TPMxWZ6Lohnv2sQQSqF6gZXRqZeUUVzjjdkt61evVrVXRWGjYZ28Ut7gf
Zey9ROKKGk7dWMoX1blgEfaukPpWm5lmTK+/iUB++1iO0x2v95FgOsQNT9IkoIvtZDY4cGT1qWaJ
X/erQCtxGGMVQwQzFREzzs5WpV8xhd43jn2QhI77lhiAvJqkXmRYpraRbdowbAaKbc4f9D/V3hrK
NQA0cwMkZHR7ejKsUHfSY4EoQT8ydrTPSon749AoNy2Bd4njPLmzSs89KvIbJcOoVYQNH2kf13Fy
YFtyVMzCpH9AOQRpxCHHWInkCJ2misdpWK4NJy18mjsbVfS3RB/S6iCZToMsyOzQQmiUIqa5xI6p
c5ZgyZMHw61wJMbVsCvSRr1zST3dwMh9ar36XiZiYNtBdLWUxhPB2uFiAiU3aToepNbU284bg4Wa
f6iSweRH1XJbKGeToPUdx90JtucZUQHKjwl4/SKpS7CHQ7yTgmgiyK1Nsif3lYI+pqHnkfwSo2a7
N8aWTVgDU4/6bYxyYlFQPOcV3hRqQXQchg+VzRc+FVQhY34nZd2gruOXJNCSlatb2oFpEyVCN/pF
6i7tt8oI56VpEbcs+2xu7uQc67AZvcrPS0SxRm271JHcc+KZMuxVVnt6lZywnzhnJXeOcWYhgjJy
SmvDW4p6aAfsduIwjyhUnHCyvlEdZCciupiYom2uY7lhR4E7Czs4nQ/zXOARHIct0wXpuCU+zZLm
sgJeTfa+0KlkM90eJU26bdPLT7s2lY1ltpVvyFfG9ob+pPal9W67zZwMo5Oh4hjwhlO5cyPpEykF
cxVOGopmQW9IEl9Tt6wOg3lI2VJRlG+NSvfpWVY+ezqPTHGTrIqcEduCVtpJCt+W7TE/R+TUAlzF
FxGXRzz3MswHYB9ITfam0//EGJsZtX7MenVb8ou40jYCu02vBiQxzAOhk5ifczreeBboLo2A6RnI
optKNOrZQwYdlp8su4qW8Wnm0+hSvM/ph7AEpnt0KIjAyb61iSogZ57MkVnlUJfj+jNl98Io7V2J
/kfThtvI8/yKX43tfkkY3SSQzybFTtaQfkWdf+kJXR6VhMQomvbIJt4G2u+4dhmIvLb/WLJkz0pa
dRYHj4+k313XPzSqnhcZMpTz+lRtN1E8PDvadOpnNwqjmXLdKEt1iz0Xd2HxYc+GzsipHz1d/Yps
VKsTa3/Wt+6jtHeJNOywzsZbOOlnzxP4KNJkj7BmCCLYMtux1vudm/dfOXlSbD5ZAReq0yL6xFHl
WPiDRR7iWIlWAOaDEHugZTmNQjVj0ibHuKnIa1FYf5IsT8FJz/y8bzriWGZQmsQZp1P5bruOwCbN
tOQmE+O+d5Uxj2OJznYNrLZAYca0JvaTjQ3uoC77b1pxNbsPhFcxqTOSOl2F33Sl/EJXpbM90uyi
omlubckBx1MzMmQYM7qj7bRUOkzvQUkKC/FF/4W0i01UIVgG2LPYzYbRo+axCTDQlV0NuEHVtOdF
Vb66eDKv+qbGaebl9+61+6hNSXXsY3eDaxroqIwfbDIMi6y/rbPlLh5ajLipH03JdMYJySnCjqvP
O/R2uLBmewGQ256ipZSnWvTdzjVAgqduDApxTQRv+/rFclX11e6t+86wPmsrf41LLdqZ2ayGjGrS
ubcosO4MqNhHpFEtnRwWnHUlLPL/GCBz091SZup81ZE15nP3MDUveb9MhwtNW7XaTyLA26uSDJ4h
Gm5FYwgGBpaY9UDBp+mULuhg2caxtUvIXCJQqYnxNJqbSinO0awQtyjn+UZzMijHAsBT2mGaWNQb
CgfUsLNl19V+Bp0Ws+bQ7oWpEQiRIpoWVOi32NNJURp7Fthjf42BPPpKSlpsU9sEme3tCCctdhH9
JcwxSjCQBkOYJ0k05PgpSsycZXAYuJJEj9l+0PCD35tFffDGztxNsfaQ0ovaTyr21VlEV7Vla7sK
Oo+ksX+lud5JcfTIVyftSaNCaJmSbNBIJeSWnK4r3XA/soay49zhmplL/KpWDsNak+xaxBJo5iA4
3xss12s121PTZ23pCeZwxQeWB2+XMNJUq+9j7qiQRYnY5cbUb7U17ZSNsNxYlYdc23NVhpL3AknF
thwrALSz02EWpw3EfzNzmEpcKJDZiHC5BRi7tFrtRhtkMJbEyln5cxEVd/gUPq3CDkRT4qYqMPuQ
rpy3Xjgk433BoYCiVnS+ctn9Kj7x3l+iEy9KC58gtaswchKCkGvd2rXMy2rTfdlxycLUc3r2gc3N
CEoacczVWDdo9AG6M06xm6oIJcoURl8DaV/p4ZBbd5xfqSuqs5mmb03NvFxSrk4VPMJFn1+VHNR7
wzWvVJRJB6NlbT3WE5GkgWOwfJrj5d1gMzw5tF0bQNBqTRcjFa+R3qWBl4u3Xu8i8jDpmrBC/h67
htDgvkq2nhC97wGM5XoWyAP5ccHq5FY4XhfcGohuSYlTO96sTvZ8nJIGlVQZbQjn2DDYOPXqgG7V
F5XVPd5ZiRepE5t2LRODNmj8AYNwma7hR709U3OyDN9KCK1yGJxklkdXs1WpPjjap0q3yq1eExHe
6Abm7kWpQhU3P5JORPuxMX90ovwR+dQglHJuIfmYGGwXKyzoO8Ckb57zlCXguFTPw8j3ZhKc7hdO
jfGnpcarg0dwm/FRhSK2b/0VWlUYXNNGPbHStKgOiRdPfFAzOf4SSH6hIf8f1/2FlPze8ZLDra7o
xMt1DUuhrd0mojpqWdVuL1de7tNcCCiXy9Txyb37iyT5Tfi+XE7nhJsuD/jHv7/P//cWQmghKhz+
13fx903+fUXmO2Jv/3kNFrDMd1ow50cs5xwf63u4vPrffPHLq+mJXZd/Wf+X2xslZwlx+bfN7aX7
+/39ffLLtb/PcvlPdabVs8JBevDke2wTkOmStXyoykk/YFmC+u6mUIDW/3DQAWn7n9e5F4DT730y
RFZU1f5zz8t/8QpQ+72uj4rtFGXm/nL932e43Pr3wb+v9fu4fz2NtdKrFy3WtppNHT1IB41Q2jm+
+X0jra7Qgbg81z/+rS/Uqd9nAyQRh/pkPf2FPcscnIw7qDcXbPPlD7as6h/c5t/rfu9y+a8SzrWT
V174r+svj79cd4E//15cWIWy96nEX2z17w2X+10e8Xvd5eL/TqH+fc1/PcQTYOG03kq2VEB2vzf+
/biXy5eXq4Ym+79B57+v/PdOv5d/X+XymHzxYGAMze4SyN5XLMs0U4GPsIa0O8ArWMXz518XAdwS
3P6vm0c1zMDCZt5acVGB1l4e9PvnX9eptYzIWQTJ8vsK/3qZ38f+66X+2/2wBPOefp8LfSH0+Kvl
cvXlAWYDCuPvJ/t9gn/c/q8XuVz8982KVzb7ORuC//oV/D7t7/v4r09zueO/7nO5LkFBFoyO8T3g
YN+i80VGeAFEVaOg9aGVRiduY0GQ899xajSeFSK6o+WU6M3TZTSoKeGBm6rrg2nkTsIMTvWhDPQ8
J1pvZMtmG8o6ieUkEWsfAtfBju5vd5yRIR3JyeyOVOs6ky223QRSy60dn/ms55TOCBl4VKNO3Xsk
TueTfGzJfNnZCiVNBxIsuaCo/wZAmk0kMU/XJ2th4ogG1sx9Od/Ojfwyo8jPE/QERibYe9CHpQbY
rnJdrMduiyJNV6NdqalfXjE9ao1H1l2LKKKcCEpcY5lnLUoDvWSVFOensm4TUBNqjXumSa5tVFCn
eO3D1EZPF6Q8lxpaAJrYZM7bFYIAlsJ00UmxyAW51O1wmFSygJ1xUe9M19b3CxEDhs12dXJeWJqw
tRGk1449Cx3d7eMwJWKmM+mBy5KtPt+pj0+Rik12Y+qavaXnowSRIujlUo/B1ILQf3kyzOJQNc0J
lS6ZiL351o7tVV3PRcgCKg0s5nZWKNdJTEcKT2Hss2Ov/b46zMlwTVWCPUZGGVBRyfqNM20D/Yea
hzDTcGz57jB77iM3SR5jeohLQ4ifErm937Ax7935JpfTT+/wxbjSe6OnTntUetfxnGOvB9ETVZl6
pTXNtKN3dq1LNUH0lLFv6ZKXVv5kEQtIVWVFMC2Wu4uWjaM0Yi902t9K5+5S0+abNimnN/1oBqyN
n1lLTmHfqjU21v7LwfEY07RHF8hjbUrJO0OZ53tdiVG1jAor8wLOXZS/99LDJk5FYt8oFAiaIekg
62HZNQWGcTQagW7ywWN0jfvcvZtSr9u7PW96WimiMVaAK7Xih25CI3EgabANA8njqrQNOJeEzs4+
UX4EWBG/m07rEaRntjgVyfJNC5tlck97oDXfheJE51of/rSlPm11Tr8tMkBJGjZSuSRxcNerBPlG
uGtoU4x+hzfEBEPrF8i34CQouyVX0TuLmaZISW8R5ctLBHzVt234qRXCKxifvGFey0ZJ5ldikdsB
nMZVN1jo6JSwjPvobtbEZmndz6YA+Ryr8ccaDCFcRdmOGusyfLPUE5JjUmHl8pIvZVW+1lNCXXta
Xr12JuXT3GvKt+NViE9SIz0YmlpuvUy9W0Tkbo258KNEPs6aiz/Nux5cVt8E0qthLjGWK/mfvNWG
EBzB4FN4bELFfU7WFbSVlREuqWrwTVlRC1Hq64VTejuKkaK4pt3EE9WJku7roH5YLTwab3ZkMHQP
fd4+IaYnT5VKpe01b5qQZ3po5dY1RFgI+VyrkbE1+4zKeKSWFGkk+w1tUjdeDIdMzLQ7MifZW6ai
sk7W7uF7PysZRVFsa0XBHqkvW9WvMpJBXC0OVG3YawaCy6KYX2JPfkRx29E1rr+y5XXRc7DXqEPV
NKF3rz+5bfIkcR8cq1Ro4XiEkKLa0vsQcNx9ylVAtckkAji+sSP9pyrQU6v2WzZaZ3SZL7Lwrk2d
u5VgPgwV/Z1YzCyQSFpE019H6EMoTc27PElsKGlVsp8/bbmTUfGYV8O7NlT0hcR8S6qaPw54Bm0q
iZgkGLtNGmEtASJaNVBg7UY/5pjYdvWAOi77kHxJ0FoQwmCzODRQzTbYtNqtYI+YqKzZHfw+fX0k
X74rregONYqAguNl27WFbE+lb1QDA4FCxaEoXsd4ILLeA67Sd5Qj+r58aSzN2FoC9MCUp36ck2Vu
E4jl5lDQVFT2Qa8Uz3am38lpLU6/SJuub5vmWCkRRKT6V63kX2Wq/+lbgypHh8pdxXo+OCWOmYHl
WhnlwD4Q0rgFXa1kjl81VApTia5znOsHNWvPbT9voRRfNwOFzp6ClT7yhhM99Hqsd4BjumBSbOqa
anND32qT1jbpNU7MvjWeDrXGpFACz7CbEL0I5VGAz+RLHTq66k7vYB4q6nOZU9gynAMQlo8+xa8+
mbcJoUa+CZI80ZwWBIUQ/jBG6D/c8UrQWY/tyvRbZt1gMDJ07aPMfVuhd4O4b0bfUE1+ZCh/3JYG
XySnnZEadAZGNEqOvaPr/WhqsB1Eae6AJ+ysZTzlSfVUQVU2tQIheoI8ZG6Lt9TiMFPqV0+tsyu5
jRN3AzLuHg3wY2kVz/MiCt/s+sekW/7Uk/2i1+hqKA2Xdhva8XRaXN/JKbhqPVJWzbZPdYOMpiaY
luLamp0NFyVCoZLauzFVcJegVHuja//uxcWj3QzXk21tMnVE4Frse7N4yyeOiUz0oT6wNjDkdbIg
IprxuakdRa28AVwAiMXoOD+J5ARsxq4b9SGE4zAdbST2NVCt2HqfxfQe9/QEnQJJqFtTJkjp+Jb5
n9FJn4x2epPt8p3RpJWxsVtkehjM8pH+Kh05tb5vcJUOKSnAEuDohu/jwVwQpNRLKoNcMwa/xPBq
evFH7/YHctDvNKqbgHzAS43C+e7NfvEFM+xmEEgYKpP2k4rcQjHHTVtBwopWj5Co4DipeF8QRgSY
oqDweIe3ss/WApl7qCfa9JjUgFXNZk0GOXOzoh/bYmC/HCFoNx19v+qo2yYCiOHkR2H9UUuMR+r4
OvCmcMy/pHAUAWsVz16nHBn5HtIuAm4yOHz18VmDalVb+k7AFpvqKOz3PSXknq+FQQKpRIrlajPS
JnxPZhqDpGScU+AeeyoSgdoTPjx513ldPxQDWbo0hTCpcPbCX/kuiumqzkdrW03dC6qQa90Tt4Nb
bJ1hvGtE/G6ViAkGjzJUNhZvZGeiP8DsCeaPohbQeLgUHBvk1tuwflg2dBphPmIKXEO95pTcmSDS
Dx7O5Lo84w1AbYMZCM8Mp8vwYgvKcktBPnYf1zfAeHrQQTnfpome0yjjx9ouvpvVuFKKYkR6PTyl
FOL3IF4OEkGPg2sBjwG68yoGkNuDykTD+I4NxmfI1UO7bEOnlycD6Imo4XW1EVr6IsXzRWvdUNAV
YKEuc9Spbgx5xFgsivwGX7LD1+g4OAgIOyz9QYcX1eNhp85CZ7V8QE/dcMwhZkJDvbH6Lr0XMhCR
LR6Z4FhJ3nlfABOHa20WW7JNrL0biUfFnNnNecM7ml844UqKXXZ473ovjKVLVwOImeYhmSso0hD0
vi3quvWRzXPysAhr0QS2Me0zen0IUst8Xy7ShaFcvBDu6DXM4INs0IGzNp5HTs9aMhmm1yZ+LBmP
5KBnHC5teq8x/Pj9wLkWRTltwvY6Tusfp08pj2u0y3PjKerdM4KTT21ClbJ0pOtqmISi1A1p956G
uD3aLBZjimzSi88sQTZZZ530NH9mrf3s2kaztWINfbQ+/aEqRbOFuLiz6zHV2LOfu8NH3KTM5vad
EmeUx+0W6XbL2UEQVkft1pIl3SbiyDYmga1wFs0wi9MfGXqmOFq1BlTMmpSNNo1PFkwxTbcmFlYK
c6vDPtgebjGZ0uxV8luD2jg9109KYtWONttN2y50MRdSFtHlGj39bTgaTyiIPtkft1srb5G9anT8
HQ4a5QdWykda54fIpjuYJuLYmOeyUc2tlyAmLkoWoosFF7DP3a2HKSdbrFM3eHDKh29aO3AUr0HF
B0je/Rmn9AarUSBkfJtJ00RE0r5NXXY1VASgG2uiYvPemgpqVQ/RGNlvT42JZHRqoif4hOWmVWPW
nZjy0cpiAHfRcqggBBCn0F5Z9tKeN2llfWRDmWzkOG/N2NZD05gfdRXzUsYZmPAN52Yar5KzbwtB
iV8AbmOPmGg2SpDpfZmu6PsAMeUsJRyyBbjF92SO5jmeytOMlXndJOksx1ZykfWiwBgwsZEhV5Wv
en9UtNBWJ9oAlvJg1mYowVGtgxTActXFBzo/u6t3d4yCJs8Z2BTjaCQ9jFLjU7eVOYx0+aDOUTAL
DcYaEVXbtGNFaHkc/bUyewELk5gzJF8pVkwWSPrq3PgxaFcQdQclyQJax7gJecWCrKardynq+k3S
On7u0buH0IbPzdI/LNf9TukvYRWsD4Y+7uWse3Qe/g9757XjOBNu11cxzrV5wFBksQwfA5ZEZXXO
N0RH5lDM5NN76T+G440fwDcDzKB7Wi2RxS/svbb1oF2FdMpSiIodrHMkyF6/IUhA62wQYO0nP2Mx
bgO6RBQprcGnDkjrtaWQ8CDueEstfWjC7mQgUNQVor82r5/TvCQs1jsOjd6Qy9Fvxk6xgyeybeVB
ehytdLOq2uWGUcBbLX5mJEk1WW0bFlb4xNr+Xpbju2zH76To9tAE155tfaDvdDe1QwB7uehVODXY
+paRhQAXTy0eh0ze9yxDScMsLgOOJYMdJVl56j110Z+gf3oKu4demCxCad1XZUNajClhFMblJXfF
WVhsPrMIlvEC/qkx5W1N1zEAltjEbAWUGJ/twXg2FSDPKJ4fcLgNG9AG93CoWISn4YFW681XDz6z
dkQmhVyV7JHXXZdSYFNgehJfUmpXm3l0j8jGVkPTg2mK0Q/hes4h4hnqaKbhnmuS6MLYCabUohMb
ELzhNygDw/aYPBMngOnSavH5RcmVt4X3tJTBqM03I8+PftPbu3Cad9UE1HLIMb1o2SOp6r5j3YL7
dA7UF3jCKTBGAKJUlXRf462ZHaik3YNxVZ4MCUS1aiAYoPXgogP6Cx31VmoHDZ6f/swyfou7GBot
hmRj6J11qmxEV/NrJRJQrPYuB0OyKgcwri2uFi9ltSf6t6xkwx6y7dyEKZ+a8hq0MArEVGNh4ZR7
viy9iq+87HkiRnjlVgha65GSY/C6tfJBvLEEAAwq1VFUP3VIjl4W1zddFG+dzE0wvU6nOrO/AEHs
wzjtadrQI+vuOxnn5wwVG9R+8HGaOx66qKQ3VNxK49jelPNW5bhVZyhFdttpNl/gcY0qjNY6BEkJ
DIxEKxYDIbOQJPmpwvwMgRqnV1q7tPUuxK6k3ceATVc+dfaqqeyf0cHUkT8THVPuEL59SNQs4JaZ
n6jikDn1T8UOaEuC70+aY/UdB8Ix7fhmiRCqav5Yt9f9vbncNrHay7uJpym34g1O5c/EDre2O/yB
ZLkJFT6vhDPKkk1QDPJFWdNpbgyUHJouvnKa26ER6MrY/km2V5myd8Y/ObH1fM5dswvypOy3CQJG
j2Xzqq7HF+5R1CBWjchlFF7QRPOO71sVSx9tsjQ+kB37jAfV2CRs/16EjXZk1OF9F/+o6VX7ziv6
mSdZ9FSbUFfILtHrNgyTFaIOFEloKcEdOxS83Jtodiu90423dd5Nz8b/4bxMRW/whjYPFW/eqhyd
eyPP5k0nnLcB7ocVjcNmQavFJ6OiMxaCp2jx9tZV9yaiuKUUXlEBeFxZfBw2mjPdOwVzOFyPg31H
COd9/cvBGwLMGrVznuLhPhd0al5jo9sZNRIC8y2+AmBnu7px8/FpQqewnePkLpXDGRoTpEJ2soI1
7IYm8Dxi855m59H6REr9KXEutyYXZua+yNh7tL1ygz//Eqtll3VYUPKZ+DPulgjrtD/tW8d86zv3
y5BIQvi9DpiqQP+aDGNSnv9ySZyVaQ8H3d9ARby0HABKJMW66az38Nq8+kZ0XsAHaqs6Z7a3MLhr
v2s9XbUCL3mv0TLEyLWgPa5M00UsEnK1UMX0ZaX2C9FIKEvyYxV2X6UY7mtwgvABXHqa/lHm4oTI
ol2zpKCmQmrvs7HkhRnGRhTpLwWAxVLG7lYirb7jIt6nbnZs8BabmfsT+w1zqgZ4msitaDslBIbW
N5mXTetG54d6mPCTmHWgK/czs9pjY7OJVS4B3hn+27RzvuKwvG8S98rjPPXxrYSG0C7juTSg32Tw
oVcJ+IvReQg7cKRh+LeUxpN99azh2Hkysg9YqKULlNWIzJqay0bbWdQbp7O+Zd8dbJU8QsSJDlWZ
/XTh9c2O84/ZGl6zEqtK6eA0bit+52S8mbPxUqXJIxaKT0qIT/Mqc5bVsHXr+aOvI0jpJg9yo1DZ
OgbiuV5siby5/2dSOe0mjsyNMzOaBYF5RLXONCH+UFiCrjvVc5FHJ1TQD4U/ipU0jfclGs+mVsdY
lRebIxwoyq6rKiQGI7EUCBaTMXlL8kas/7Rbf7tO/hXWdUgBX90XBqhWWXC4eLhjQswfnj4t5RiE
2F49Jnp5ZtWkbBSPiCFXpURDUqJ+mUcsTLEVvqYpqli3h/yyjBIkmnBYUyOmN6po52mwpeYa1He6
kjLJtkskTznxW57QH0jHb4ci9Mmo8i7cIa+4HWRg9BtVVpek96OdDY5Sjn0USKOEk7bcGCHhq/mw
wNp2AreH9MMjzwjcfO3b3F2oKIe9O6Awv+qpJx+L3fWXqh31MF3JuGCa6Mqp6LiKy4uTv0CQ2cR5
ddfE3VsMZZsUxnq7zBrKK+XRNvK4UJjl32D32zERfwtld8Pk9jZsQ5MuwR45nazATetTLorHLrbf
i8kjALGLKWvHeucr4Omi48FYJo//EBYjYKIBw+N6Tzf22M3FW92l33S/T6PfdQeJH8Qpl3ADQeDN
rc9NHb5THoCxjClRQgb1Z8MXQYOOao3YPgPFZO8bA7q5mc4OJYOOzsVsnCtZGzf0mq9TwWx36eUW
bHe5QWkx0tMjxMFQw2Rc5Nm+hKJfGSwI+A9gWBnf9L2ruR+eRBL6+2kxbmq68kMEVz7CLXYckpGm
0Wi2zkzgY50iuq9ndze3hXU0crTMeiHkO8okjZofm7sitHZkMIERN3zk+LPy1zjAigdjJlYvgcyx
++ev//5vYbFPuS9Z32xkDvS0KWubZ1Xn0sYX1S6P/U1UTm++SC4sfvqtB90Zs+d8qGQBUtKXH1eG
vIWBeiWd3tjz+2wXi0K1FyGTPoICaG1elrxpdwMVejPyDBsaBpBJ91hP1WffgYCCpIzbwxgPwhrU
ToZ/Us7AXnJWQ5q58dLqAbkkKgIwx+9GP3dYmCjtvdH6xQ3MTUOFXYThl5MC72ZE5G+gKgmFRT42
kWA1HseSr484R67DcwPRpr+XofyOlY35hViamUM47MODsyRngrq9dafsV5XdAGzd4hG+6OuPS64b
GMezNALRj1H5L76AiAFzWuC/WQ9zel5M76Gob+sUDAPKmscywuGOkenQ1IKRprzFw7hqpP/TTK7k
YQjJy83v0+vqQBkFY8OpOQkzGnFBONwRqpyD3uyO/YDuUUd6WlUzkjWEbtzWzqEcxK8yXbo3+Cno
xHUGENP0Qljksm65shy5smeMdyCkbpt0eJuKlnJoSrE1OsXfmCztpcu6XcR423TplJ1I8YCdgbDg
qgpUbL4ls7yo6A8VVHoym6sXgYazvvLfWyN9LMaX0MGWMvj0aHGEPLbC+j11FSrhCmWGAmoMiG8k
tX7apYlpvWaK0zrrgNRljFigQbk7KzmJnumLN4gbeuwnzyxe28LPA6PBYDBYICgiA1aYT4L7VQqX
osjkQ4xo2s29YHLIkAqdJmNPjL9Lzq4ES3NN4PRieDeTm2U7lEF8l31y2IVtTd/7XDAkFiOjynBg
uUIsHka5K+Otm+jhDAfCEnHZ68wjqTtchicrryhUHY2zGNLPymFg5dY/WarvGlWO+3y+uotyPCO2
OHQFgRAz8RPYNxg+SZl99gz5eNpUBmZTJmZ5FR+i9Mr1r+x318P/yrQy2vHVzZ1ZoFkabeRt19VT
+KGZsGBcMqhduzPGAUyDGCqjHJoexch9COYFyBzDzt401G64GYwrgqbo60CVbkPNf8XwD6N/6DUT
v2TpR/ZlXDDKiTIYHM0G8Rzwuybr73XBEqh1Wz6asToxl79ELlyFnrnNlCNHHhlrUkvVh3TAQkM3
tYu1ADvQJ+alY+2Oo5RDTNoSj01yKYV5q2rh7ITZ6+0wV4dFpxg0sjKIbQGSL+LhEEWiPY3M28Gx
o4y/sr9LfKBm98zWjM+/XIDNMZENkzY95hVjdfpW8t3QFzYO1GXTaWDXl8m5k+xPdcPQvnYm49Rw
FcMAAxbYIfekgXhTqgxK91p/Vp17WoaDm3GS5kn1UnqLs8dzlnKEVfNRtNedUAOFtLcKfFsSKH8n
yLmuesZqIuayMEZhn9g3Fh03Gm2W574UObYxaZXh2hfr0oYS4Y7QsAW3aFv711vyNp/4EdnMLezk
DbB4IRxUdPqMv/a1A2DPk6bzoOxlaGi47TfF9AL7v19plx9JrASTmMjjWGMl4/nDq6tcCyl4cfYZ
Sp6i6t5khMIVxaKbTyWIsxbKI0iEIORnW/W8dTRHqHWtsiS7nsDzUYKn0bAXNO5EPBRGYPei3LEs
dmK33CpkmHE88PP0p+mJ7qGww2BI51dwDOd6kAPUBIIIoKc2oHZYES0ABKZk4YuMP1EYvANu9FU7
Xr+Rfn+M2KEyOFS2agBYMDb36h+7y3mL5vRuuDp1/dB/yePB3+NTGgDY1vWqQ4O6sbXe9+WpKbmS
3RDXFDcSZJb6IuaO42Yq7YO0cXZSVrhcc6K2fqbI/TTtv2FafvpS36s6DVxX3y2tZx7bBGN5G36i
3eO7he1h6H4KIUuRSMuRmVPxeMY43IzsmD38U2SoBW1svKtG+EgViF/kvENSIAwZ5Iv/HWeCnQ5r
rzXKWHr+hVpkpmKlr93ZFWdlMc3Zhsf2IXXC+ehhxVkltD6i7Clmo2raGrWxy+vksTNyc9v4d7Yw
KAzN+WWYAFS1JlPhqXnuBjYiHvx/OypbMEAKvM6UL7z66BK33XtOvlHr/NlDcufT7dME81QchulV
2LQDPX61VawMavZ9U7nxbVThSqgc1gbUKmOLnrca3oFHoOkOL1kPklr0P0RA9VQbjOCBUj91DAUq
AjxXkV16DD+c5yGkPUwBtwdoQT4NWvcmljPksEQcCoJiSGsHQuNCt5FLXa0qxfzaGuj5oMYx/K/L
X9MZv7rBpGLxxj2Q+GqXlRWsz/wLR3nI92IuMXw6Y1s2D/xGKVcVvqIGru8udsB4LnqTGem+MGEL
NaFzp1uVEtPJtU3+b8SbTLgNERw4edeWxmsTd+N4U2PNAjq+8SfQWXH/Oc/VLU/YlCrYWWEqSWCi
luhA6u0MSP2Ms4ypv0rrO3Opf9IWLUgXp4+2qcJ1rBm9xpULoU8zOMFA19+W3jopjG9m7eOHEe3Z
viJjN8TN0LJmW6byW0r4oFLQGjUtPGKcOallkpAC1e42uf7hMn0rAJAf//knfCrfg8vkoc48ftvW
fwJcMO0LBOKgzO0r3jTbkvcAWbAZ5k2tOYfD2npKQedzHZivbU1Mj2Xbch05e9/DMyYW9RolMVCZ
hpl21RZj0IQ0MsW4UAutmqnSBz21T4Osl52NASkYgClN5K+yO2Y7BwtE77h5cBH7WJQ6H++vxSaO
Eo4z1kNlT+eVVYHTtP3NUPsPORkhZrngV62t5qZTXb3KEpCUfD8CeKNjvUGs5m0Tzgz5GTPiKPwa
ewsmqWQtn/bWi+Npibrjo9ZluIsnDNYV6LJG3pIwSI7QIpATo5wPa2M7sGK1coNkNKBlKaatkISc
nVmRTtZP26LQwMPCG6Bkl8ijV6EtQwdbw4s1MuYxFnpoVdcUOdMvRy4wNunfWU5zr/uMMYwHiWNm
/yl4LpFpQyeANzMc7tIQ13jiOsOmK4toa+Tg37Tl/0kXtHXRvUwkmOPgotyQMwrbFiu+4yw/YvL3
jQOdNf2THhfoUuTfeoKkYUqiz3oD1X85R6fRqZ+bDDFFx8Vlt09T1p5Ug8IHn2aAzvzZyuAaSCW+
xdDgk3cs0HLKdtahLc82wPqc/UswRN5BIfk51un0THhZSDSLwba94g2Q4gduwK6PjTVOkXw7hX66
GdP8CUIEe1OJkx8ZOXK6+XZw2B64InyP71CgcKqsw3EJervbGENzATyW75BlHMiOua1bFsSSWURm
TUh1JP8nNqjXonR/m2W6CPAGVKnkDMUnDMnliqvTQBDUbjOBTyu7VmfsUW69NMbSnbUYNgdnr93u
YEFM6ovp0ZgX69KjBbJrl8dAsodL4VK8O7925oAzhhVhVB1hSkvGw4D3zdbEZiB6avyYeCtOM5l/
2qLrzug/Oe39eWt0ndq0cJSViLlakvu8gssXcdZXza4V1sEbSCXKACQHuVV/5F6CtW7CrmQbv5Hb
f2Yi++ogKnP127tR87mIZCTNw8y23tKCq2UImaZFYBgpGzQHP59dgQQRuNiYMLCxdXmbBzTLCJ84
YY9plz7z+T/Irwa/5CZiXsCYlqF/q0x8h7RVbvQ7tdNDa8vfOu9e/bl9ZAsBhTQ1It70jr0z7jId
0g4I66reYY9q4Ln2BHgjM1b+qi8WTctvsnWWoXOqtfVlhSOYpRKd2HWbVXYRwpfcBxZW1odh8k4D
SYnOvJPcQSXqvYKDO/SMN6dP/hobJzYs62lXAWoeQ9zzzW8p21dVR0yjy+pWi60V8uTkTM/h1+0L
MVwmgBJ4Z0eWJ0HvJ0jqTFFvIwpVXcs8cK82Fw6fH2n/stD0g3hRlwlJ2qa0xHcOsR6zcHyEIXSc
3OUfQ/mlBhBG4V6cPUCBWamLXTe7ZoBszqW6gNhYejtrnKJz29V6G7X6AR9YYLoVt38mjg1NadRp
A6M86IFCkQuYRxjJ0t8Y4hqmhe7glAa/NzhF4THFobylCfOiwJhHLBCxOjHZWE9teX0OJlYwyfIp
rps7p3cA9ftrXkayIZnF3vhMy9cNMz8PYO5Ksy5fJzMMPelk59TT91Dz8epONRuriSXGVKQMq/Kd
7gwAJfVtt5gW1OZhi2sCvFpGUVYTa1OC+uiZCScl5J1uKgM/Xi4J/Op1GOsyMGvSr/30EEZmhr0b
BTsAxgB+zWtCs5hP+F2GlhKgi+DAUfQDgPiJWOjpFLCCioxkY8z2p9fpW2F2+0Llc9BZ1Lt5hzuE
utpYl3kFa3u86yLnqxanyOHUnBLyrGb7jwh4KjAXYuWgfuXcfTL8Etp/YYOym8qIXUl2cmhK44gy
YorsW3I+buMRSfXYo/awDnWUF1uL8YBXeHeTjRmO8VSzq7V5hCsD2qyxX9sJ3o1mYOoWYFa6axRb
6d2Ui/MYOumD4EzZ+rLfZc2yU7V1DHmSC/+aY8OCzAOZlKZMI7HApVgkbD05G2SU/M2PKHZqdDEt
PGOzKw4EahGWZW1l11GVMGxU5YQEwMjPYmp+wnT4yVp2FemysvRDrvuem2bGClO9obv/SSb3tx+q
IIR07ph5vTONiX3ZDMhQ07V78RcjWRb2GMgYnhm3TrU8xa58SeW0N23ngClTb4zOJnPSuOJl0ej0
PBDdFq/t+Q8tdaDNmgcGmUmDEltX84Q1xy8k63d59iWcK+AgOzDUvccSZvP5Va9LqDYN6AOsTtaz
qhrUSOo97nGds+k8G2ASVgjteoSz09kt/Ee8Vgy4C//ZbIZzH1a3/z/14P8l9cCij/vnnfqe/lP0
W20+u8//8PvPN958Fr//9i//tck+y/Z/zz349+/577EHvvpXT7hCSlsJdZWJ/s/YAyX+1bM85Xm2
kK7rs7j+X2MPXDzzwreU47iKGc3/iD1wnH+lleGrff7538MS/st//vdXd1flc1SV7f/x9//A7uqu
Ssqu/bd/sS37/4o94L8zHfpTxLeucD1eRf39+ZCUEV9v/UedaFvUNJ/AaHx2foXgGVe0pzhxX3Ih
kVnZCcmbniDUGQnN2mOafPBU8y4nbQY9WpV9RNQLeID3VuXxxlugUyFXceCrR88KgWoFJ5DBXj8F
tpN4xxhXlx9denMGGoqGe5OGhCgOvXyN5nTaKQP+pEC5/A+eBAzW7Mrlson9lF6tMDjdrNnd2rYD
fhmVaJ1ZX/60DlOzPZuoakF1U5t2EoVLYTmwzSr5l+ErfWwpAkZbbGwSCW5zN9znbUfiVU+SYK3g
+aeT6e7I2VnxsUxrzwQWI+f4TpTKJlWAULnigykiOox68U6+vgIXNFLgYUEF4lfLHR2ThZ90MTft
fUynyNSa08aU+N2qKlN7+GYAxFNOqjS5W1zKrBGKECbU6datbpXlV9su7dNAmYVFtXKVExf49aO+
+i1d+QtugcdNQ+U722Ce8WKdxuU0Q4BB0liaa9Yt4erGGpBaVv2xVqF9YkN3aQemtHQQOxiCL2Nh
P1JMOJuyiF8VA6Fg6jKgvgW7Bs8hbGgZ/8J8uu2a8C7HRrbRZkY07EC2TTLU3ropin3WJ+LkjRzo
2lS3VLztemHzPPZ0DYOwXmGtJ0FXApQNMxzAUbJljKK3yAFAexjVViiYINXoXlwEx76Odqnyj0Pl
6G1NrOpqyuk74WBEOyvzISqXmj5xjud15Kqn2i3hwjZNs8NRvokw5SHVLz8qM3tAwXiQbf3R+D3r
zEItN6EhwdR2JrsA1SQHaKI3dqSPKs1w4noxcc9m+aEN9AR19NymO1kuG5r775QVVB9PDx2WAX9O
GX4AJEjd6SP2KzjpHkaAQrAjNC2Cl6IDkxRr33n+m9m4/TZvhizolPVj6OSZVN5Q1U8N0QRHmQMO
diz5CXDrXfhEcXk9n652q095LWejMUNj6NMSJIYh90UEEKMCUk2SfXiC7JpB4sK94dG+dEROTlq8
m3Xyu9hNsbErxOROLShdea4w8shzaOALfokUbjcvN/oc7MhF2HlnpNEUqGJ+Sx17jyh0N9M1jJqd
Z9eCiJHFsHdQAy2x+dBO7veQ5IKRQLRPy/YnjGljM5bIvKH2fTv6j8yLnOClSunUS171P9DglYmo
Yuq9uyZz2KgiNGWsaUjNqANf8CAYoTjYUtCcf7PRxM8ofM4P5jfadj5E6iKVDkexrpS3tWhNpZWR
qIhJhpqsWo3lQ+WNw85bcIsTA/kSQ3EpPbTV2HD3sZ2/1KZ4r3J4fE13ihA3qRoJgxmM1Yjm5qEa
s4uV+A8pd1zn+2c3sW/CRhLF5Q4lqGS0JBNQRicfmx39y8bwjcOQy3uSx8jShWSs+3Q/CQ3iCMCc
vTSolM3i2x7IToKMf6cl2Jk5T54ig9ldBIQvUmm1KkrqikIrprhDBtWgHP8MZwF7lut3tzdjtO2B
Y6D+8g0BniaOb0TTHMJ37U0klE2xdxRpv3a6pN8njLNWVuf+AQnxV3Y+hafowb/y2LNQo7Oyj0yA
f+g2/S0jIBEkRc6t0xUgrwVghYgqUpnDgXzVo102XUDQxBtUu/LIM4DLnPn/qhqYjyaLfB/L+QGl
CbT5PB2p9kp2/6FzSX2j5LdpWipgAvSG6RLZHQbJWiVre6nCvSTJDy0EZhVvYONri2RaFcn0MWLR
3pjgOWhyvlhnNW7zQwhjtL4qOhYJaaFqqSib2IbAcQVOw5cs+vTWyTTiggxtrhe1DdkG6XXLxSiE
WfEBuMsx5lYB8QUqqJkMptF42T1On32WIyTMf6qJDW4Eh7OKGO8lLMoWYmI2KrNpsHLcvTVrJcNT
/qkfowebTR8aPpzExA6yliFp3bjM5ky6VZKgQSPrLqot7yiLusM33+ZYwLkyqul8lQ3ExDsEi0m7
4udNsp0cVDvdPAeWQuRn1XT3Vlwhfh+hk3W6eAkx6vIwQwgVt0ngsKpfT4PnrYwltTcVne0cgzOx
C9v4nKzc3hPCyiOWUPUAbc7tMNXvZGP7BLx0NxMR6QF96JtBfvth6t9AirQsJM2KnpE4TuY/a5Km
fcKdaQ/QBTTM/3GVzhzKrJuYa4w7F/72GiUk7QirpCnDaNgohk8TnZfjvqDKfiF3RQZ6aIxN6hYg
nl2GdikJDFccG9Cm/ib3bGc35lm0GVHYruwo+4T3/YxjYnlZfETjCv6Wc1USZcFVYQserd/bPu9P
R/4k1wwhd/20EpO+JWuFxlMdI6cFzV7Ki1cZPBG95Bj6zr4p+SMj4wLCArQkS70MXvyckL4UuQ4r
TcXS28H9Uw/nJr3SqPuIT3aBym5fJygxxy7NNgQMF6b7QIIsTyCs7PqFON5q44Xwj+qFL6wXQ5JV
zZY1tI9lNrPWtm+9jtdocJCwPEnA8AxiMxhdc/F0t8qzcL6fC+8j0oyxm2k8LImlTm40MmGggm/I
kQ4bbuTKzHcouuML+MdzMqMEb2F8d2a1r0H+gFvSnzMi49Q+laG0olUt/pRTc+XPW7YD7XOsWfWT
6mASEUE2tqo2fUKqd2/Et6Bj8ot1asuImw9gBWgHZw/1yjv4VE0o/vUm6dXeXMJf1b0WqYuT5Np3
I19n18XgasqLA5FOYWDI+c697WcuvMzSH56JPt0YeUCTD8t0AQVg2qCE6tDpMrlGwsIFN8Ks4WwR
Xw03Ipao/m0wqpaFMh7THmz78iZNOCaVKM5m6EOoMFsCauZ2O04iOrmZ+rBSXaP3klRAY/aEnEYh
bOCp3UehPgCigMvBGyhDMQQSn9TGKchgMBxzFwtwZ9aEwz16IlQOoU3xa+sMphorexgbh3DMPwV5
yZu25klaMr7kPOKwatly7aW5HHyh7m1bTUzmqAQTMb/OCeNs2cK9QV2JMFK37BLNCdJ5icAy6uxD
2qB2C3sLHkDsZxs7tkDj6+mAUQC1DpQ9Nl/hwUertK4W0lMWvE8HqsCe3e1hcvjUs5nJgeUwVB4K
Z6OGpD/X7ZJsOpexfRNjHItCtSc3QV0pGnCYnPgzZ+G8zqpmyyrkhucS+87KmTeR9DquSC7QvAxf
7Supt38apkGtw3Y0L7kMkP/J7VCmFcIr+82VMC5KxPuAaKEgXWuujOHCzALi4KeY26bwyLq5xk24
sty834NKPJP2kx5Gj0cg61fsWTGVRcPa1YJGQb3kJBuzzzDIgdUN41sFboon2MxL0ubDkgOiDZuH
OCGegWERIVHYL9gkrhqS+3rLeW37bj5YKaPhtGRdZjrwPqxRMuFEGweLdNjnnbtjC4efjg+TNY+n
AoYO+cETZpAtbzm1CwTmFKEu/IEL1JoPq9BfPdavDX33F7vYgIwQ2G+pX+6ma248MsPT3EdqPdNy
rAt7+LPaSCLqIjNTOhzK8yjhJGn0sm4lKDcpNUOBTK8anZvxjxnh5xx7W105l8IGDpPk5LDFvfOm
kSj0WSc2Iu2OdZ5Ag5r8LSWif9SVwpSIxyqtt+1Yy4NtjfDveijRY7w8SE3kcF406daR1dFtp6ds
qHt2ZfrqXRJkXU++Q9dBDkpjDviaydZoK453F3XAIgcXJCj+I1A6elvY6WdimreE5VJuYirL8Ecm
uZKryQNYVB7kjy+jwDV7azUYJfdJgz5/BKGSD6eq+GGcBmJpgIHh+f6JztV8mseDm9SoOQHrJFX7
Ta30QaVXkjdF0wODUbEydYmPCJq5b4NugnZmRwzFYIoySq8IdDdcD9aNDgYPoieXdVggJjVpWzYy
mTGomofU6r0LEw2PTXL4vXhjtZ155vSydKDKw5gneiDHEUkoLWgdZ5vFg9z66G3Wc8xitMghq18N
slgkOOKQA2aVccLybh7QeNzGPROwKGVqG2ObyIb0o2hHMrWNmjR2Yv4KgFNsvcrrKnY8MYpX9/2c
XoyY+INJopiP/PHd7DGJOM2yb2rnL3fyR3IEIcRaFz8m73ZQ6Flgngd5Buy4Rfp+HQmH7bn0atqY
hpgv4pMPw9ycwyQ8GCTL7XztvESSJazux2rn5blJ1tLzQhfG/vhEgNgQUUsgrTo6JZLZqAH8OpMU
ELnGt1PtzI5StsQSF4Asx8HGhby9mq4bo0X4Y3ylKFhXzAIwflTXZYJDTUKzg3sNPODWNqOjCDqa
+W6Ojz7E5BXhmsOKopbnucV2JKYQW2dRtvFbjRmhzFjcFczteJz+YdO4iVu5Ta34Gr4HDK+e1Xsi
7FcLhvEjub4PZokjJa33sGkEW/BnyZyShRQZ7xEteznTm+gHUdPNq2XAF0zEzSaq55VtktuR2Wgq
kNtuPVg89NjlBtGRwCKTPSnUp+rqCGb89mSoGLVuM6NLZZtqPqUpSO2JJYfuG9CsBOeZfZKtUIuR
dOPrF2aWJPTMcLWiBLFp6z7XacrHbr8pl3FvnDY89yijcAKAWi+DcUyTDUC3ecvIeTOAu88y7B+M
DZ0Vmls019a4Hqr3rjVC0EvmsLXHD1JlqlPFUZCUvr9LY/sRnjIGNlE/iWKHUDSBgUO0dWPema1/
pSSikmHFh7MsC1TUxusq/S6j+DX1tXuuq/zCys9f8bycrD9lNB/E9Rz9Dttgs+idf01osIHz2gVC
jNDqz8r1CFtA++TFCCktXuOqt/0IPQhPFJ9HVNTeldnH2M3Y3ca2RuGY3khzZHnzZ48QxJCDonEi
HC10STRzR4xwE6AbNIDlZgmvwuNObktvssiuSQfUofBNx/CeFf8qhlByzGwHW7FlrIzev5jJFNC9
GUFh4H7Ah/GQh0R89f+NvTNbjhvJtuyvtOU78gJwAA6Y3eoHxjwwOItUvsAoSsQ8z/j6Xh5SVoqU
WrrVz21WFRmhIIkIDA73c/ZeGwgWMLiS+gDM22Hqhu0E87lI22NrYSAPO2pUTQg6zdXvzaGSO1fM
jxkZalriLzLgqcDNDZz2rbltmfE4MZ6KntIs9l0X/ZeLKlzNSwKQgchB8kvD1qxNS4od46n+oey9
h1pwpTntB4eguLVwzJehQA0NTbqcLPTMdF3xi7XhpUNVyzaDS/J873udISpSOVA9googi+/GsEIr
EVKWWcRpcJcCIGEtNl22BOxhB8abFeq6eZvP0VNi6s2tAfyVvMThebY3QxOXOynEE3ajxSUt27to
Du9n4QqOKANYZJUL7EPFvuk41l+fnl/H2eekg2+vRW28rdC5lzVpDucHA2i1wzW3Ob9KA7PYV0be
blzLvzZBKE7g2Hd+mHt7KMfa2oef0kc6OLqs2zUZrTffgFllT240czbxdEhR3VJ724QGjmBkTHjy
WUy6teWt0wBraOg0/U04YDyphtdckFCINrheBWZ43UjzQ9dAti/dPt8KlndG34MzZkR+GbRrJ7S7
T0Na7qrUcy56EkUODc8QYGGMyNIBIQ9qTT7ZyMBUpezPoH5BHLlztJmChQ0yzDXsFXs6XxkZcGXD
TFDisFIMvWRaaXe6RLKn68O18OWlNjjMIScypKKg3OltRxHIiFjSIe1r2unW14qRyQlS7rS91ezq
haGIKHrhXFputk+G9C8HZUMRaIDGNX1RJ8HJlIc6smgdYhKaow67DRwPsrCh77u4rGAngVT4K8Ir
wJfo0dWl9OPJTLhNPddctrL8yO3hYCA/rOIYuVM8z6QS2UdY68zotASCHNYkRKPuKWmdj15pPpVe
dotyh6yqsn/pRg+hZHGIikxfWA6BFDGBFxdNT06LSBlW5hLrI1M9Tlr9uvPqS/LtUQwX0qA+68Nz
JOCvrJoTDXOxtdP8btYAi5Y3va0lGxJCiHCW/VMG0EgKP7gYsizZD+TPp1FMK0Ksa1BYJJRBK3Wr
2d8EIPEpJ5wsYR6xPFZru1dMT0+0F2MXdkuwcOUe6Oa3BwFLZC/Uj5z/zQ79ZqFBq1y4s1/sB1zh
wDg0rFGpuXfm4KrhVALRxyu/yh4QMH6KeqomVZM2BJKhRDlfHE5UFntLd4mlbDA+E4VL+mIi9u0e
3ma5zwkm0dLBXSI3fRKpzucj2I2bnnqzT8ErNxaU8PMn18Z52EQza79ZGjOFED5q26uYGTmEMDFw
KQd98hcsr5s6Zsrv2m65Pz8gmSjYKf9+bXCg9NgJd+ePeH6YaF/RmVXXd2yib63EDj/EoRWxt66C
JToG3vAUoYleMFJnv74MGlORf9T1x2qz2rXu4/liFJKKltnXW0t99/OfNILg77+uti2SiAJp4Gbd
oWIjqZZnm/M3tmWH8O28H86v85AsRWlOt7boPnm9ieWA8snQcHTtrt7Q1IzgxnbjsCe/lekU6zEd
c7HIWYwFw97y2t0QIXjVCjAG5096HkXOL4tazAtXrZtq9a3PH70W6VPF3YpbDOEwnonMFJXqln5L
u839YkXrkGzYbmDaaHY3beNb69GO4YygAQcsMiriE7qofF3l3i2dCnh7k7UNAfVvmIMxJmSeV27D
eKYsBVBsykZtIxzYFIso1g9ENVgHo0YIAQV6QOySDHs9aCE61BL96qxUVKGdFPvzduYA6IOdzkQI
GmTmSE02e5iwWBUbc+tolqMvKC5OgIOYYZzH3ySE0u3lzamdzocQaauFSIpyWFjtSbqp9udn54fz
GadH2uusgxefcpV6ZOLB8l2YBF8vlfP1oh6QWzFgluRxTIig9l3pRrRM1WDv8cv4m6Gql1HcceYL
H+BJ7lzEnWCiF0HEKXblVKGEKO0vWdBB703tk0ulYK0jkN+fH4SsybZqueSlTPu9KCvMghiwoWJ4
NXUjvwmodzPatPM+apiqs7gqIGj60IJiEju5sS2NllXP+WI8P5TqfD4/C6EFbAEELrU6B9FvezDL
ggrq2PlhVqfGS+d03GWNrhDwrUne65wHPY/b3fk4mKmbfzsiVHNcU3vReuRqvRN9qgZvOrLUm4+N
1aIfCOJ6E+jzw2jacmlH2dWkuQI4LQ8VDp1OM6c1TsIPCBLE5ehO394zao2sXMfdSfQixxSfKror
feWWLJgyKhJHx6XSlSIYPP9APoxk0WCfPL9nZMORyMbXAXAjIjltY9XDtNETVGjmEPQwXrK63wgu
NBrceXbCNbvFY4jPn2oo6j3El5pvh5eVTQ3CHmEmDon6VkVJZ7q/o7ZABbdmkmSqD63X9LhKDbJM
xkTjMhxZlmo9LzVr/uQRK1TFokO+a+E5z7cQoi5Jg6V8kRv5pT+9Fp0RHh2zoYZEwe1iDqdkhwl3
66LLWsctq+dhmDD+c4oblwyZ5iWuTbk0EVtgb06PYVLN2w6IDNjaFN1LiCPI1T5WgXKdx1Q5i+zg
YiAg37X2q2U52je6SoU1ALGW0GaWtp4+ddi0V7bKazAG9yWqs2sAHVQdmh58fsUcWz9GxKiuQic6
Ej1fHjpPaTWm0l6SzhKzPAkDxbmpicgzRXb450GOJtB16ELL3Ad6JJ116Ho3FG7RZPfQNg6ZMRGN
NbfMQQLgPBG3OrctlvZkmuD1NZOpEM+s2FxphulsdT3NDmJ2SbpWD1AYKALZTM46+WWcZLQMCRqK
vAKbOzTlvWEJMPjqWaUezs/+eSNsSnM/QoJeJHRMF+c39BDkLUqrbPnPz53/yvmHLSPCV0cGd6Vr
2IvRB+7RVTdkQainnsRfiR6dHHB72COkPf/rPw/1QJrQ+WVe4wstbNwlRi+Yoo1yn7etfuHO6k5C
nXwf+Lq7H3UzWQ+ZvkU1uEyZEU4K7DHgTMdf0n5SAaz8AQOt+rDxBhRmJSbY0UOrw62A48LwGAho
Tdw4dyWjKpTMdp/B6qYoP5AcB2DmYEwpxrlhhBzGZBJJ1M4yGdfac+IQo8CFsI0XG8tN7zSPEeFE
VFcWhdM+iaLi8nLbdVc095HKM0oINhrOCUdI3NmPW8qt3SknBClVaUi4pUJYuCWtt3plNhgUVA1z
LwhRAuQTw9i2EyppvQPGWTPTl1GvqpVgl2GseYHLX1+4hBKM4j72nqyJwnikkptaa3rglq2kgYRg
TAOVrqK+ky6NL1clP9Ut62yVBVVYmyqM7kMdDBbFDHvB8mg1Eh+VEiPlC5PKoyChu2PEU0lTTVOy
F1T6VB5fu4RR+SqVCv/JfZ/9FWW9y7h2JSZN2RGzq8LUkGgSbEUGAhc7aBYrXTEOljtDZWB5FZOF
OSQoREK2lnl5cilrG7XDVe8T4mCm7UGVZdWsH0HQK+wvml9y61TxtZjIezUlt9KZYC7uDANEl6tU
BXYR3IUJZTPE4VM10WPz0ntoZerE4oohC2zI72tJAhhQLBCQBWcAI+XG80bngqVDtRBEh838MQBP
VJQA0hdttEFaTMU4RZyGjNwikzql2A8d2c4v5nIC3UNGWXrftFG97IV5PTMAcgUDqlKpZmaFuVSf
9Uug3R9bgzIlAWhFle1GWG9lFj2XdAJkFq4LAtMI7bwMtWvNLPfg3Q8OsWoVJrUuNS5a4tYcwyNE
Qu5CYtgg25/QFtFS6KNnhBursVt1JbltTnTju26ySBrcPCrZrTTEQSPqTZuCi4zot6FbUo1Ydm5P
tru+LGIAC165si0CT1VyXO3ql4Pfb7qB6SfRcnQhjpTPLQLn0lfN7Lekvz34pNGNJclMebpMBlLq
SKurHePOcI4+GXa1OCUq0o76391Ixh2LG9zsMEAOk+aMS9tBQj33ZORxtRt4M/5+6AR5dJPLWJqF
8V/lDIhlUhF7iUXYHiKER1PF74Hxz6n0E8nnAfsGOEqyax6Alh060FBNDJx767nM3sbJq0Gzcdk7
EPDV5IzXTSNn4vCYdQ8m6JVERQTGVBg7FRoY24y8Q5CIjyFzD1RREyMlczWh1pnUKjiYLdXSfa0e
zHCgLFVOMVdnU6+iQJ5Q7y4jYVb7LihqRMWsY+ELk4qppoXnBynlTZPN9bpsKR1fRGoyN0G+nhfN
+MmZFTc8YxEj1Yqj70vQLXLahKWv5ARYXCyf+ff5zfEqbrJ0T8W13BvqYTzP0DK9bxcZpWY0r0h1
zQh2Tsy1kofmBK0Mw4LMuYYTox73moPR16ZBh67RXvT5nKGZSzzSV2wcrd4MCWuAH01H1xn2gXrI
WPLs9b+Emm+3s3bn5nwT+F3c8s4/VMNe2IZODh4rZleHErY2hA0i/tTTMS79HRJDI0n9FUm+j+bQ
8nWyqGa2aKtvPH6dPdIMsjpUGVqKv/AwBkz2TPLriIVghiqaqeKuQYI6zbC/X5PnvtOHoN147UC3
95/Nx+qD0Nij083YonMCZIoKTpiSg/9ORwuu/u387PygmcWx4NJnfuSNe6YqEh4Pgut0/iisplWK
yA82BIiDTfARJTiKTEUuadIVwidBs3vSm4iScK+ahUx/nU7v9pQC8cNIPEJTZNMEchCcnx+CmQuW
LLpNTm14f36wQ7lyoSXCClffEFFyvkyZ8lAJiM1FSwrLBQG90ToqxUOqMSyuxhSckiGLelnWqHkx
LGqcAMy1WXux3EC+vmoaRlSe8o9pA2AV/Mfd/xfr/U/EehI93K/Eeosiz7+8tNFL1/7xTcW3+/yv
P77+2je9njT+lC7p2I40hSNM1zD/+F/Dl6b91x+aFH9KVgK6LqRrGdJzvH/r9SzzT1aIhpAMlkxA
hIWIrsGSFv7rD0v/E6kelldhI7EzyYj7450+71d6vbNekDKu0vWpz2pbLjU/0hFMtIHSZtKuv5Xr
gbhAUojiZ1unOp1aEBxAmI5WJPHAzNDE7bZ9arXXpBa3rt7HF2UB5y+nGLRIYlxzuZvifMHFsujd
/LEsrCu9de/d3k322I/8Q1+9jl167F2rwTjgnCJMHIQWIoHT4LvG9BCnziK6jCQQOhGEmNEdwIEG
Oz13aJfkMw34DjWMMZ+MULspPQ10v5DPzZg8SHRDqYGgBIftpaVxS5fX+sr2B5p0qqtdAeALDD4k
QrPjMDDvMZ5jg+CHqUA4Mj4AR0FOElk33nTLmui+xjamzUwj5vA1rJ2TY8efusG7IjDhcqj949hy
t9LrU2Kw4mGKiQ2hYxle9sTUhyVhUaS1+NXHJq03JOOtGu6MqEvkB0uE151MXhE5oNOyyyccCK9F
0IqLsWA3S8e8cUr7UJOga+bspyTgMweyfrKKVcnCUWRAZvxmFQ85XhtmKoZF5Q4HkhfTl6QSZjCi
J3jLcHZ/Fsjw6pocV53d5je4FAW/QrgpejrPx9qVYeZJE3zP06WZQHdzHI6qlWxRTMB3wU2jV3wG
GCxQMOJ0q1OIR3mkZEMu6dLuzhqdv3Dxv/ikraHjmzGjxJhMhuwQ5RnqQZ/EYed8pmgNYsH5LwOS
S2yBBUhCapPJGOycyolQQFg3s2R+WqIdU384tqi/no+2j4PNKtFvsh/KlPyfanQf446bXBOP+NeL
9KZBe2dXIwtRiLNKP0iyir2zh2o5EFfTWHhLomY4dWB6ga/lBCwogVHpcODn4CFpEE/5EgAn06jX
RpBtmcb5toiCUyQ5dfg/9fvGpivYGIu2kI+Yc/oD+MoXP6Uz39befSzrnOruJQYQOEwI6SgcEegX
x0hG4xnGL9onA62D1hsvZv1i0Ce7NVEWGKmHsbAr9aUIAc85Pj7IvTVjJ6kBPGy5MQ1uLXB78lkH
W+56n1khcrLzxULoCmFQmBjnygB5ob+WsicPZhI3TNKJStS9+2oMHiMCR5KI40unINPtmz6qTYzU
wU3V5tE6mXyojioWrsr5mpgyYtyYk1+OO7USAblVljQoYRvfEj1QXwS3+kABW/fkyUR8S94JkN3U
+0JsWhhlt6UpVgpBmlr6K5218WJGZgEPLtmlITqSDMQkKrPX0aOrZ5rsFe6dj/awBRtBvzvhStAf
DSoynKMjoaKowaz6aA2cIgR7kByRcayCvEZmNQRPRtG4y7YgHBvVBF3qpn4aYgew4i4LXBVTyCWm
cdGxUMFnkh19BGVkd95LD8tIXyZb4HH7OfmUQFhAEcocnn0NxOJVN4JXqzbAcK6tOSIYdFwbiXFN
jaFcuJKLpu6J4wtJk0uKbFdZo8YLnwqqTFZpyPuOG39CkdngzsSBA5/nKa9JKOw4hNKS92aNf8Kl
h8074OhoKwISGxGzOIynZEwgA1N9DXtIIS41TxLUEsmVyJ4Zazdhg5GO0TNxJALM8jovVQmmcY01
7kAURUn2SWMgI0+32qEj45ckGUNFSIBmY6/KoNLpdcLJ0tET1Klx27k4heKgQnpB9WxhlvTwhxpE
g2eqa7bDoTFF8oQdB0lxXT+bhfdqjmmy0JqUTlkFBZHgD5qxPqgp7UDtYtzgCblOwnlfQwdfiYov
5IUfmobhKJGFWqwK7Ax0ZXKW0MuqoQzqtdYaJVXOzSCBJQJIB+cBqG0qpbTVvUjcaRaSwlYjQB4j
o6W0m3qcvIoiw6qp5cWayexp0DiCvWU3izzAYE0cqIT1inGhs7eFa7AOReR7qWc1k7kO9aSedaRp
IGzh2QDXgjSgADHbZgB+vYA9AJ6csIseD/tisDysggp0d6VlHArgKUez9F+grCwCw4B8UsZ0MtM7
MXC0EvsJWDHJieThrgu8XZtqKj+VCWkiUKBp5+nmwhFUoazUpcZlImAh0ek8llBrv5nqBDed195S
ObjT6+4zi5eH2qG7AtaEwcIJriW8W3WWj962Bfh7Edc9sofNYA1kMDcEGZayuILJDPp2YLjNLWwe
gqnx+YZFxyNazBoflBIyZuIGMaPv4eKO7eiT6MurEc8OBfrXkM5xPHcfi4rTwDDSz5R/6DKJlmgR
M9tklmmv0Kft/EbvYUKQrJfq4aGKvYpaLJX7kaQVRntyxnZaAHnSN53TPMjLgWQNenuMwGAaFlXo
rzpIQ0yOuE/N+hed9ihWGySw6XQzC9z6MxDDqJvxiQbcjEAQMZSPBhY0Zf+a+7rm5pSeNBTBizmn
2SXj7Bm92WNdAh8HXxON3CexcJW6/sW2VIChPxJWjrElsVJywoJnbPv9oi+P9vAxbInNw7EFjNKo
lMquJQzRYbDxElyWKv5QtqDbDeqaQRYRgjbQP0oDBqnAaFmec1gGqd03/cxQ4eIz8DvzhpRciArj
CEGFAdLB+aM6j6yZcQUtkMFUow97jOat3/MlcMgyJodo4SYL8LRxEpLjmuotMIZUXJxvh1w8Qklq
n1I1+4pRy4yascFNTg0WV/c8tU8jccz7EcnCAuzeBXiIGx2hLCD2cO113ClDcWm36ISSmGmDZpd3
GkgFwg8vRWP4jG4QqENyOo+NsQoKLTypqUsEREY2lIilaZymWX86nzmeULAm6g+uNu3DXHNWciT1
reMWhwbUSRBOkTaLSORq6H1MaBkKDRvc8cnDB8eJZIE9GiUElJB+8TygD4mlkkD7OKjLkMRVVkZR
/sUdDFgvNpDlSvef2862V4QY0KjBQC4vikp+yAqmSonGNMtR3HKqLoVK+yv7eN0a1i27PN+ajtMe
WnP89lBNRXuoh566/VQjfKpXDoq2vTCajduiwWcG/jGsiB2AUrhsGuqSTI4pdNYAuHC0P6b6CPm9
UX/tlnXdcyDteO2WJW4Kv56NfdDw8PW1Tq19mfcUqUywTvuwSK/QUo+oVvU74hObfUme195QtYxC
KjtnrHJLyMi2CLyw1fry3F45vzw/0KHv9v56ChoCMaxPZHB/axChFi0WDsACissmHtzMvbIc7C2J
Whh6Lt2UOjYc+p7Yjc0azRgmR3cgoQBE39hYJyMj1lePkO6FiR8u0TnFxiJOOm+TmTlm2RZJS65W
mjn7cT9m6YNde+m6Or9RJZxyVMqgp1ZBu59bI9jTEogqnCQxLUKuJH/eRcTIuh1ewDCH8dXqq9wM
aN1MRnBEZgiIO+wWdepXTNqb4EhR5qgVpk4HQzhIh+ivepA2QscaaYK1F3We3/n2F2fM/btmhuTS
eP1LUeBZC6XeH+ebNHROZQXeUKSuvWcrAFn/Kmk4KFDXRRT06S6lTrGqak4Yt9FHOpq+BnlRPU2k
yRTHQYOkXkUl1NiuI4rSmEnSUyUTeHHUEdQzAvvsXAYH6cjyEBdRtx5N+THXZipynKyLuXPQqDrN
ujAJciNmWOwdXdB2+ue1iSly5eTh50xVptCyUMf9+tTCY0KKH3NHn+1oNZV8Q/NBeKdYUrOhIYdN
AKCJRnfeFJl5rIoeakpMAzmwKeOqV+YQsZzy4IovRrcvl72baofzQ6Pe/vpyKD8ggvDXTtHKFQsV
qqtZOxwQixgrcygVwtPpD1ShWBsiJVwmeTQcHT+UF8K0AWXUwSmbdftAAJl9qLLc+frMt2q5tFpN
4KTh384/AsBmnzfz3nBwFZz/RahfcnLStmSNyKtr9EtD2Jf+EPeU4bVDOer1x6T286Vr6w5ED9QG
vdf1h6EanMtJ044x6VFytoa7CI3Uqc3sQz5Q6a7EkB4q2Rn3WpN72FucYHN+iS/lJLKwXMmBuVk5
6OY9WgPjSIacyhlMiYQzsnKNfiJYtpEYKFoG9OBkcpPYJhSqZPyYdTL7UHY4/VOAnXQmbabnDpX/
jr0dSuf+u/rCN7vd9/Y6Q63G363WLaK7UYdysuDYo5rwvbkOOKg5E/3YbdusyTcwXNRaNUpILied
+B4hGgsH6OIRhB5s6ty9/l+2bxmAbR1Xl7Tb324fY5s5eW3ZbRs5Pthzdaolk0kWgmBUALUgJaLd
1jk0EODP/3rblF5+/OoSh6NpoQX13HebZvKvWQQcdPCZWCeqBWMDDXlMJ1IvCFucLX2rh02wOG/1
v37icHwpSpp2Qdh+LaD8++X/vi8y/vff6nf++Uflkfzn1WX0UhMR9dr+8qc2Xwpl82ze/9Cbv8zW
v3065Q5982J1rlrddF/q6fZL06Xt35Uf9ZP/0ze/VarupxK/6TMBCZwOTVtHL2+KWMrDycn1X99v
4Y1TdZ0WdfT5+fvC17ff+dupqv+JdtFlFLMN2zH/8am68k8qYY7teZhH9a9m1Jx8C4pbwviTcpjr
kYqDIdLGlfjvupdp/WlTQsOhqjtURIBn/Cd1L5MC2puzyXOEjRHasG3BU12V5b6/kAJq3zPMpG5r
g75cEhIekfVbxIemrK7QFRtL2MnhBvBLcoyA/Cw6syoWRZUgM722CDolYbw7aS0+AIgnBH7YdX60
6cnR2WVh0+XNrjX6y8au4IGggN94Yf+7i5F98f1XsFXNjoKiMHWqeg4r57dfoaqC2evnERQKh2qB
enydaBmR7D6BsrlpQpPE+9158rMstPQ/HAi+btxjpNUlljrGorcbr0XcG0Zmt5u6wjbfF5sqpQRe
T+EqpdN0gS7+qnRK7SJBvw1Trvt6Wb65Kn81EJ63z2HzhCM5xyzhvN3+bIwJ0kmr3WRucy2sIVka
A717JT7JZKAxOO+qaFjqUQY4D+rnxXfn+vXXEffN9t+dP1+3z7e3OL2x97jvvv/Y0/VKbXa+rYDX
LMRuA/RpF2KyjQvdwp8hBDRxWvYvNffWxTBhCSaNA6NVngklqKu13+ySn38ilozq4sIz/m6PtEyi
fVG2Sg1lwZKOx3AFSaM6/uaLc92+O+tsk8tFuq6F8cqV7zbTBK5ATe93m3E2oGu7BeVGZCAfSh/r
iNMGSJpy/zTDnXPN3tgSxjRcy7pGlAyKAJeHFW7S0XEOcWS5/9kdgmNi44jn3iSoi+uOKpp/f03b
VW+K0CCWs6k+S58lGIkpL5bwUGH795EFes/xaZL/eof8uNttE/cO8xuM3Aaj1tuN+iHLKFcUqCGp
6C9y30sXpe4Vq19v5Wd73bRMz3OlDkhDqPe/M9XrLmI8I0n4ahBEl7Orev0FC8BUEMnz6029u8+e
9+L3m3p3gPG7BFWAK2eDq9ijzofxtIs/E1gKLV5SGZ4oW0bhdPnrrQr5k/PKla5jC9fxOIHfDchT
mLASQcW0MaUOhw+zIWGV+qGNZLaeSyWV8K4ArHaXZTncozCKV1OFtQ/58UWpyYRuHUBbEls3SG9N
rJrA5tGbrfGBuEu362EZjsmxskcSnrD7kKcG1yYQ80bzTaRJFJLzOnhtqFVvp+S6dkmRCRIb6dBk
RkcgAUF7Y3TaX1ZlR9vffHO1Q7+b06kdLnRL0iOyXQlk691pSwKcYyJ/bTdEuSRrY4xuRIvKLQz4
VlgkblodhfvQayvZe/fk7yK+s6brIe/lchztniXDHeyBCuqfh/oeDlDpFgPi45hgt4hSYM/JYva9
ftGg4V+kdnHCN7YtmeNWpFoZsymOtmnFl2NDBADOThwo+tZ/oviOkTnujpoZP/76KxvGj/cuvjP3
LjVYoQg4356/O59jLwWMY6cE6lQyW3XdzCw+/jIWTFsbfCkxvMy5c2Fn2va4zZU/R7Nfledeb6N1
OcfaMSg+5wn/1fWPyoO7RLz8MfRxPkfKfAKGY+10Nty41sEEksp7r4P1r3+KNTd8yKB3Ua3hPqlV
HYVxRrO2z0i18NGX6m12yLymveg03rPi7GbsSV0pygfULgbp4lY+wf8R8tJsdWNHc90aD/GMz0uE
0sRWU+2Hrr8JyuGBlkEyUh4psi5aFtadrtsPrp3e1bFtbz1Ho8JL9lbbw/Yr8n2aoA0gI1GuMS+L
ZWEO3Eet6ANlfRfptNtSRnID9D8R3aT+qnbovKBJviDF7mUqzXJBtAHO4KDK2HcXqUz2pnstl5OT
aVtcXveWDtt/0NqrYIgOSWNl67F8qCLWs5NFeYn4gr0Fvv8Cqz8J3nYNOKbXbo0CqlbhvYS1/VLI
+tq27p2CzkhW2X+ZhnNPitgTGhfAVN64y4iAoq8inIvW5Y/UfffgBOT9xnYdsTKlisd4hZOobq/S
cPrNWfXjwIVcnVkrQ7HlOVK+G0HGJrA7e+A66qx2XWYj9PkEf3Q03pNfQdcopPwIuO434/9PtwqQ
xbF1W6obwduRGRJXD6NaiZD1D40Ybroife1oHo6z9lBbyWPiOU+/uXreLQIZMFyb1rQ0PMPzHOt9
yxayQk9Eecfcy0LmmSdEeY3xXa2RyVQ/27InpwK1MQDKi9Ker3+98R8vXHTkppqee54uxHu6S9DZ
BBX1BV9XFk8QmdYxnLSdNUOJLluqFu1Wap+1gdLFr7driB9GSTZsEQBjugKGzfujm+m+Ri2C/Wx1
8uRxha1ElvWLNJjGHXWI54w1w8LuwWyQvXjCaEnJJ0+fnf4D3g3jd5/mx7s+n8aFm0MD36CL/+6o
08ubDaf0IG+PzIJ0NWwE5dlRBcrDBZGZDo1xaqhBsTgtrshAW6bYN1dZOBA9RS3Npsr66z1k/uzQ
MB82bHwoAAGtdzORqsIaEPWy2ZjoEBZpqq1KxzLWfdR/KIPptW8GoKIVgYcssQPue+ljJorbSfo6
KGKD5DUc4djp231IORfvtQEZHybKBcd12erBvRGbly32nRNTkX6DLsUn9vKyUs1yy8e2lPCnf/2V
ztOat7dGwEToH1gRCo+12ru5SGBpGm5f0WwkiMtNvmyD7mRIwgvzvuOmTENo0SO6W/TCwuhEjiCE
VbyZqa0u/IzVWqM7z+bM1MXpgRckzXIoSzIkvMYDzSiWckjTtQ4zYZkEviABzr3XzUKuAiecl6OF
I7z2jh4l6q1d8IUDaxcIbqtjmm4D9lFBxONvZl/WO3zS+eJmZWwIgeyD4Uy9/92d0TdqEAruAAYQ
wlgbhtsQFaUMtWlLy/fYtxX8jdDahQMM7S7P4WaGrzHRenbIhL/vLG3L9Jz2kj9ii69o3LNviMvq
J8jJcfGUjRU6RbWYbekFtuknzR0eajjI+zQ3mhX9AeY/IH2ykq6aaSustVmKhdMnezcYgLD5DR2E
aHqem4zGT2LVi9RvxBK72d1QOJ9/fQKcZ30/nADf7Y131xlM78EKiqnZBLgg8PtPNUwQ+K3A6odl
SQN3xbhQLgasE46haHBmYy6ktB/6uP2KLPu/Ljntn430TMC5STMKGfL90OdO0GYmu2uILpY9TTd3
OhDF8tj5EKYrYzpGdg+sO+pwBAZAAPTUuCJgOAFqRIS6lW5nPvjRhy5ExKJHeFs+HaSnGsszeOVM
zXFU4PwIbtI2+SNRVTwjKu13XmCVYKCxPrMz7vmz91CJ4uUsSUsPiUzCaAmGO3Oj1zRvIUFI86oF
SLW2M+cpK5Equx6NFNzH4wYFBvN3fYdekAmFcDMU8a63Hr0OuYT+KCz/GbHZg9PF3NtLbyXb6rGD
XSgQEx+jCuVeHXx2jTjd//o4/7i8oU6EbIXYJ9vRKWm8Pelt06W6HTOculbyTBpmgQ5HDy+KmTn9
r7f0k0HSYcJNVoAl+au6OsjfXV5NmjhICWjywJ95jUvoobLcMnReuwMGo7AMyZFCDGHl1v2vN/yT
KS/fEb0W4DaL6u37hXPlo/kguojhObfhnGHB6yAW75K2eTEFgonZJbHB7IiBJU8UMwkO7GxiJe8z
r18kabEsyRmw8CFu5nIk1Sis41URrX2VyvLrj/qTE93R0fCjDGNywcL27T5qAxBuCoC2yUO4iEN1
KBryYPX0etRs1IfRayOL3xWzzpOWd1c6FT/TQyFHaY6Ah7cb9XoNtmPE1WX03Yn+6JKxf4kgZjk7
8ojNFlS20xAX7IktVYZb03d3YEmJLKardCEK63oUdbsMw7bHvcZEc46m+8igeaH9bgr043qNA2lz
60TSJ60fFHNR1/Z2SKLvZnCLdqmXEoE5meiInkj6hGf9+uuj8dMzliUSSj/KbVT63u4YB8JYgCu1
2Yj8cmhNILtsFWb3icFZkBNI6JQ3j+lS+90J++OK3HXosNADVwfEcq23G44bgxgtq2w22dw+4su5
MSSrQ7o9BO6M9RXLlYURsP5MRtABTtDS5bObZdhrrMP9gPTlrHEWAp+6jhhwnp3yN7dK42ejhiFZ
POpczK79ftTAyE0HpyH+xNSsZ0YVkhesNl4nZXPJuvFLGDE77i137WAGd+V0V1pkoVkz/Z7apIkX
p684dMVvLh7rZ8eLGTJHitWtS1zf293WBr1vCoB1G9gf8VrPpnCnIU1LGzL3VNbzqWlhrgAQIh2n
18llxyBcmhQRu9jNrifCi007uhPj+AWy4HDXodrCq9qcgvzggfk6VC6hZYw0x8qrOrBCpE9GTDRP
OfcFLzYuWxdlfeTRz59LhTPrmcJF+uTQyPT6x+b/UHZey20r69Z9IlQhh1sGMJOiou0blGXLyI1G
I+Pp/wH6Yv21zq6z69ywSFq2JZFsfGHOMeuLkHQI6ciE59C07c9idL7NXYHB28q8d+Jvfs91uiX9
OdkNIhkvhcFlDRiFPOMJa2pqgP/z+xs9q+tyGHvU0sa/3t8JmTYEebr1ro+dNXkt2bazZ7hJogNO
0DmvadLdXU39yYb/OsT+D7UW0lzbC3TP0H3/30Nsdn2M+5VXo8woCMTTO3ufalHEXs3KYRq5xmFQ
CqV+yX43Yr5pWbVzTCbr/95T0Us5tu4u24j/cWWQqLla6ds1KI3ppuwSymSu69sUPi+qQuPn6AtE
F5U4Z7bZ/Je36783iku9yX/ONJcmxmOW/69PuTlHcYZWpN61HllvXZzsTL/6zGRMDFJcE06pBWId
z/Mh62OYitBq/veX/z+cMoHOyA/HuGvYTvCvl59KScB4dupd0c0l6MwDHtLMb5oVchFzo/T/+hPT
Cv2HXpKaUg+ILvR8NHn/+oj6uV118Wzwf/Zl8ElQ9SKqa92nkaFNmLbqpRA9BPyxDl41x9d5G0a/
0eIkJ2+M6l08RsFTpv0UmZ5suxLrzZCmWNMHK36Cmo5upsZ2WcFsIG8yJSnd0t583OZsHx1keE1+
1vLRQxrXIheN5IuZFB/N1E9Q5FVGLHwQkguFwrUA/G9ZlcMVUKftFWP6Jlo5bFNZxvvSHK2P3LY/
YZQ5W9bcgk86CIzYWP4h24h+5h4Bj2SEmLr+zDRHe7XJfY68wXlPMXofGH9FlygltgWyjvbk6L26
zyYAi478PxYb9VuL0A7gcApA7sPHuDcb2VfPXF8NpMZ16atHB3EHvakt4mgE0aWg5/aTKHjOPNIL
4ng6JR1s0nky3hthQACfyLWMmoy4XK9iRGTa9k0ExTuVTHdQWTxfR1M/ObIzjm0b/KAJyi8S9BYZ
AgiHuUKK93HKXnUVo6vGSB8GRjt9Xzg7JWnfP+3KKTg7TAIMZhKQ84UcSWhm9ZKl3i8zkfMvPTfu
CNa/t2WqhQKQ4GXyuvTSje1vOTXQM7oB8INfVt0WsMJMv4cfOcUCgjOomNWGhIcJKQtwKARwaA0K
ZDszSr8zK7ePVsu6nbE8ejzlJbO/niO7hADtpVeu7OmVQLn2ODEmeTxl+NI5tsQgFYuMAvL5cCZh
pP977/FclONU7FW0Q9kRZrnlnBk9uufHvX9uAHL2Wzkwk/MdWYYIN7nsAfFEOjGll9gGaDHEExaq
KK9ORC2g0ALyXyGJUD/I7aN7maP2mOKwAnzAPSJ6im1RmGi1iVK6aYD2bvBJzCqqb49n2PxNt7TI
7L0/5/tKuedWRM7TPze1IDmcWuXqlU2ycZocEwzj9z0E7JEaV9pvY24l+9Yrd0MLzLsdIiyTOS3V
Mejr94lXIEw84FGF4UQvNihbYxLGh5ZU1alJ6GU0ymRdSu0ZpZb2TLzFHVRUS16g0J4Mxew4SFty
WTVr48RO9BpjHD4mDeKAx8OSEv8yocnCi3pQPRTgFaKO4YkyAfN0AYciS7unJt94enYymyS610WA
+UYbi0MvSfo2MJCHme5md7vqszsDpn47Tilo2AkpsnT75GTpaX+KZlKDUAgHZExkxU5W0gPxZkbv
btYAU7db1JSzv2vccX6fbIMRRtzPF6FF87uZl0cNIcS91JV6L38Qsjq/201SQGIUfBikt6tpX96A
uE0vLnhL5Rn1Wz0RAtzksWBGbmVbt+pY0dES39wmtW6Pe5SuA70GxukmDY2hpUYiIUydvXr2Qq/O
fzyEUp7fuscyAUI0Q2uy24jE+bGM16zX1M4xkk3Jz/K2zChXZu4juHViAJfCMl70UuR4wp+6ivyd
YObHDvooeOsT4eK58L2dlfMfg6MrQCwO8gJyfj6NsgkJ9DIU1E2250Sb9n33Ix7tbz2ULLSc4uYO
pnWtGt4nlYm9ErdHe2mwNNquTH4nLnJR044dZhB6HVYxxuge0R4ddVu+zGV3n/zR/V7CZts26LgP
2qg135zxHY9NiebJ3lpSY3Aslii1sva/d8mxxhnzg/3vGI5qbveNFuffHFgxzfK8a1HlFhLPfT9y
rFp+1by5tjatTWWi+SZvWKo5exdT+oODpPghrIgvz18ys1JPPsDM9wQGW5yW72M3dHfLJ650epd2
bbyi0qtufjm+xZjY35x0zq9Zq/16PCrslCyuhuzcMqoIOBMarwaz1zsXGZTMbvSCwit6mVobx3Uy
26eCFehGZqYC6tC1m5nh0l6axvQWRC7QKIxm7Nuq6Q1dJjJ2T/8cIaGgGMual47YkgvBp8+q6ZuX
drkxFojIWPnmmhgHjLC9w9gZxslxECY7quVh1rXZSyrkxh30H8HCHqj90dsPbvBttEROv+byWTQh
tGq2tzfiPP1svnihScnWho6Lj28/Ra5HP+5sVNE4V9ZyOHnH3Idh1rKmGBTJ4XHvnglDxOAIvX4z
pvF0i/16IrGKe31CIVPlBSRALQsnso2f1NjkT2Mpk5tbvAd1HIdl7xAkvVhS9cWhKk0mNl6Ne9TV
XAAwBtfeoA7mfQDD6GQxX8tlArnGq06xkcuTLUsd510W7IaJeIGciC1WtM3dTNE3W6PtnWrTl6eS
qK0LntTk9rjYVYSGAP4aaPQjfb4+bhz2BkYe6Dsd4MzZDuqtHxvmAbrazzltT25CHlNWf1Va/8uN
CJAomLPxA5wC0JNdkaiQjhqMljduU7uN4fsgtHQEODZRlUdzgiFHG7Fy7HSr9cEOv/XvNM+f8zzC
9lBMYTynX9qkdkjugPwN9lY0Nt8FdV8/NtuKXMUZxdmqj7JzkzQfbY1Y21S/s/5scx2ngVmPrf0d
/fGzrk0FHJDuTjm/ESOSFA+02mrqHRIsqCG10j77XfthTu3TDNiLccit8KAgL4CmKgI/RCKQ4+Uf
Pp5re3Z+mWays5t0N4Lg6QF05dof0afXyfR/z+24ONgrNM+oODvPH9CMGutRb+WaVSiQsrjqt143
L9ZoIN1JkB2Nan7vJvcJAN+MCUceCIk4ELpx7wWMGVqmQg6HMbMBN45GSITorkm17dSbO/xYG6dg
5ehNC8v6Li32q5OnQGNLmwlkSeynaChZHX4sKaiV9fzUtz3aSPmW5wS1uZnznNk6styG9F+jj6gK
HOa1UQnePfV/+UZBHGVKFge297sIomd3IgtLGydj10DMXGt6uQwZvfXANK6u/FuRYeif56EFM10e
2kbgxYUsaAvtlo7jz3R2Q6eCRKErUicyy/ghpH5lVIJi398J3dx4M71n0My/kyHVWP6Z0IJ4f3FN
6tdQvnDuKwTCcJVwEQEMRxFSrWtpPekKHWfjkPXWA2MuzG9m51+nBuEP8dLlNi8LCVg8a7Z1Ul9R
xItQHw0VsqqCqqP1UNIq8+po9BGCQNWw6c3gNLkcCbb3pbUoUyvf+qMJSwdwhJoRsOI17+e73gR0
yPA4VpELNNMERZATYrPPI6wiDP517DM1pIhU67YLHUC688VL+u44Jgn2AAvJ51Bhgk/f2nluF0/0
kUngH8EoOV6C07vyy8+yPxa0y9WA8WDVUVngSFRhXvIa233z7vbWj9qQCAwIxXSe7VuqsYyOA5xS
A0iJEa/xKjUx+fiSdDYNJL/M2hP44CqHLIiFqrgQZhzOpvsTFUe8amsHz5cLo7juei67hrsxssFf
1VN7tgjA3mT6+M0xNG3nDcNNyd7apGw+UVcPp67iukRu36E0U0BJC1UJ8syhqbtfggtgJqf03k7q
1mewDbo08TailuMpH8hsf9xrFgtDDHQSjBEcF2XvSLmTiGwtCF8ebS5zRseQxPL6toYUJDkFAtN/
rZN6jncJtrbOzNjPxKaHcHHyu1ihMmigIlQOI/jHk11m1SfSZs7WOMB1i7v6ZGho0Aep1xs9yOuT
SX8jSR+Q5g6ZO5xd/sPanuRfGXVpjFDm8TDg2WYwXmHtfnzvSTkKAKbZL1YD6QkEfXpy6d1Rpjfd
ple9yXFFiBiuoubkLEb5ulxkH2okizH1r1We781YadsmKj/7WAqIv3m9KvuuOnXLLyHPWC4Egjwb
LdK6U+J4076C9puwbC9HcziUSPRZAi1fQBMIns4VKzhP2sYPuj2gGMxUQ0S0oGc2hJRyA2kx9Boz
IF4MviEhMwfVOjYStbIg4zdh/18rX5xSR/tQGtjKZnn0eIoW/JwKL9vOCoNlVYvTXCbi5I/zD9+h
WLI6hGUMouS2IxcBWNIM1z5bfst101TwJGfCFlFVH+aIzzzmz0Pmc+EHDHICcFec8uWeMSS72Una
fS66b34fVSGPouPjppq9FjOH8S6KuOQ4gfX4eD4rAo7Kx90Byj5jOm9fL9lmU57jBlruBcm811KX
LmiwQ5K2hn0q+52nahsejqo/EtmM4d+H8E+LE2+pbm1bDliQhC4P7hJuvgx+GDeT5oB6qj6KKi7/
Pu23tk8gWKY2wywLERJX39BrYP0vu047qjr/BOQQbVlm+Eer6wvO8f5qLc7/xGsgMu18/DHs0PSB
jSfXNbx73aZoLW1v8IqvAHjke4MODum77a3nQtukvu5fCiZWl2Jc8PaBjiVFkyYfcuj+VeOpME6+
Zt+ITgz5FIBW8OdKHEh80kMncmiuLf84acG8Bh0Dw5ndg1bTq0Jy/TV02rA2lhDNSQ9+E6QQjn4y
bnOyCoahJQ8xMBJAEloND7Fk6k0/wt05tavm9GCRuY9nyXGCCNEvTIrHs93yVU5tZNDgGVVoQCln
XU/2j+etRBh8KBaSme5iCkRwsnz54+bxzz/u6QOJQlmQkyu2/Onf/+fv7eOvVpoh1mWnqfXfJx9f
JR/f7uPu38cL5Mwkge7/+97Gxzf/+OO/34kzFR+OOXt/v6V/fggC5cioHO2PikRMau7lG841Z984
I5fpmNyrhyHlca9YrCn/PHzcezz3r69DylGEXSfeHs8/boZYgVL45+9CAndC4vtuj6fmtJi3qqw+
m1bQKvvQSsrAszePh//czBmNdDUT9Lp63OVMhxIRjA4If+tYGdTiSU2oXYARdKOq+tzrmn1BQ+ku
eHii8tqs3I2lAWhr9AibXXaBYzbZuBHbP2NmtGuC+0hUKN1fXIjwknE4E3iVHKySyBHsjNZTOxkw
jCMxXlyfTlyy5C5LhjOqCYydLQGdDAiszHz4wsWk7+YEQD+QMeb3Gw3QzDrVP31al1vCqIM++6X0
vlOxJRvFQY6HY/bWTWll6Fw5e9y8+GrG9qoc845gBdnnSCBPlEQfFRP7leYC/tShZQfek2PoYTXW
n9EYF8eI8IstbjK6/6h9KzJaug6LZgZYbVdW6SFRs7vTA+dFtIiL4KTvaa2e5skK0wCsZwNsFRSg
ubOM9lyool37JACtA9R+lhv1OPwAeg4sgaHBbFQvSMryygX0WX+mL0Nf31M7MleSnAIRxE9WNT6Z
GfJ+29mWJSl7XD+/+t4gmrKl8fCtdtM39jGD1r52MrYIIwoLGjuGRcxYmIgpKqSFMaf1W6Oq/DNI
9e9jd+t08Rzl9bADFIuTEFLEE57mT0jpyTb3698y7l61tiYZUh/kOhVE/2bJzzIjmUiRdOcvssQO
0AvRztuy7nZeJYJTrNAmpNRGhhi0fWd+ucTo7ZP+LUG+9RzjI1vJNDpr6FMAXpHbWKFGsvRzgHFj
mwdZuk67Cpw6Zhz4/qnB5fmayd/wIGEW0AKHhhNjkXSqYk3OAOg/vfd2Qaxghub6akFLrA1cwmaj
csZaRn7VNBXvm2j+QuOYXz0iV4+28k9lP4JVc/rhbiE8S0v5oRWyOXkAHdl1AOA17Lq6FKncO72t
H6Y83TN6etf4Fk4Oo4+VjPC2AwUYt7Nd2GHlZdG+MeVPutt+ww6n2sWe2d9Sd6V3lHxCYy0vuzYG
7+TBa2K9iSC9ZqNYejSEFb07I7Byq5gO8AfpKw3NtEtZExE44TSnqL+jYwqoTKgNkBqcXOW+9SbG
0nxaTVqBxEXfZF2pHWYE9SR3CPtQukKeRUpIngDDiqGNkW2EvntmkogqKvnuZTiuihl8vZUpdW6Z
DzU+yizw1motHZCL/uB/Gw1ZHP3PvOrUrY52WaSy9eyY1y5mwtAQQrLP9eqqG6g/esfg6E8SwEZT
X4au0xAUTlj5hujiH0OBJRekaLJOUur9jgUubcV6NtIPi2ymMBUdCPeKximpKFJVLLChkoaiaUXD
9COVG68aBsZYuFUr2T05ZqG2SzZ7wJzr0HWQ5nX4/R0oeqCROD0L37wWJmvhXCexOSaMdh1VHMyF
/nPRgElNUYzw26GvY6JfzH8Eq2StSr9rlfzTkc5w7AguXeIo3V3pItcqZ3AEDlnf6A7LVTC2Cwsv
+ZWkUTgKp95SclebJA28SzLggC6stIYXjpzTUeykmfud0Tn5G4lgm0unHQGuHidCkqt5l7VpvonM
4XeaVtOdExAhDGT8lapHeDrEv4fT0GPrmkv3oNHNGSi+MauRruzWgHN7CjBLN99t8AJhia/lUBnd
wgnTgj3ZqCeyfAb821ny0o7W78i5VPLaZOxx4EVayyQ4e5orI7gklbUuSQ3ZGKrko718igarHkBo
GTcvVjRxQQ9j3fN2rjUhy6RQvtTLzbAmNtU5eqL1ji1JWTutVucmkPnl743J2dhawZ+oTiiwWEJs
dUBYKf0ms9SdVydnAiQnQoqwMrMO9FgBMhzEBe4MeXdqEM6faCjHjemzvyjjCOKCJQCwlpxUSzVp
7hwVH8CWFkBTyLuQmvChJA9b4QFvm4QWqhTyG5i71Sh+2gbWUWnJlDV5Ym7em164YYEIi9EWcfeJ
n4RgtGJkrpzWGpwtRkTD3tbJbxZzcvCinn+rXGsRsVdcV8wtz8LETIGddljn/cX1rXttcUqtnCDR
JA3dNG5+DWX/y9SJ2cgpdoQOe0qNxGYKd/qqSFacXGs35ZPLLNRfjUqTZ1TOu54K9snAF57Ry8Bv
4B1pdhASuAZ9S83YDoEUfMxtdkkilhrxUGY7djkabzeMHmVX7WOmXiHKKzW9NhGnbJG0YBfs+DvD
Rth7CRE1hUlg7jibbHMCdRL5LiBOVrQmZ1THJzPg37Q4Hm/w2wjpuVGmDqHsgB/ihsrWZW54YZO9
MfLGfBSEnbBuwewHKGu9gpE6REdPDtchrhoqBpBxgBTpsfxiOpL/ufa0bnxKmlM7QYUwW/+WUwHG
habuypK/gN/zprP7/DLmzbe8zlJyvEywdV0fOkzNttTJAAgrhHFqkj58euOS2HQhFfb3gRCsk8cy
fVtwaG/IAJrDQfXHPhlNEjS0bu2gfr4BXNk2Vv9szDH6uawmTHOxxPSSGNXp+8LQfO5ZIG0yqAVr
Twixrhh5hZWNgA3s4nlEI37o4/z3YMRybRlkVfOZYMFTWJ9FEZg7e1Ccscy69oYitr71BjAupLgx
l5kOzmI4bhSxOy2UMq2cZ1RR46dGVOKpbrPgPAZBHBZoKlFjmSzbRnhsOD3bK6MA/Uzw09rAbf5U
2/Sw0WTejKAafZjzVfZ0x6kLfob16j52ssXqS/r3ynFHc49zS4EDf+6VVb7IgkBxsLlPaBTEC9p4
Ur7hYG6M7rvqIvnqZFl3GZP0Ox+3+rXFF35CZyJWQfTH7LPyW9r19UmXGgbT5SHKuHLTumZ+tPpq
PBAMIYm2jsNhHIw/WlqcfNluVTBu+trxvpGFA5Sf1WCcePSqxEvdfDx52BtaegJGSU6UZXvTrIeN
ZwzzzeLXvHIyuzwUghKS1CZQihqxWXXywxn7Q5H5/V26SXxlZ3ptCbJ9TQlyYQRlIEcr/rRO22OC
VcRElPqfvL1liPjP9fDJQKK5kL3F+q9AWpnAhs9KfOOgKM1tlo4H3Wg6Pl069g0Nc2/GMmtAAbMr
EfWw26LsnGq94IwcWJLQvIg4SvcPsE9EmfIAqOrmr9Tvts7Uw/goYmNrpxENbtT+MK3q6ppldXUM
xoVR2Y4HwtkPYEnCMcWslE9zqMnEfeozZ2dPlgu9WO37dnh2bKe9TpnSuYIYfQj33QSty9U1gu+C
di/ZYZYNzkVNDTuIb8pMRiqklN2eQRyyND+9VrcOQQb411rssqO1dQcY1w8CcsG+CeAPTuTOt8/l
GH9hrWMg6nnDNs9mF3PxsCv0yj20SSpCcsq7xVDewZ6wueBGU8E8YbT3VhXC0EpW7FEyxuDmxkgN
556mjrPSo9KDFp/ZoSmYiIDkBrNlTls3tS1CmppuP+O6PyDlOcxJYW6IhkZWxUkxKDe0GFVtnEqX
B5U75NJH03tSG87JwrEAB3IBRoxlEApfFaQjp/LFKMpt4zJSrlC37KRbEhETBaQvo3e8BYzHCd9t
po3H4s3QmwMn0oj0w+0ZfPTJs28nKx1ZdeMEX4Yd9YeepGunsQh5nlKKvgHgs0mXvZYgyEM44/ZG
LwnFNe3uYuTaRMobwJul/zzNNKzIXWEZjE76w2TEerD94EcMBJO8uK2RZMlTPGIWKYioXrNoLyku
PCYqku6OjhbECGJta6zFeZgwq5s0fllDUFTiqB0BbjtEmCjO3fEQ5SCW6sabyGwOIDflT1lWe1dV
g541gI3pDfATpX0YI1sZT92zqY5CAPS/JmrFs6hoPBmunf0smrc5cpwdL0y0VzYJmA6hWWmkEQnw
O/KE+2Fkv+RURtvAGaez7ff+QQkAzUiYuajnySUROGAMW7yVYmwuUZsbz/3wKomEoDjrtEsCM/Ja
tpwkjPJ3OYKTe5l0jIdgTF/64ur49HKxj2raL2MQb2XT3iMqmD9TobyrBtLF6B3Eq66FatTX+mMh
GS8Qe6agnc64iZabxo5biFbQWygbg2ug31l7ncmq3seqyvdqnl9l0mZnVhTTs7LntTaTS953Gesn
x/5WN7N/f9wwtttnufklK4vlnU4YIzgBAATNhBkonl7nKBsvXA/6Z7vXj4mZ/BgYEzO17tnQwOwA
Oxc0l7mLSvoCTW1QA/FrtcS9Iq1krXndwGi4Y8c+F9DVC7TPkLf9AxWDZCoXKcgkm84JiYYitFFY
09ZzdRF2QL7OVtJs29yfT4JB8TY1dYhuOjNPXetZ5zism2sn2RlTNNxzdCMDS8oagNkZ7+h4DGLE
26kcvtIaapkF4X5bSzEeHRrWKk2bTZ/U2GrLGCZVYsahASdnME55EcsXQa51jVoK09J5IuZ0skQS
KkeSspA61O9RQgyUFsWQrAVQJisFtlUvE1CSDC35jeU7p4gNCmwkuX5D4v1EBvVERsXkZqFZRB2E
v0ytk4llkOF8okXVDk4i/d1opEf0Bur0uNHUEKzlyC9GVml5J/pv6yK8eSVWqDxmPVTivNN7cmr9
7yKKvzTMm0+FZSGVhBWMmKpaTZE1UDIKuZ3zsiQizOo2lTLZHINeOZRtPJISW0NdmOG+OpL4mchl
cjdNI7PXZNnxw4txHKJuo2bXDlSHpGB9m5v5UnQVsndrUKfRSyVLEfENY2zLWyJIt4lmfE62Tv07
FcOxpSfeZYZfbzK3vJtzp65ln463KKpO00TW5lRaTig4hXZiyGFDueCHjDr5mBpYcFZbNFtLQ8AX
+RmlUDYALGIicXPin4H5p/Z66yOoBnR9bvG90vCHjktoK3N1uY54iw22e6Cxdjm9MfwNiVUjGbBU
mJTDa2lk6gLGa3bKdNe5rbsiSSM4YIFhOrDL2z7d47F/FUDKNlFgkpDqAfhxWt8N07ztiAAH1dYG
en3tTnrpffkd3IqkjmAsO9Or7Zb2oWthR+sNYoWF2lYKkI+ybek7fHQCHYI3pDYtpBTNjVnXzr9d
GxVuxXKc7pH8NhNg667S2jX7CYTvmEHamPBGSLYKw4KHZJ2uKG9zRDmI8JhrzcBeBHgXS3Vik6fG
zxpcrGFS6Wus/VoZ7AoJtCMKCC20pwqhAUAYic50V0TzvhdSbkaJ6D2Xm8GP2X4SAWhX9h+CxfCP
gBfUV8S7Wk+aYfREd2h7QhG3+YJRNUfmP27UXVSpfR/L8VdsMgspu7hbi5kkOTmTSFNp023uveAi
tVydjar1N6ipShaaLFFrwwiFRaYS1/vloyvW+Viq0Bq/ZZVJmeId65YAMc8mE86tay71XryyA5Kp
LMqpdBq21SDGfWvhkHcjE8klIxlqCfR1cgAzyDa3JP52lS+M605jUsuMnyYVPQ/hPgvf5VqoeTpK
Pd+RCemdYic0DDL2ZsgmG08w/DKdoN1rQWqu2kpYO+KPoKRwjTpWTvubeTgQZatuVhilh+3Akq3I
q5+syUjujS3GWhrWGqqgJVBnibzUT6UDQGsEZ/JcM1yaRva1He6Fk9a3RMmK9hlIOJSBPEYO0Wn2
Syt+eqZdHJHBwiYrJ2NTJ9LZd0tfrzFY6wGp7CfsvWstxbXgMArHc5sxRq+pHEvvI9ECn/GiFLta
T8ZNLWc4t9HohZyGJ16sEV+DojfRa+vWC+OI/Q6Srq2DyZ0QiSu8c9DPZ3tNoKV1tlHlHMqhfAq8
tjoL8t0Ygip19TxqTrcdzxzC82qM8uBWpMxBUmZraVY7K2DFr1RQijerhVgmaQ6Wb2YbGy8/y88Y
jqYKdrNOgjVVjl9X8IvLWsHKml8NNmXLRMo7GmZRbuyumuip+cUNBJddEpdQ5jYyXut8hk+PYd6e
3BzTzfCzG0xoSxmZpI3FeC/Z2lGQbM2a8i2ujM+EkB22HOJ3Q9O+G4n0XGuEeedNckZi54eek/0e
nGXUZcbFPsNy7yzBoyYuwtD2o0/TFLcoe8xtGWRPJnuyJsH82/GuBo/sQm9PnPUYsH8pq6JZx63U
To2TUchiLVzPsSBSNSu/2PPSZJWUL9FMQozWMyzytYzBghwvVvuDGcYajlf+4Q2HqVXeMTdaAwpf
xqvj12xFgYyStaMfg9n6qbxMD1M9gVgm3RYhP6QhoiYPtchIRVYcJdSRdxH9MUgJueu2M6GG8NVW
EKa2c2M+mR54SGaOAQ01AtUA20hsLRfWMjjkxfC9JTf3FLfTXQqgfaqW5wJnwTpzKzaEM/2w3yDD
Gkh4jSvqgbRgGDTl9q/IYERj5y2v8gBI0CMUxnVGcpH7wDo6vvZZYCTW8bSGjBwXHN3kn0aLH48s
Rhf/SN3CfrXVJmbleAumZA8oElK9TtqOXUfWzmPZkhPFHJP2TlaBUR0APJJywtgv7EnjJjsEPBzM
PYM0WgiS14ohC5iifNS0e0xs5nowA94BJnFsQ6E+LA86Gca+aidngsMq1k+jTbq4bdUSFYnk3Lfb
4PS4KQbnt2S2xuwvrUOGFwDIZ/EU+dI+J8r6pKbUfxXKvjuRnlyTqfZDI0kvHrnUXF97sthyvw9F
RP+D44wXuCFTUwXunnlL+pEFFby/JS2UIVgml/VYG7+2yFkpmIqMoGj4mXlTHGM9VgcxOndLeOPO
rDm05rxmvbfmkpGQIFeg8/jVUq51yv+ICrLJkwFw3JjbpEAEMCfJ2HvLPLEvuwZGZZO/SkZCO9Zl
KDx6q76WnXqlqJoOo04Y4yyKd5jEjFda69AHChL92G4jj5DZQibg/NLBBkvLwHTyMdjXEdlerZkc
lb4AT8eI3rB2MJg3Oa0ACQMbI86ONUCDM2yxcBGybwU883uTVND4RqmH0xT88BCuwYSKMY6PeA+w
bnWEC7b72qys0zjFziqgF2szxm85WAQGDYMRKoueZq70SzAbXAc9uStjdjFTri0hwz3JxUG+a6qA
Vgd/Oa9x9HwtosINs6Azt3bNp5y8DyY0iYgupT7u9dEOjgW1NAHkuMxd2aB3MosrEYzafoxhyTn0
5Vr2PFWeQG8zJdcAy2BChHdoxkaxK9lTsoIam8MsbVpl7ZKBIlw7up1tLGOWh1a0hDVg8dr4APyw
g/SMNN1vBZ+VJ4JPFKVCchAoqG6l1K7lpPoDtL7mGsSQ3fn9F5eBz2UC4fHolHAFYSMCQkALl+TX
pLW7dVM46TmPSDyb+tbcKVFwWgmg+o+D3+/pJj0NSFnVmuaBa8c1nSgV9Vo+VTGp3yZD39nuySvJ
+hMvJpGsvC+3sZT6Xubdhal8vVa1cl8il+VEosyXSlCjRAPiI2DFQAdT41NkUjylHsltVW1/9xm0
rLEC8S3h79iKurTe9X7f9l+tbO3X2tLbJz9rX0WDfop+GEwzwQDvTpF8Va7bf1UV8z1nClazQg/r
aLTC6Tyd+//H3nktR45k2fZX5gdQBukAXkMLhqTmC4yZyYSW7pBfPwusrts9ZXfU+5h1R0WSDI2A
Hz9n77U1Ye2lOaQnz7S3kz9U7yyDBRpEE5qqKKNDa0G79tuRaMwUTUkQlvlyIGo+NOpsrzFKD2Lz
Scb+PconDiKd3flYWtUSg/SIZDG3zqph/QgS5Vy6GSYbASIoaeVd6vli1Ml5T2UzXO0BSKTe6/bz
hGp8EfUv+OT8eY8LVqPPrmNlDTs5VL/zKq2XXuLWgk0/giJ7HK69b4TnRtdzxg33ImDnS+vGPTr0
OUnatAEMWHA1Tb2I1lpI0A9ba2dfyybGBIC3baqo+xu0tMlMrVS0nCng2dSZvYaPN0w/DMe44E7W
SPmgnWw2iNw43X+4xgRXVCvVPi77Gd3WpOvJTAUOqkjubLxOj2k+/a44vmOyAp9sv7V2NfvoRcp3
edI7/dIPnH4SlyBOfQKOCd2sPOXNLGyxvZbR6hQc86ZiyjLFDxga07NpPIQNw+1SEQmUJv5NZWF5
6UVJRGXHUYdjSB49Eeinziaiy5TZXq/LR8vRaD/jzNl7TUNBQ/C96VJxGX5oPRNpcafZrw6dB4sR
i8BiLMPgEY3wi917YNTTOj3WIshupuQLX1p+vHKtmA4Z3byTn5Q0/0wMukNk5g/MaNljVd0u94n7
bhNl3srh2xTsrOo2Ew+DCOW51aHucc5YybY019m8imgZrVsRxijv0Db1DLBIJSvpC7bqHmqlfvMj
Ag+2mK2yn0QLFUsx6PIqu2upsuwBnLvGxjM13hAmYuA2GgTmjBle2S92/SmobO/dSlTJ9IdF0aD9
Q3XoMl0KQwKAwvazIONrzSzTPuSG/GBHoB/NhjUBPPBaxw7u9mN5VOjJ+VQ4OaVZF117cnNKj1rP
NiI6JPOFx4AK5EZ7S1i/r9ggboYVLwSMkIOdSFRECbEP3egTg1PjN5IOQZtB2HPUchEq9tva1Pe7
rG23XZcae4LVknuAME7o9drlvAggt5uOggbGbhRhT0smP/QatsDKt8hPiWm7hrkMHvjUCxyMNQ1o
Oy0+soBCBFhHfMuL1txKpqMvzLaR6d3o7JFFfTFzBHc5iZueW73kBKst8BvSYd9p2IZOdqg/Bww0
f5dWzRLoOldBmAaUWZ17DTzrzFTolvYUQ54KxvUIJWpVtvm5nLqY+oktOhRn/aTT6yfBuX1UCJR5
X4v4Napp79QefrF+bDY2jHF2tMbSoQjtCFU+kaBFPhmqTOZQPifhxAmuTS4+YWuW20h0j6YWXhro
mS9tWgzbQJAclQY8TGNnNzI/vSNzenLckj6hT5IFu4Jcd/x6Y3frcZf0+A7eREPjM03jm4HbkEEJ
+Vp8J3F5BHvcfxshTfGLJMxUBGtiy93z90XiGO7ZDm39BI1pFa405kFvmV03R5FxwBtpob+ppmsR
qUXe0eqR97VEmGwzrctPkFbRbjtO+xxxcNPsTV8QUyVb2odsqabQ3VcyNBZ+71c/CPhdjrGhP0QJ
6IMKfuXBtAhnUaVA3wlr8mjl1k8PqdAzuGuTasCpl+6c7aRX/XAfR1EeNRV8DbSD7nEANL4qECr4
3/2qAo1pUUUWsxvaV6KR+YM3/nZdjQRvy0LZCVTGWEK4a7e1ml0HcWJBZIQEHZuddZBBZz3XMH//
/KeoWO+gxY3gv7t2p8P1XWXFkO/HfsQskIcfY2vFz1l19yu/fOnMILz3Vo/mIklufh9pF8AH2yoK
nujqjA/S8iPSzHz3lpJ49WJ8zyLagVChoFj6+D6fomx6UL7j0k5Jx6e0pNOGyezYED5O4WpYx97F
EhX6Tf02BYywMBdUUPDRhzUNPQcfNRtgAXIC05YttIMIu5jl5ZPTDFuZ9x7+kqw4OyM+yMJikjsi
NV93gAU3THdRVDokBQOr/02rwdvWpo6CweytPRU5XwmKjcWQM+APRo3TDJXuUlfDtCHpja6+4Ywn
QcG/rMq+o77TjJ1v2OpCdjLf5jQ0XwDsvqjWa+88sd9j0/irCXnIuk2jflcgQ1s0Kg0ekH2rNVNN
BqxBIy7kBEKjJli3JRUjpODNZfubj5MGYUh26Bi31qbICUFGk2Vd2enaV7aVLZYf55hrzrBWQ5mu
7deRGJ+nOtSaJ+q3cKFrWbR1KuqjvmCP3U9qOjsDjTI1uq+tpbfPSGzZ4rr5eGO0Y5yJ4iEB2k1O
WDgcJpDjRyOUcfq+0DqDYQ8eSPoX/Iwx2a6p/W5LVNeRzyo7oNYz7oFziNs2vVUysI5BPnBOM9jW
CNd6moxHBaP01fiZyfbsDX74EkE6v0AUeR2EX60yxy3xt0X9pW1kf8m96QEHbOAfQN4kBEfRN9gU
IyXqhPGVMXGhbyTRDd9Eg6OeTqzKllRL2LTmtbWzz8RHe0n2kPWKTipCZPeoOnYkiTDCTWl1zSmS
xcW1O+3ChgERUNTR45mS5miE2kFWfPJAU17FZLQ7u3NBKLrdOzsLY49xzDrSsgt3w2DkG3/AM9OQ
uLz20YHSOEltMbBVJdGH8Pl6VeKdw23WvER0xZcMuz8z24yep/YqVJSvMf7360m2X12l7mNleKvB
LvsTpIpDV1oO8LjwOfRr/djmyoZIrU0r1glv25sAyr8Nl/9HNP1viKa+YUHE+c+Bpn9RUP+t/P1v
9Pnb/Ef8H+imf97+r1gf8QcMWuF7tjdb841/wZu67h+GgZLL1cEjcWLQcbT+hTf1/vB9m2LUB4zq
wYziV/LPWB/L+8PT4fnyS+HAkeJXf6FX/4Gj/K9ifeaH/1emnO3rOjsvi0EHsEBhza/8XzEXo1Gk
VD2DTisQlRsS6/C3Mx1Jzd3ouKJmd8u8b0sQpQXGlyOjheweW1on+vTLJJgHXyoO8ZCKJdn1/bWv
2NlfVP1m2PVCxf+N/ZkO3P/n2YI0Nkgi8oEcGn8DTpSOEJXnhTzbQT8YEYorGoBX3eW8Fdhvo189
yC5dhxMRZu5Oy/W7i8S1ms6j1+1qjWzIXFI4gDHHlBP2nCSz4BSX3qZngDvaNvpZBlUlQnjGlf7F
tb5kBeBogPcRXLibukDiFQTLsKiu891BTFsG88/4i5QEQmRqP+e/IRNioapkNT9c6fi7nv6LjlZk
fijU7agJHzzKivlH85/Md1lXBjB/G0hsv5nvqneqg2Q2rVc/be79rydVE7IzP6f5CX4/4bqnw+ms
hZsv57+BYkqgClEKvViR172SpUaHnC11bC7n6zXXZc9+jpOHmacbGaZrxMqX+W+iXKwbIhkibsqv
beSBIWDWev5TjC0ByWNjDVRbXex02BPFtqw7/t+06/nWduzv9Dz4ELIGks59YIedW7qHgGZuzW1r
VPDhuKXLsqLKPM13ZybHtmOjZXWb+S/SuL/V/DU4/3Q5P2yv9N8mVRD1JgXMBemdXWIEkcjPuQMe
4/t58eAYXjZ/vdT58aRGqw8JK+GhddHt5l+RrfT932Hn6D8krRUTWen3C+B+7KrFcxJv57dnfu3z
g8+vwdboYxXpZr4+v4XBfJ3fyZJNdYkG5UnnqTFUe7F1up9NRMM8m4fWob7NrXDR2nw1GFIIrnfl
NTGfAio+8p0pIw4x8QPCUev5n/MfS4MxuPR2IxhHFutFneVQBTu2YPkS+fFx/nmAHqXrglUyfcCF
QPjFzdKOGU6+TLm7+S4whC595S4KgujnZyXoFf91U89US3wOOGhJDojtRcD1+Xf1fLfokHhl3Ftq
x2oRG+pRz7pNzs3nZzDfrM82wn83LI3eQrCDHrXpcD8wdyiRolLrCrg/gnZJ7XP4P5jszHQYoJ+0
EZZNm94HLXhCdc4Y3Ko+Upnj2iV+b2SXlWcvfSVITaS7WnjONpTuUY7uqW4M2skUykkK4MA8tUPc
rtCZGGg7cASjTyYm6Ckt3tgmEzAcBzVhFWSmjHr/swDigQOCdIeQLwzawGtmWJg6Q46zdm316kbM
+rISsKzKiXfQunAS+z8q+P+QCg4sAEDEf76IQjhvwv+4bs6AAW7zTyq4Z8NthndqIqC0Lc71/8jD
85w/hM75HwyI+MY686u/Fk5WjL8WSv0P6H+QwR1oqbDuzP/VOgnz6e9rzxy8x73p0CdsWKTz2vQv
QCjfpMwKSi/bseR8lUlNfk/LMlj/hrB8GDQTDqifPsd5/aBjIhtnN5nHwOxAMvtp/FaCEAseAnGl
mYwLLZv9aJ6ph7teI1mJJKp10LAGG7N/TfbGzWu1M2SDedxAFVlhdmtGvVpBuPmasMHpQvOPidXF
myxCS1YmNvJqXHNy9s8Zs5NumD11DeY6a3bZZbPfrp+dd9PswbMw4+XmW481T80ePUnQyEKUzrXS
cMzhU6VhYcmTBmJu08wuP27ZIWnnNN0DwIOHQaxVav6iKx9yNrJwXe4iPcZemZrnorQ/jNlPKGZn
IbqkzZjon3YWXYMMEaecTYiYEcfZlZjO/sQKo2LH6CgmtwoVTLEGVQor3XUM1C0MSZMoeqSXQBAu
a5znl/jvMUOC/WWMiTtSn32SitneAg3bxLPERDm7KZ3quZ3dlVN6LGe3pY3tkvBSVNezE5P4ZVKx
R1r5ftj2K0TYNw31p42BM2G941y0TfMQGdQEVsHY9LPjM5q9nxYmUP5nYglNBdPkqcafZUwr3qur
jnnUm12k2BYOYvaVAkfq1s3sNe1n12mNnqxtUGW7IsKBhMIaJMWwwCfwCy3BucG8anKCV9qh1FF6
Ym11sLj6c7xwUbwWocfxIKDcOT9Tl1GhpqoLauQVC8PVxTQbYJ6tMNHGBDSuxOyrhZFCttAg0Iq0
t2n23ia5d++V/a61OhKZcmvZD6Zqf1VI49ECwKlLHvDaY5PD1CukhWgBm2+OwsOefb/YAxfB2Gw1
nA8KY7DnRjaHQno3sQzjv93adFe7Gouqham4xFysCjtZDAOyxtE0w2Pvj2uQmf5Kza5kr5P7bvYp
CwzLzmws1ceflvM1tvjQhkj316B+FgZdGmTavOtZipfSNXBLV3ZF0cZXJuizEyhjBCltYGzygsGY
dATpMeV4T6Ik3xBWHJ1aPdnb6djCQKaGSeuda3j5DWiZwgcEPnp4GjrGoVoyLi3J2JlBR7AnIuht
UghjvRFH6YBZpkbk7iWaffTM4dR1FgYbDTpeIkNAe4hbrRBDCbIcDcIJnnENwP2CD7MGh7WVbeuv
9ZbDdwzkE+VdtI+ielwVbf/BIh2ExTpVtbdMasqXSJQnmeofhRb6e9Qlz8lgGYuYsHiY+oe6n6aH
RIsfypJjd2A0vjW66T3qUMRHXfNQKHvcyGBYCq0flwqASpl6OK37PkUs3+6CAM9ywFlq07ryRiSg
vjN+aSNYHZWGDi5e0rBbEnmgA6Afg/R4LNT8oqvh6hVJD2ejm4Pp613IfHenCQ9QaeRve8PQVnpL
yie5yOHSTutqSZdiemKgx2EU/SABFMDNUD8Oo5deYP0xOvOzQ+M6FV2HruZ3uPMS9DGISbQF/bJ6
I9y3FGT1GeALKXjgEPzYeWic8CdJvGAYSvMFSa/YlT1vbNTWaNBDTJ58KyAt26hyPIT+mxy5zJiX
WNO6ukeN7pWrwazes9Z1NrZmt8cMvUhTmstp+GlPefzkkLkHiBE4Rt/lyA9pJZNoWa+hqs62Jveh
n/PkcC3xembIgZYeNffYkSW4ySf0dwRF1Yagqur8U6I6l1ubeOJnvUuv20tUZ4zXUvGCHdFd5Zxo
ulkrI8m2H1TU3MvQ2IeIu9kBZJI2osjwK1EV1TgxUJ7WF9EYOxkWz8hBSXjy4WWIoTyCwNzbUfzB
AooZeQruMVsaIJXDDWLzKposn9ptaB56W+LPnLDEEGSav6gCOYY+nBIACxfDY0Hx/OBnnmg8fpOu
MEBGtPt/aAm6/E4ynRRO4yw9w3g2ZfKSY/XeyCJm32ij3o6Rs/o6+YS5Xl08DgMTqCqELPhzRIDs
HEJnVgRVmmvpwJQ0xxaXaojFLggUg1O9WsTRuwbf9zpiyIxG3d4Ae2kX7IhzKsPhPXLbErpr+NKN
6tD7sbtAKThCr/CipWN48UqZ2t2ZZILySEeBXd+xrrdLX8j+zTbldEYXeO9KpzgMiqdqRAHiLJdU
McObnf4ynp5LTb96dT4c4UlgVxnqfFv5EznpE9ljEA/eoso4saBJGp9WfBira1FO2Ro9gIFRM5BH
QZNOztredEJwxvBIXqJyb7KB4EyagqgFlJIlzmdrtjE2YTrVlmreHfxhc1uPFL+Rz68Y+4c2lNEF
N8HZDKtprRxmd9Ipf7DWiNfJtZ9HsohUNxxRLxREZPmPXYHNgV3TazplPzuLjhmeGHfFsbSbvGkj
cCyjiWV/mzvbRnd/ybKBayDEWxKZeMar5NxjVz2gEVBTt40sCE2jTbpJKO0lwTjTsZqrZ627w4tn
t5H5Fy+qupXlD8nWN5jKeyzGWd6mZyZ3JyQcPu0z26QSQYc5TwNRy2pPOl9o2mDqPXHdlI0zuYqo
PaEkeqPFGwubArID7V1QI+znI5wJqYXjosKPQkabv8pFw3AzYcOVqv2YoOMcmn4rSm0bcFTtm4k1
sNOy+CxA8NZds6+Jbq3wyCAoccVxiMnWhPMya8bSsnrX/aw9m/PFqNefHh12Ax8RHB4GYyn0EL60
FeLspbCbCHQLuV86fCrG/xXa1TLnnfHNYTlVebbNjOQj1QgunEQ5r0tgggavFcuKHPi1lUYNPUex
htLD2RIe9JbXEL2GzUsb/Zbqg9AkMNG+pL3t1k+hawLJgg0QWag0GjBIZTlDKyIjXDcE+RIXkqld
JcL0YufbUbjIUYuQQm6wQHhRiug6o7oOulc+DtoBQfsJUOO0bFzVHNPS/YxCdsJGNH/GaYalHiRL
kx2DEP+ebSJWNkldX7s6AeOiyr4oh3wEWzWSg9SDw9TwZkyJwaI5ma+NWXRrZTlqZWlau1GKr4oN
mK0h7EZVzh7l54GAm+63SQ/DcHedLKI3Ox+MrcjZisIapMYqBcLNoMNB7XTDmroy2MU2dbYZkFPZ
mlVDlJj8mXhWuLMqp9qZCG5Ry+5itJR16/SnrD97hhiPyNi923zIMH1yAPPf+xrJWj2lzUoTeMUE
RtE1gnhS4kh4tNuYvDizYWHusntrCdLcqG438HlPg0upbw7Blh0qJGUDWtqYlqhJPXdTjUVxbYpk
lXryhqJEXnOzKS+KrhONYmeHvvnJs9qnFMsRTsIKcZRR10s7coedkc1idZ9MxzJT/hrZkoUUV6it
EBi/ZCtcDoHqByrJ9EhHHO1PzJ9hldXXdpSuK5J7Lr74yCPl0uoxs52bE6ETyeENXeXDmJvvzmx4
Un1ULJMuxemKS8rTQw/SCYt0106E1wWFva4qlgJ0LwfDGy5lPmeaju4HI86lUeXpdpqSS6iyVWeg
A3Oa1lr6xX6gdNHyZF2gHEiL7hPS/16LAgg3Y3AiXuALnf2url9qw//hNihIinbborZIe+9H0Jdf
kYIiE7/7XnsZY4jVHduNl8Z3oEJ8drFDHqjaDqG1jx2f9IT2ounEiAZi2QXqMgz9ronIsHaRlapU
O1kUES2hQh4N9WaUG4YGWxV7y1qTW21qNkpTWyWmF2eQC61MzBVdiQJXkE+mxUT3yblbEqGp57o/
nHZaeaF6GGQFgmmFe7OLNpVZ3bxcPLHS0hfB70vhjb1VvsKz3jRtpCDTBMfZvYs/weUdB7dQtMap
WlVO/TL/kclkD4D5bhjLg0r6e20HD17uxKvCNh5LozlKEytDTFgPNGdWWss/ZiPMvNE7cGT/bh1/
HYYx5klEZPNMCk3lstPbTZXF9G7sjddUj6oMX/vmFvqIIer8SYVXB8UcUmroL+GxtuwvYV+lRcLh
/IC1JXcGiceDD1SL3zvdiAPTzl5qEr7nx2VDvUgNAKkua7w24r+zH5sRhDapt5tei8w1oCzExX1F
mroVLDQvWOc91ll8UPMXBOFRPquMV2KMj24c70uSRL0oLJZjFe9g263YeuxR4CnsDEz9JtvfOuiW
JzM+5bZUP8GJxR4azSL1XzosYqow3gcp3/pGYvLaDEb9iQnkWQOVk97dwDDPlUaYrDP81PxxP3kf
tuu+BlHEwDV/ohl2RwD5Ie3hrFFdx/mEgK3a2kO0q2T5wxr1a2eajE8pWDDWeSIi0wQUbDF4T1gW
ra0Wmm/gP05itHaJ0e7z7pHMRfzY1YWCfu1hYl/01risDHftFNmT02W76FI1LK5TgKQ1t0Zs3/BX
tGLPjixbhhoSraQED4ErmG9DojZ4CDQzv8qAI6UyKQ91IsaV69QLOfiX/OBQU7olc2x2ekc7NPwl
+j2n1xbavavmL6R5rdsZSqUvINnR10qBhU3ryiCQsQ7vjEN5M9TwSPDAkzflD66MDyJtN2g8Nk5L
QnKh5tHqRYeQ1Zi0lLNS2ymvPtcuAb9sw0Qcw71yHmgNvHYAPkBgofRxcM7Y1iGX8Xub6jeim13y
EFeuUIfEse9Ca99oKx45CS27Tn7pln20teLkExZMEuOZV/pgs0oPzuzmyT9G1zpro3d27PorHZ4a
I7/WqPKkNA/h9Kx0uW0YXlPfLWzPwxmPJ8Iyrr4InzVX7mM3Wfm5fyhbjjRMZtRumyQHV4l0fZvl
+bUZvF2Iai4sUm8Z2ON7FyXfp8wC67jM5LvU9Lvwok8d/n+Q74D2/cS/uNaF9ZiD0Bj78oeOzH/U
2lXTySfQAlGaXch+3OhusEB+s1R5vvfs+FbSLmbDyLRd/gZQeBNt8KHXC98bPlxVv4Sc4KZUEF8r
nppM/FIRLs7J9J673H7WDfnLV9oPFKmHwkXRFOir0vcfEvxOokeSnm/1BFz7fLBgJ3wvk+pTeRRv
kY1lB0VGHr1BNCwkLnALyHBDEPNQhye7BN7T9dpy6Gl2Tw5f+zGXeFy8EGH0b7PnK+fW+msx0J9K
nbkCnonixptS3nOeOmup+eeBYqKonLfeqlec05Zh1Z3b1FpX2XurJZ8Fn0ngp49tGa1hnzyMdgnT
yS+2LX15TWeP7rSPnDBojmvGSquGtV8VB00MV5Eivc+jrbTqna7GbcLGwqK1jIL1MUmifWIb29Ac
T63Doc1c1WmvA3NzeBYV8TRuwpbIJGAki3duV6+hOdJD0ORRsz/cM43GCw1wc0lzDBt43DNCITSn
xnVeZXAi0zb61eCfqTuITVjC2bbb4LwGZ4E4+Vhn3c7wsCPadLJrzq45bqel4zMU0YZfeZa8VOBJ
tyF0bmT5OHbw8ozk1yzqVHtqWDYXQV6dxsY81Lq1KQ33Zao4qscKv0esbwjEwyYuzsq/VUlNbiji
AFkV7wi8N27SsGmbrhP9eSCKiID1e+/TdLLqTSyaV38ob7UF+chJCnamNtzLDN4HknZ64miRQm1H
R470np4TB90JPaFFOFQ92SxKfhiluBGZMIEOLuLskqt8LzR9a6j+UszTcCcn3RRrdcrWaKhXTvps
9+VzIarj6HYPrZWsCMtdJrJ488fpKcmNR7vC8lqPp2rS8kWPdWxhYRVe5AlbotJBWgSVdS706oAU
WraBttgpTiYiCVYmkiDaObiDl5bpPtS5eossslOQRw/23bH6a+MWb1F+0eLimNisuOz+dEg9Y49V
DIVra70ZAKtB1aJITykNxKZ2gkMSNW+4YZ+qRQTBKuQc0Q3uidbjGVgLX/tSvijK8yaWH54ITxTA
VFp9ioQfWq64OU2g1vN9Ffr4ENGlKEYxEGGs3Uyxyt3yF6TZdWJ9H/j4iXcUTnwqyJ56x/7S2dGG
Qftbmi5JttYqncq16Y+vqdHfOl5dy0JhFMfB7NaeXn+FKXFtowmb25lem7rAHDKtsymgxOmuQpB7
DUkIbyVDlSQKl+4wPMyfV92W753oXnxTfeQyO+PE3MJz2bYlrtbqblao3NDbmqzHzakYf2V2+DtO
0oXSs8/ANWKUpYAZfKuFQ8JW2J4SwoJRUM41Ipota8UohbQndlHCJu5KWcEl1NzHog9uhqkOMNFc
eHgEomtl+aiaxylAATYai0xjyOkijzUH5nZ2ke2MeCPpZENmwR7lECSyKcgpAOJYcwjQ3ZzqDQ2V
2bfWngKj19d+0TsrNuiPif2B3u7CzpWCKSup2MZbNu1dv3hE083pqpvems7CkV1WW2SEa0cUF10T
74jV0sWgutVo5b9SOR6G9isEPssJ/CXrAFxamWZyyGbb3sLiPhj0TesW8KuWIEUK6Cu0HnCAhl09
4Bx/ZQuQGzjODcVUr5TdqeRYPmQOG/R0QLoVd97BRhmoEQB/outMVVeO674WO5eAd/Sz1FgJ9RG4
7d+ZKr7l4zvpQzNvNVJ2Js6fwqAycgq5YXDpXxVASBognOrkBGmhZgsPvj4MFr4DnaYdi5Cz2rhn
B7DwVp3yXXbOymOYIB+H0mzWOKCitSPDXUsKM26O8IkdwY8psplnyqTZtx0t8xBfo9ugbLI8RPxm
RKoNcIinRPhXou7NbW9bV9HbF9mU+Kot7aX2M2i3Yfg0aQiAg+IlcAgZcBTxOdbQaqtI1fYuqaD6
ZuC4Ft+Bn1nhQ+yeIVpYVoQBWCvtJcq/DJ4KQiTgwYB7CnC7rFuNLd4czaL8YauHNTsiMT3U1nZ9
dzSd9G+weSuz7RgQY67KQz1bNpL9lGdCHCGXhpmr52/rWvIOxeOGNrs6L4LK9Vd+VO9BUVvPZfaT
IcNn05/tFuii7T43VUvuWOztCpePEPOsbqI2x6vBDhkjryMefNehEppnOAhx+Fv4EjQN5gElas6w
TD6jiin8mLd7xwBspNyK8A4Axcskr/dWVpMwpulrSLnjAzGFLp9GC2hZotMNkuDD6SlPwxjxuiaZ
xhPqs2wHDiUrRQZdig7jQQehyUF0YXYiPzpl+pi12VfSEdWX+XLjC54eqiwWNXGNmuF37nksd69I
5dkBlNMys561xH4pI2y+gOQe5XwkNw1jEeXN7G0DKEgGuxWPuVoMoaC5UQAqaHBWpRxsDTaXxYyu
ydtoxU4VR/fsK8HFbD2RcfUSYQqzr8QAHN2quFSFt04NDlmng3Mlg/4dB9Kvyd4KL98RnQuJTgvm
UGZYOdkXbD+8NgRDGz7voBOWSCuKl6oHfag54741bTCB9Q+WuJMOoXBp6Oxw7aZH9CDxPxp466yf
Bgo++0po74/clKvW02o8HpyYYPFhhpN39tdY3RRyU3duHVaQpeB+ooi3fs3+ZN6fmcoLtjemSIBQ
Az22yN2VHmlbm6xQZGPYnlLk0eZ+YOiASWjbD+4T4u33AM1MFJeLqUr3tnD2+I6eA0IHMUYREeBj
F+OIOffzAJuB4c4EwRf0wy+2VXPaJFSbFKtjiSavz4A862nxbvjd3pv6Va8b9z6Jf+l9voTR/Rgm
1g+zGU8J1KgVAK+f+uDsUq9/sWI2Ja67pjv0rPesPn7zUytfrc6O9gErr1RCLm2+ybSkAVjTsNtw
NEYQMnmxIBnYXdRpcnBYFZOAfL7E1H64oX6QSXUnu5iBebaIuuHMkOtV0C1cTGL4iqLmFtP16707
M5RVrQcbXWtilovmMRyyJzNvLwYcLj2JbmWbHR0VVA+oO/Z0mDt2ibB56FcXKOTUstLEAewEoxDR
7GlO/xIq2KVDiK4ZJniMutfvFd8E81R32WdIfU8co3Pr0347dJiU9J47M/aDAFom0ncnUG9ooC5K
Q6gS5dkjKJJUJL/G4itMaGgU1I22op3uOkc3N06aL9ampS2QzoYLYjjODdl6vJBxhynmExXXsECZ
ACsHJUKlJ9mS3NBHCdYf780nnhTOjPpEHUMsAJnL88F5Cnt4GpgCjr5uoOasqi/sg4eRmWIzmWe7
jG6xct/9zn8OMHaRdomRsYwBtvUUI41cY7a8eprdLPJGvYQ1I0Xo0/UzPp9L4nbe0m+inZiy2XpU
fhEvvzeG4orZbo2Gg6ksGhRXGeBefGw4Gq4lur3Q1gPdxfc6X0Dq6f+89v1Pbf7n3372t3/+7Wbf
t/jz/mK5TUeL0VM+mzPFY5yUBlg33sKmJh4kMPLiACOqOBTMChgxT/ciCdDfZ0Aczfni+9o/L/4H
PxsYnmSLgLaI28cpdNqwPIzRJFbIAjLYZ0V18NCy/nnx/U+S5NTenZ4bve0UXFCzPADN4A4gUANF
jgjHJm8hm3B9WOxL5qdrDyhQ199Xq9wlRez76qSMS2B7wybwYk7Kfj7kh+8LpCh/XZOAyEWAazvz
SeCu6r3ntDzf76f559V0fpTvf1ejmht2oAgq4PSUcM1hAH4E+6r/x8X3z77/+f0L1ws7Pvf/92s5
X3MzyEusF/0SEmqp07PkhxUapaFTTDTj6sAErTooGwYtflgUBmlUHxin1ofva/+8+P5ZDnly77c/
vKq7Blr/K0M3sxcNdK3ASx+8kHYcZpIfE+ObM97FkQIAPXPc4+Kwdylc7EVO8y3DZ9B5kl6V2X+l
yuvZpXIBk5DEmxL8qzGOK98HqDZxmrQcrCX5ABUzTY1gH3rFpYur8fDv7J3HbuxatmX/pfp8oDeN
6tCFNzIh1yFkQvTe8+vfoDIfMpFAoVD9AjJ1dUI6R6EIcu+115pzzEadwfaILK7zcE6bCfyVZkwO
5pf3Savw2bEJcloGBKu9isOc7QcOAVglyzOyZhxE7TB7S4klLgTdlaW/olHvlclU91Y/zsiQl0cz
GdO9rAbdISrJqJ7rryaJ6u1QBOC3mKa3Y3Fu66o/d2ptsaLqB6YMJQ5Uwyu1YWfUQwDaROLHyHjT
hJQ3s8wB9YVMLqlJDbYqU2jP5QxOIUerr2ayuBNG8UEZpfY8aM1JKlGNLDBcKhn7DHW4fcO6k51E
nEZh0SnnQVaUMzwe7n5lQl+nXxal+jXyNPb4K/0ZK7abF+qpiWN9pcFc424yd4akBMdUDqiAMHAL
04eEXN8xK/neyl1+Kkrqd6iJpz6iZOG/iTkFdAtmXtXUov0bNazUVvs5Tg18CaUsLkK7FJcl/iV8
R8O6s2BeoruYDGLqdTrvCoxVSlyxg1OS5sU5Moz8LArPTJemk7aEjRtVGSMV2m0FMe3+IIHE4Xxu
nLB9of1Sed/j4lEOa4NWVj0f9S2he78KLYKFEZut1xZqMXkJseCR1TizMVGq5osLy4CSUabfL1Uc
N6N8PgNTsefCIntvfSbMngSmc5Q3kojdJjDMfvPnaipJ+HCsKm/YiawMnrT8xn4nbmnTPVOAeOL6
JjJRQmnCQCVnJsd3RQVXVlrrivf32D++/PcV3AjwZPqSF+awxNuiUjIYxvmrYpk/vb4cyxx3D6k6
T7DnaKE1ZzSN+0QIbtMEv3X61GvlLvbJ85yHp5R8KM7Rh3GSnuMuzO1OlV4gk9S2YFUfhgzFSlro
ytbL47gM/SHPFOSL4lHrqBQlncgQBjBbwXDqOttXSnxsC+q8pAZQAvk5VkBVG1hPY3HQnNIYXtVS
3g5p10JHlit86JA2IkwmekCditPksQ6zySHXUnUKE02dKg3PFnuVMJkPI3B9mg3ztSY2iYbWnuMt
ICMwG2anvYzBeDLn9H0UVMpUDp6i3l6lHOmM1OyzLaNtypLJ8gIN9teYtKjcleqSG6eOMSpo68GC
v9ak8RPsShcaD1W+QRgxmQEd2KDqe6wpwoxc/OgrzLBGbnkj+n5XkA4m8YcoKJVfjbMdmlGCjbVw
egxiVv55Kun0ha2DSW8n6dcA5wXh0LEvyOV0GNPFdKZ8eOt15VFdHpcVjhU14bUX5OyYWGg2MmB1
sozaeMCrE8dQIoSzCDeKhRAT8kKOZj0Ir0HF5FWOCma7ablttOUzAOHIwbV5JDWeWPJHTTuz4j9b
HcpFHMu3GTOzMCvHupawH2n6gylFu6qDaS1dRxIMaJIzsyjN7qNA8ZGW+uzPBke/froXVWntcJgI
V2EC7F31jNREWT5IGCsQRW4XKJeuxjkPDUhyWRZRBeHBy5DNuJjko5hQUbbyrmcQNhVSb7cdSO6y
qByJoClb4ZCjxGQKKiVGkgpmfRSPpzI8GFRxaOhFcJZ5iudtws2q5PUdBtWXgb8BVSy9S4ypmyax
nvDETttIk+EtFJp0qMPPIZLk1x5hrKK1+5x0l13cT4qLpflVEs419VlVokBRm/onqyWW6WFfVtGv
RCClbYgQP5rsalGcDfLAyThEKybEEmZokG0lB2ghSp2sYQeO2mW/lpKtIh5mjZGdbMRwaRrcUs1E
JyKe28/E7OjU47ayA41jGZmNdvhjtnpxAD2HVI3Djx3qSnmZaCfY8mxuDR0CLafd4rFpqxuKqa9B
Te5J/0OIq+YP8hy4+hJuWXfVa86LBb/LlknF8CdO/MwDphvswtnNrNmgd9Z1/qeoFb1f017udBUc
Q20RydpNFymaEDDrDB/rAF1guqb+aJ8RyW++xomSt/tSYVF6DzTpXkfLRY9zGVhRY3rJ1DoFE3q7
iSzRW0aRe7ujV4hSeDfR9IjmKmSi2Qu4CQPVjZSKYO9I7Xk+7eQS8meiqa0fCIhPPUEGH4FjV/Ya
Y/YsgYzKgbgHIVuehSUBEYYtHtLsWSu7eBOK0lOkUTPLAKcctD2DY4DrwbRN/ZYV90lIR7tNZo7D
rGy0dPVToiHRKXFDmipWvQrlm0WoidY2KrMztF9aZHqG3Hz0sLA3etU80Ja1toopXWKGUo0WPWYr
GFthUkHYdfjIzHpLZ8g8h8aqE+8qcZeQ+AS5tc+3FqApz9TQXpcZPul2GveK0v/q9fKSj8XAv63v
NV0+9sGcvGT9JVLbn3Aanmu0BxRqoGRH/BBNIG76JLjSZQGBGNZ0n/FSs9qoRPUC6gxC6asRptHO
pfW0UOv3kg6wTVE6etNK84bqLa5472EFfacQv6HT8CsY1VYtVNOOuxW8kdGeWEHh8YoMr4tdym/m
NB0+3HnFigvhvWjBjLPmKQA4YSvE7Lt+uuLI0wgweWSK5okMI1daoeXiii8vV5C5qIE0Tzvg5qLR
4hNfgefdij43Vgg6lE5KGJhZtFzJIDrTfck22gpOF1eEeg1LHeersFdXvHqLw80d/pjr+YpfN1YQ
e7pC2tMVzj6Wr+SEkjD/98j6YVlR7nL0rKxo90IE8g6fKjvoTc1WFVZA4Hto8P/4I5qTTaOCigea
pfocshkursUfOPlpBcv/fYYlB6EB1Pl5xdTHfyT6v0+XhoZzvoLqlZVYv4Cu/3v87wNoPFKbINzz
p24rwrxPVvh9u2Lwo/WzGDK+viLyZ/qp3ILFTlzx+dUK0o9XpH7xR9fvdED7sgFyX17h+8aK4Tfg
8c8rmD9aEf0s7odohfbzBh2rleVPlgZA/xXtH8H4/3soXbH/KEsKPBFrFsDYEgtQkw+Aq9XamiQG
yGt0wN+HYY0TmCqCBQwSBrCSE43aYHwL1viBcQ0iyGiDuNkaThAOoJBJKwh5x9EDEmBgrlEGgL5G
gtGIN8AAWh7QlpBxsYYfQAj6kkKQxwW5CD35CP0alFCtkQnqGp6QrjEKyB1Ft1+jFfI1ZEETUeLF
a/CCskYwEKD3zbG18HNUpIeR4wmoNQYXSbOGdBPiQH+b8dQa7EBvoTp0ZD1kYyVvcASR/wBZoD4M
f6EQ66uM65tkiDUyoiQ7oltDJPoVOVZo+O+lNWLC+Eub+HvQIIGCS4omeEwoBfiPxjPXoAqDxIp0
ja5Q/35gTMeNUItyjbcY1hchnBgY9GRf1GsIRkMaxt9zT9aAjL/PCBYy3H6Nz2jJ0YB1Ej80A3ea
1HxjA1l2FjPfbA3fKEnh6NY4DpFcjkgloKNeozqEpb90OU8gxn0sM4J3wdYcq6I1bQgDsN7J/KjX
8I/2LwYkpJybSQbhhfaBp2QnxtqVaxIegk4oFDSUUibdJH0KXSkI16gZSL0hc/i4EWNffVAfg5Fa
b7ZqiNb6hzK0L8kaXCKIrU8INB78NdREXuNNDHJO/r+lsOig3v1fLIUYGNYA6f+zHWKXZTGwxRb7
w9+/t/v53//rn3/pf/wQxn+pGGgUDIOi/m8uQkv6L408UJ2Hzf9wEary+iUeVyXd4BmoRGr+jzkC
W6KOg5y/oq+5nvr/kzsCiet/JGVCuJYNBXMEvgxDI6huTe/8N3dEDB40yaQ22qv4iJlTszQOhT2T
Zeu8zWqDajRHDKbHVDW10aheQ9XvmbVo+moa/+hwQZa6E7ZaxGqAsrwhhFB0xti6zu2ApDADXt53
4M0EC7GlisVdbtlA415wspDeQaK9sO6Z0neojMbTVGtHRhKU7JrBcQhCJGdwlSmyJAZXrYf+P6Gr
z+us8/WaWUTTzBAbFhKhlTZjZPU2lvRpxolsj0E+ToRuQDbONtKYvFqzJVMbhVRoxLS5hqaSl8gI
TVgDIWAfhRuh0rRjm2Qv5hwuB1iuVIoU0Pg8OqAshT6Hb6O+F3pGB6jHoEbmCBWIez0aBgSyoON4
NWJrTlalDr0VVu1ePqJ6oGOLAeWM0x9BCTwEqLUUWjFwKCtpXkWWqbXrQSqFEokbhTXU7jWFeIRY
8xCmeyYSp/Pfh06Xd2ZNlkAqri1aXo1MHv25l8ptmltorISEo2yikOZT4L9SY+FRBWJBjHSxaZtq
2WikZf8JW1ZQXU3yicfMofSMiuVGtYrKhsGM7lmEL8LBnqHffCcucYerdfSyVvANE2qpDllYnSiM
Mnmhd5pOV4ADtCBWZcJQYlMbBFRwCVSbFKzFlCjWfnHbIEb4SAKUh2jtOUf0lwpTcVCLEUkPVBU/
0hkvKWNJJg26VGkvN4VyW8SWnM4yiz2QLpzlc3JzuwXSNtLMXEvy1zjCeI6Nxi1Z8CfBeBMD+Jlj
qz4Iq7gFFBYDAwZTV31lkGOL+Ai0aITwJzhyj2wSynzs1WVOVyBOerprI7p7BJOuPAvAkkoqKEWX
kfkrbjfF8irfyY/FpGf/+MCvps1R9jTE2ZFMajtjwOZWYXUJ5eI9CFq3nGikaPI6XDXRa4xBtSV7
MN6aMVMKhRKbNkjPIBIqjG20osmhrnNbKnoqofpE1f1oIMySo6W7mATqMZWKT5wXcH8qUNR6KGid
MD7Xxhye8zrfCWlKnUCm6xfJWS4njGNe6e3jjPHUjaw89GLDVWoZ2wZBryhlwGdIX2rEaD8IJCQH
xTBccO5dIfVxcCim2V3EtaskVpbT65zaxekcwjvYF+yV7NOJN/VUSkMnfcOR5bjbio6YasGpnJCW
WhaVo9DPKIzjnEER09EDB5hSRTQ2Btmwq/KkdOJhgd3ToU5UE6K4Zl07gpEF3EVoEpPkEm4VTdEI
SZo17MchRhQnf2tN+ozrWvAtEV320qDNAVv+mtCn5O0MVhKauTOTiAlBvbyWCW0MtaDMn6vyKo6J
bxWr/qWMYaWngi2Vfw5Xw9iEebXnRFTPI2Dl3Ic9inCYprKRCpdIX1q3msfbUBYCQ/cKOX/Lr6jH
jUNr1NVlhXAFafySlfJFZiBl53W31WqOCoFa9rYuTDozt5qcb6E5K/nDRD8nqhCFampBWpA+2nWJ
EDIyvxpSJYAP+Hc9l7FtYdYSyG9JZlu9dl1xIZqI40Vbv83mkniZOcTkT6SlH1MJIR5Gu45EV/Wj
PkHQFi1Xsch+63B8AtxUAzWgDirJ+VoC1wymfaz0ExLIhvAHJfrKJhVRpJp+MdTfhRXBsnI3/jbA
91EOl99dVjHn4ZzEyjvtCcEMkXBpQH0RHxIlgk4IrbRT5Mk1LAMOxZFETnLwRJv/lw4Qf0slOZDE
EVLwyuaKs4uotfqaWc+RCaU8QjdhqQKkkyxwEdxsa663GcqEXrW3OKs/CEi+tvjvnFAXwi0+utUj
3lp2YPYfeTDH+ypZI3JljEADh81Bh+JF1qATG+Ea5gFXOFpEdCH7bmGuQ4Ohb6qf4o7h5ZpF2USY
onjWO40beVIOmK1OAFN3DBWYEc0KZwkNSwoGOkeuxHBjiBHVmgmWIsg+siyIYXXPP1Us7qpxfoea
RXLUoLyFacUouY5fJ1E6RyQhbqS3ShxTr25CGdPfHDloDVAbxcymNL19jcvkEPRkkY8hA1VcFZwg
2+VpKYbfvkB6g3pdCYIHonZUZpHw1OTfcoloLYyWuaW/VF6sNjQ8PVv2pH4Zdmm+yXQ/j6VB5gv3
uuVPUakwOR0vonU2UYc5uhwPF2EuvKFqfhYT1FGRJA2TbpwYXQ/2GGYJkMPPmGzSQQL1LQUIe1hb
bkLTPskjO2uQdHdVaw5mkwgMEwQfMMgl1OCzrkeNgpU7ibXgEAnLdiTw05VlM/CzQTwsRALSPcFb
n+bDjkwHMKq/cat9qj3iyihWb/Uq/UrL1sutQd61+QBA5y0R1UdaRCpdb4PqAnnuLMTY0E5INEO3
1WtAu+wbXUYanrXcgNLJFA+z1876xRrNT00YXnSx9ALktSY7EEzkFJcl/dB8BKgzv9ejIrhVOiM7
p7uSMaaj3yR9UEaUuz55NeKE96xhVytqoL6zIb/nwVCdeXrM/5CMWgYbByfHo6GI0y4mCpopPWv4
2M83lRvDHaEAh/kPt+qCAntkL1bhHfEWowCnlKnh2TRjsZ3Wo2kvHBCccwQaivuoZDurnklSjQfm
+br41gbao4jupgkr9bueHoJa0Qmh4PjSr02qmCqKmKvo0BsSwkHdOFaE4KEIxz9wmRda4l0Izy9T
WLoS6d7nbKUVvKEeF5YUeVVMrxIeMVTh/AunxaXTlJPYFF9yp32E7ctEMoocS5vCkD0N9ZHdm89B
uu0i7TaghfZ60FGFDli5S4md6oAkIKxN85PRFPtkbD6XGUppPV2tTH0EMnMinP5HrnWSDue93El7
kyZ9r1Wv0mxC1OcSE2thRkq15Wr06V5Gm0FUhs1CnX6IC/Or6H+7iISBsiWPIx+h6IVZ+T0FMD+/
lX5B84mDTAqNtxZwYhtqPzqwDncKjHucnatxEE7YZ2AZJHQISd15x7MQuIrIK0b/sWpA3Y7ayhSC
u42HwyC/xPggDvdQKHrvUiCcwkpDY50CueVVKh3Dki+RQsgPpR8XrCMj37Eyf9GXB6MJv8Khu+mJ
sDfXulKslX3xoxIzr0lc1nGbQzCIL5MJ7CdqyZ5D2rskssohWQByA+hLgJItRH6cvwlVShJ7f8wL
YPLmtsSrJdVeEbSxPY3LQWuzJyPRiI2BJ9ZJ88TQk6VlysXnfsZlY+o74AJo46bXJW/geltkMZkT
6FLDkLcA5lSesgY+tbM2EuYHX7agI9epxbvKScCuSp361hQdBrUj7R/pNWsEaxPAEq0t9XvC8Mfc
8sNKu1MSokyIzEdNWmq7kHQnwOrWhIvmZopK/nYG6qIkljZ9klMBAY2uPUsN3esR1VAw0MRqEwgR
GW//oDfgmIpdk7LQqXEx+zGeO11hHyQJYfSAycdM/ogG5WhCL2XdZMSEiayAETuqx4ZbZP1UM3u0
YVPOIGr9shkK9T+/8vfnuK4j1+zJJv777r8Pf19AYRQxpl3/iX99+PvKv/5okLMSSHO8/Y/H/+3H
/33z3xP7j+9J0+SgyH2xSfuik7y/72OHbf/5Ket++8/n+felGpOeqYwRxXqw18r+Cd545f/9w38f
JEts9v/6499nGED+/bEeTCVCV0fDYuNZvflJPBI/4++7yCH892/9x2PqXqRO5ZhMB7BV03Lfrx8I
5JYQnZPKAGBWSJkc8ODf9/x90Jqu3E96Q6tWfybGOnT+4+//64+g+Gan74wIA/YqF/jXV9C/phsk
L4dyDQucNC3nLZ2okhGBuX+PGcOUOiOBjzB1iZdq5/ZhYvC2DjxIMIvyNez679NeCK/kiLs5qLUx
OgqnVj2zWy0aOkbAgTda77pDUYqorLORTDrT+/igPBFyeWE8NDrDgcqFRs8NTTAtv9fllYoU02j5
jcKeABOHSnofP0u0ZNX8yUT3uUn0vcEpyInt+J5crHOAIOe1P02V8ZA9m1fSAuxvhcF3icL4KFEP
OwhTmMTjTRn9/s79y1mlZ/ZROvlHQ/raocQSamzjT9Bp4ppZvCFwS9qjVOLT7rvAhDIz/HRo+JXD
B0MvAeQmW4urfBEhUTqt026UV5YSuxgJy7BbByn0S/VM0DFcggj2CwZKbIOu8FTbSc+Wdso2BPdI
z6rKoHAzSZOrero5nEmRv2YX84pPCX1Quul6X5RqG/GuF2GGKKEt+uWjUDLvOfJROxYRyisioWT5
bYH1JcJXmO1JYNqI2tA2Bbu9g+5c9N43+WeGace5R9+TIsiQHGTMFjsFR1bSszq7aNI96yiTjlTY
KmQvlZR1K0CQXd1RnxlcqM/TYyLehM9rW/pd4C5bDfznIXvKP1igsyue9W3pZE/FU/0QOYKt+asH
Ae3fFjwMRa5N//nT8t8M6zLTsQ0dEHPEyO5JYOxdS993iPPCyGb2hlcJyRlHTLfK3eQTX/6WJv+b
eqm8bw6m4dE6dcRMvxU4uz7gTh9DxiIPr5MjXxgPHDtStvbghDm7KC7HQ2iPzhULdLM13SuODB62
VdTi/I6JiyDkGvyYuwEZabdV34Nnc0frcaNf45O+03+KL/4LYP7evOq77Cu+SfUm+Fntfq9golZ/
8zX0FnuxKb94AZSt1XJdYZkM9gjadPcuXovX3NGv7IolbPud4OGW5zDqxh/B+7d1M68MggdPg9sM
lnoXhKiF3FS2Ze1KEwl/BSpE4HD2hnEUzPzQK2+4RD46wfHXQHX3ozxfwsc3uOwSimKHwCmbtLRV
0Ih0fYtoG+ceDEa0lCapN87kEL65kR5nxn234Kid78rjYzzsBAcwr9d8VR1aYje5QBblp0NuuD0n
hHy40mGxK4603HgPgPmy90ZBrkKgj0M3hxhuXNYDhyPhHj4Ul9nrjtUFc/qyTW/jaA+HmBVnsxyY
EuP+OwE1ZGTs78pbRzPpA5LE/zxKQ8MP97npDR29lMe+5A7wayT3ZOTZIXxUt77x7yaXelPfc5LB
N7nTbTGKFTABnOqlBfjuyNaLuqHPQq/HWb652L5PyXHymVb5Mn6zMzkHl+6pg3IazxfzhAPcwRax
nXa1E/l3dddsa8VGnht3ruH940q5p87GcjLOqPTP3eb1O900WyAJz/R82L8LhqoJTwW/IboMJgMn
4RygRrChEdG1W29n3kyusoOQOOF+fTHb+07iy+MtBfPAAAXhKCr8nUGPA/L5Qdxr35gJJifdLQ84
zoJtj1VM3071Lj5HV+YqAFnLEyPaD5okZCK+xh6CYz/9iL10vxq+9pxzygcKJl450OemPeQPPlJB
4yuhSvHE07KLooNfgleQ3fz8UVZX+aH/LYhFxQwl+AQp1VvyEnVyIVEwn3GzYUA7x4/zwnjECdyx
+ZB/mF+K0guVLq2sevDiDf1JEOOV5HAjM72cliPeYUv9HH601i26U01m8uRa9scCQNgxf2Pxkij2
F74l3ZGJXzprtZ/eAnd6rXvXjHlkIF+ClGbDphPV2dElornpcE/k93LTCBjgHeVrvBfabkHBO3os
YTFK1hpGo0tWkAfIeq9xNd2it/5h3AzGhVdnOdQOOekIMr6IsVgQ8zhygTrdJy6Vf58rfcXjDu/Y
h3mLWid5I1iz0DYL1iI733MXhk4Jx305co9glSoelS05kTfJZUtVzeMazviY0K+RfETcCNv5/nyD
D2LirR/vgJ/sZN0xnpQvNku2QFK8D7hAWBzGcFd+MB5KNf7Ia1BvwoeYjd6fvmYqVZGQD5f2Dwu0
s773tGqAUe3hWG7hD4s/2C3w4uqnyB+2yJxzBw+u0L/kmyFY3/aYEi+RH2lcZs8fwLvKz/AheyLg
9gKAwRHvzRO/8PpLn1h6pmAXR1vuN6Kx7WDX+jCjl3O3Jb/i7//Iv5cvxDaH0PPb2yS6MYgFlz7r
mcQkJ3goruWtvGFtidRtMNq8EugKRgAwqTch1Ppm4Gmb9wXQGcXuJvF5BumysVAp1V5bOuLMloSH
LhE2csvbkN/ZGVhGXnvMeaQlAI0LHcx7QORqO9ijgvXwzm+5rJIf81dvfQgmiEeVg88l1HKvkMfC
68hOyi9IossD0HIfuU3qSV/yPd8bLOeZ9W0ADId8Rn8uG+3kqbPI/L7E+x1mpML3U8hA7Z6Pe73e
uHlnJ06wEEV4TkKvw84WPCy7+K7hf0/ayiuNc2VgXxVfolXhsl4D5/SZg/dX9yreuFHvkctYPtyT
tveBsMFh8WTNAOshO9qXcRgZ1Ie2Hx76T31f7bgN3sLP4EM4KLv6EPoCxGLbdAafLXZfttea0Sil
3lX+DA9oqgn6JVvL8P4WJpfFySUtBAt79nLtbPIZeXmQt1vDmTenvZnShpfQmb31TURLwO+buM/r
ZVpvBrpGdnUwiT4BEKfYrY9LrJt32WdBicZahwHYB/uQuNz55rU6CKyFHBoE8sNwwr0s5QfyHgoe
Por5ds6v6pAdsKG4QuqkGb7D49A5suJL+dbonwxzU41PEa3fOIINJ+5C3lo92WnqIYl96RHvgXPf
kCYhbA+uuNFsas+nVbXc+GXuodqR/IW3XPHX0MqP5hL5iXWttoa3CXy6WW7gd7bucJU/KowJ7dIb
Hwg1Gi9h/UWKVv5d42DDJT/9KJwmZcU6CYzXidAqSEJoMcRcpb7aLzVDxJdkITjP4VrOt+ZnmLT2
lE0bTKTGZ4bcjnqvclctcrA8q1XmiTsmsGxXtKkmgzA4ALjHQrNVb4VFF9/yc4OZEkoSx0RwTiZu
0zE4BVtr+FBdOgkRVwrLjrTN/OKSuAvBdl+sbewnFNKSgU9msrn9e965/IEM0sbyKVfqW8r2O9EY
21GocuNdWHkie4Qnca+d+kYuEolxq6LGpQSloK4GFo/HFjPgY60f6ccX2h4dRzh438uBMCO8WeZK
znMlbTO0KDbQft4Ubm22K0/nHnO74oEo0tbBFlVtK1+9q3eh2iI2u48bxaSMeK8u3OfGK8rJnQhA
ckfHRDbhLTo0/emu2PmjhK1jdBCo0CRuoAdKZHnTgbbx5DHr1WfWCqdsYR3ZDFQSvEeO/oSCgnpH
HiHpuzKdoNJLip3M3SpP+0m90FJZMmSivvAYJOcQ0eEp/TDe0PygtpmAMtIC/sGh+Y/Xg7UvY0uB
mslz3rAnVOWOVzu7CBw8Dm2yq54oXWg/iuOOYFjGfxXRjut76XH79+lLuk8Sn/t5JmuV36W2n9Vx
q4VHzaQi1k/zXvSG3qvQRabX6VA6SbS+Y129z9FdiHdBPUJ4J4v6IxYdMo9EyiLZI3kb4xd+e2d5
A1OIXv8638rRG2VfLB8xgdbppk9dmirirUUACaaNZ6BTpO0U/aS0T7PwEkzvhPrhUGJxgSOYf3Si
TUX42tFhpgSPwDI68uNyIUPM8g0LT69HgTFD4YLMsl8OYDm45rULjUZj37MLiJQYCSZHpz4F66vH
pVTesieB3JFLuJ9hDYw77atlJxivZGWWzA+4fsiSdTmYSduh2jb5gx4RdbNVgucs8QtWg9Ip3KlY
yxeF1UwGsIobrPxqUMGiSTE4bSnXXrpQzrA/doi8wYPczTvj/5aWbOMmsw8lqFb9FBVEVj7jxWdF
8smdreFRVp7KS3NhSBsOm8RgbSOxlfAtv0j3abM1cqR5bp4gZ/3lnDCyzj7RC1GxJaJ7E21mdKCw
RsDm4KwSV6w2WeoHljcLxwIHg+q1hluEm8t6+W2tS8E0DD4y1ErYWd9V9JjsCmMr+bq0r6CPkRlG
EcY+orlMeuaHsIZyd6QdDfmlGo8pab1Bu0aMP+Zp6PYcSIQa5SZhKjmeOzvJHjqGmTfegAVmEdUB
npI0ZV+u0ytIixmXUcQsmXHJIWIdVD9N49ogoxL3bNlEq1Tq1/iBU9b6qgTocJx32JVkzbmDYVNK
bwaMfkV/w/DrqIbs5RSxMM3pfM93FhtMTHSCR7AP0GlYqbONCvGAelm4EUCX+5G11Su7eG3Ix4l+
AhCrd7akVRC3g0LGk2bNyUxbqfYhvRC2Igom1role5jgdjyzPbA/2d2F+8bcK4ywfcSANvVrTT/c
p+7onvIt/SsHEtY5/Ew/u+NHtSvtj+pH2U6v3+BxddjVTvdTqazgNmG8nPdjFqb5xJvwalDTcIli
yuPHNFfOsluYDA9JZQv02OnMcrz7FJ6It5+edF6kT0S5l0n3km/KLsNR2MaM4zOoCsHNALnewPF8
Da+spQBhsQmh9OEinppNO3A0YprEFJkqlY/FJT+le34hu3vCeEXzAKu/v268dN2/EsFnueGkl+6L
S1Ftx8fppwdt16zkejsUt8CsNJoRXNU1kKUPdElC5SHlwhJrc4aaFsYLLqsrLyhdCf4EB0zdxeYx
ZZ57jdwafAwbyfTEvcVP4uSOy4ZlrHzoN9xwKc+vJlCaNetYPHHzckdmPrNy+gWs6RNrkC2vbNUt
5AaG4DsJ3v96lc13hPk/Ofu/S/VhYGzY16hrfHpRv+JNeuB256eQ+ThcO4jrP3ja8nv8kD8Yh3KD
9h1f7Onv+YTDJflGsXm0fLa98kSRX1Xb7BL0lyJ5X4x9K/v8UqENgoGQRGgAJS0EyuJ1YNrfFAoq
6zV540xu+BKewK18p8EkfKVekH8blds/yB6VDgtk4YO94n0opiuXVkcqoi29Ul7qTveuiC50YMW/
IJ38XqDUXOiVpEDx7CX2i9oTqWh5cUjMI1z0m8ZRjLUQFy+paQrYSw4uaIbRK2GwF21IZe/kBHLX
hKx/gp2eKJo06/luDH7oyTfCrTm0D4oHTdh8LzeEBm2MEjMDE2JoShd4+XH+C3v2lR9OrpDFFc12
XK+ykAS27uBGoSc+C1CS1+7Boh27a0jU6ON4zkiC2QVNZFPN4ocrg634rtP70K9I3Ns7F9Au2PA7
QE6OHZYskMGEIrnpZ3NsYGU/k9gpfBPMmBDTjnABuKdvXSFwzqoT0Hmp3fCoF/5r/a1txuP4HB2C
1+Y2smFy6CT7l1AD044eSE9znhrjlZQxqXQ+kVU2Nu1EO/ddmGYDJYSLkDp12ewxC6Sfwe/wVFpH
kpwlFNwkZcRPIP1q3eVOLPXn2EJmSdf+WA1v4yf7GT/mI99o1ELd+yvpOx3DD/pNnNlU4bdqGao6
6Uf29Fw6SnhsH6hG+g8iFfoSNfuho/Ga20W5RXFBm5E0P4fuQHufWztyuGfxZQPaF+/KYWM9Upsf
AGpyviRVq6eHKb/L74nPGymm5/A8j/g3/Vk+pEx0lyNSEdnnMMH2XDxRC+Qf8rx5NpiGcaXWDh0Q
Ghh0elinAaTQB1mbHfek2WR+5rYnzLg8KsoHgWtoAn3iLO1JXOg1e8mxTdG9bXPjVgXeqF4xHlSv
9HwrAzUMMC6K/faQv5ighJpH3vUT3uqKUC0wf8XFaqgEsq+SjaCmB5eElV3x3cZRnN/o0BX6XjSO
QeFryxf/oyNjIcFZ/3NWiPohenisbsRdTCDg1jpUj6+DrWyrcvu8xh5FPwT9DcKBnwF8s98Ev8WF
q/6b3oilbghIwu1poLR0WdCOnPHX/oit/zd757XcuJLm+VfZ6PvsgDcbs3tBEgRBJ1FeukFIpSp4
bxLA088POj3TvX2xsQ+wESfqiBJFAYk0n/mb8RAi9MDGGu74oA61m5ODqSvZFWjid+p0hPAlNQ8i
XrIlCpb1UYTbgIHGiKJ5DnvK59v+tX/lf2vF7WC+QuAoHyoqzqG5td4HcSDxQm52gwFf5o/qluzt
dWT7QeqPMIxd445Mwyk/FcjsHFUOtuvDbsqR8d7xZyhfk7WxmGN2dcLfZN8e0n1aI+O1c+ULH/ZF
cgmjDQjPcBeRr1PQ1U7m6lfvkXy+iivHULVjU7VAnND4IYgCNhsdCqo2vpZdkwyu/n5CnpP5zBV1
ko2URhic6TWL5kQEHZZQw3C8nx2wuLDdPpKr148FWY2VXqcvRmt8JdZiW0NFFo+qdfax6RGXhu/4
uPwidSEuppbLBolIQb23D0iUk1icfqMOGb4nxiMhJlrUCT2hjv7jF7vb9Fao/sh7rIE6iqTpdKln
EmWKGiytK1F7HnTRZYaWKw8qp/QrFp/TF8QFsdVrSjNolmZ+QGq/mRKwIj40jPFVkay0G5AK292k
TwptSrD2yV3neOLKICdgZqkVGphXe8NFPhvefET4krgalbS9/tU/giU7U/BoqNYQgDrvRPc5dWH8
FRUkttcajErNihjB4hm8gClFBZxzABiLflDTuwHU1AbRnT+5i3bRJrO2lNyNo5QYwFODISwBGZGO
oEV31W9pvpbkUPpzdEyDN/FITZQtw8/iIyUlLosHBPZd/o4o5/wxOBSb2acjARedsEqmPiMKMCUj
RcqOJEnh+ywv+mt5l3mcbe8Mm5K+hsRZ5N8OFZoM4thOKF/4ab4nH1kUsDVwNcXz9MUnsa2YJOzK
hhNeDnc56Kkni6R261R7pzpjWqidNDa4j/hRXhPsmKg4voQpSYIXXtLszjZ9PgwxWnYtjZEht3jU
D6g9vdBJNudzs5UvMZOQ99fRGbvE/iuLtu7jdGIhU6wGCXZ1LkxwKk3oXXk4U7aat9KLWh8TSIo9
JOprOgJ2Q3qus0ldWkq+kr2Y7Wsx+7TaaIaSv2ZPvJfCTkNwkXmauee58zRGJPohClASIq1uwGLd
o4XGF/yeHHYE6AdoGWQSkmFqfT4KuTa4TJWJQTg119LFW/hPDzpmhpkIoOVIrX2yPkp3b0UHpAqI
nDsdO9dXwdbPNePxUra4vsJ/9idlXidPsmYebNmk1oBfgEgwK0t6vx7PYXXIwRiXtM2LBeDmHUd7
/khgYiDpQrGiOnD1XCufzBe6ynymns7TbSiQoqPFjKz3vf7MH2QnYzxqtpTpiZ8W7Y8cC0pgqBG3
W1Ku6lmZYJ49pZhcGuOBxnrF8o6/6+mbQR3kO7/O31nTlR0D3ZOew1s6MazcEfdVE+6MPJGd0A9c
kkq/nhYYP16A16z9HHu85yxkxBkvAxUdd58qO2dZwyD0S8yd7QBpoNhDXlzzFClRfjA7+UxrunHu
haup8Bt3jUERq+uFsj8vuHwq6/0ajsAvgwFZYX7Jqb2WWdWaA3e9TVKUap0lPDPulWwwzNbIkYfK
Oc+oalw0BQ2ES1nxdLyBttToH+/6cctdMbcwmXehGmEyzInOLqftmUqhyQ53E91jvqNF+YECCXf0
Czcc932sDor4Y1C2vzgR0nDruU2dhFIl+tzrpHU8S31jrvCSkqtmrp/911/mL7h9wCUYpNUg3eBa
0R/fkZ7UOrRvj72aC+VeUWwgkeVTpzpg+PnzHPzl47wcGVZ+n874+kAj3BU97h0FGh4jt8Ok1z2u
ikXET3gLjwO2f0xreL1t7hbxTS4NZWeGjiHgGhEz4P6XesfHcef8EtfLJFgfUg1sc1eCbNusD5Ac
FFLY2r5R5u6MVpBG/46zhyiJQsvWGXbzRX7wh8dHugSCjGnP3+V2+G/pHvlAizKPeeXxUBfOyJoN
49E271gVphGw5Av91JvBQFfAhCpBE1jZgX/jIfJh68LAo57FYO6Ghmbdk30yyH+cPQ+WBcLf4I08
du6Q28T4CElSy29ukXZAl6RZvKW4NasCJ/0DYKBEvzAkWcpb1T0U9XZBxpSurrtTn6z8RPFEZBQT
Hpnz/PEQ1LMAyunN9j2muzkKY/Y994PWJrmNjljNmcfAe5G+XeciwBTKz9o6pVboKxV3wh3mKrDO
Z/nbbH1wo4wyV8H7eAwq8oUmBFD4B5vWvsQgJvVnfiFWztI9069jfvAop3EbFn6DAQptQGcX45yc
QIPd8TmF554Qc4S+R9rHVXHZy5nGBssiq7f9cGKS9ffDAw3SCHtT1iJ69k85EM+JMfaQSWYSqZFP
iw2GibuHk66j7Fb6XB3r2Iw9IkfUBLvUU/AzL9StXQYPi7tjO3GH24g+LTCxDkJ5HhTGBUibou0d
qE3apefjl/1c+pUS0Bp3dQ/EWKZ6WG0r5ivPmMscwyfWnt098pLbXRFcNbZZB+LyUEWiDGoiMhHM
W9pc68BGJxeIjoZdFJBwJm/wM/ybwqOCU+ob5qTTPBtT8NcIs5eK/gCmkvFBOIRcGGq0RDz/ZQrA
unFnM04dVINR9DRgY/ssuHLtOm3be+OFGh6jgRkpWiaIZDMLwRTY2k4THgNWdoe42PPoGCi61nqM
GOs+B/DJwLID8bo1vTWRKuGcbxl1fj8r0ViA6EagsU4OFmS3Wgrtqcl9c388V6ZlSN/OWOuTMj+5
X80t5J5InJiMyZGBJc3jkrj/FRBkAy7axpYXUsxHGGrNTcFHJsaxLZ4XjMYAPjAJRkqZiOJsnQm6
PYgT36DKSVYGCZgulje5vt1SUtsM47xBg2Xrs3tuG/RrNLBAD4n1xmLE7/gXKNXiYZ2vYssnj04w
45JbfpA9MMlIcMmBDbK2Sj5lLoJAZ2WC8CZeFTCeP8vOMfbWuI60zgjoOJTQUuHMJLTQO6Bw6FPT
GEPR1O8aEBWocrFf7gw6Uu7WfInJHdjLgXfRYQQ9tZtZFPNp1G9A+psn6mwgOVznpArUuEoqRDc7
D9E+X7dCbh9RIaHtsCzO79sB7cMz3+BRN6hXNSQVO7xhWJLyGr4woop2AdmVUrnXELvwKvYQDQGi
g2XCfzi0ztc6r/Ubz5JCK6JnLW3PJkHujEohIVu+Z2UN3R7AJZVcdqCSMilwrsJdx21GO5R9WNNc
dn9S/OZqg+/XkHbYhvTIx4Np+EW/yyKP7bkyjkxD7mKMfBJoQaDOAm29lKTkg3S3SQM3vvYRAHCE
XVg8Xo/DYnRgpYHIdNKgkp/iF4gVtjHjd3MUCGc6D0XldYwp4Y37Zre4z+3AIK4zaQhAluOLaRKk
XFyx6xieBWbalc4ePM0xPs3lzhzfxv5p7XpRSoi9OCFGgDAMZ55C+gObKfOatYj8k/FJGcGlTePX
zYGJyaNgyoL4pyRVJv58ZQUi+sqk59sskTJ65jByKowb1yaedCDXUYJcD5k5Drqb+OK1g0xPso3i
J4tbqAOeGic5mrzCOYrsARJgMa93wTureru+XBli7K5+GZ9QteIJTO5hjaRZ9/jdtu9URPjzdrdj
5fHJqyHOdsg5TreVxmyk6T+vG8h6ZudU0gJ2EgDKC9q05Z5pM5g3liXg9LBD7wux1X09HjU+Cq2z
xEOnlQlPDyTUUbsE2cNmh8WdF6cPEzcE2IFVIbrdgqDZqil4hFuyWUYeGBiY4aSbh0gexLxXKJ1H
8FRvPB2E4+vxZCwHCjkMtyhvIREXG8vPZsRire/zd+YMS4orYydacPrgCn62czYjdg4eEe5ISh7w
0Nh5CkArFhxX2ksAtXbdJ4AQNijOO2EGvH1AwGljES/n2wLMWrGt1Du2sSG5tA44Y2LzXYTaV83c
WWMfzj6KZbxkDAnOWC0KruTZPR0c06VsvzYZeKz8VhFBzAEzfnFVDjsoOemEXazxIsCSmV9rvLfS
9TZG5rOF5AvyxA4A4TSjOjwy+/H3UFal2QP1tFz/fAATQEuGSIy7t3+xyd9TGyVZJ19dj2+QJ5Q/
QRblW3OFGfQdqL8ApAXFZA7nlgpTSETeIjOtOns8FwvgpAauJq7C5vEjDBM1VnXUGzwumbloxKBY
S7doNC1ksUo22KZZuiMkXA2UMGZJiCxdFydPYQr19tE0KDbpKR4rOLFSz1USv7aMW4Klw1EdKv3o
NiowshQQVWmgkKoYH2kPjQIdXe2YCeYUMmoBfFsa3QJSC9qWpfdPbaEIyiN6kprGSpK6ggAym/jk
UjhDRkIe5za7qxNL7JHBWPadNJ6lJSHvh50NsQJlQlwwdG+MnxrDIZFaRX9+ZIHsxfxui+hThhwy
tc7pHC+FP9heSlwDUxxqNaDpjezd3Mts9XFykOS0/ltQKLRQXAgz5+7nW22mYwGpK48/H10U2XyY
qNyUKy2o1Kb+iOUpngVNwpAN4znRgIlm//2PFi2AJH9e99BQjwieO1u1YeG2xv8pzqN3vmlWHCVy
bgg3lId/viG10l/ObCHSvyof/fzTooSTo5DxX69/vhox80ONCRueDhRlYpurCsb65V9SSKKqU78s
l5NogGuKrJ1xopyQarHR1gC+2wMQC+Ht/1ytI0CEtk2GIdfPlz/f/OsX198G2clP/vnNOguDsSUH
6ztqPa0NEvLnL//88yPHlP1czs+XP9806+bVVegkTjpspahQGvJKTjrMbP/xj1xf/tv3fn768z1t
iA96aiU+MpLnws7VfTkismgvDaZIKYlcHAl2gOalVbQOVRQovT39DS3q5A5FFMy2EWYhZoXpjgFB
bld+J+pnSWVmASxmOmt5O6UyUE5/ulxpyfzCr8jM8Esbm2MVuvi7NiaNkQVMW0oJLbVHAARjGd2V
iJQPOuqsar0S6WLIvHntwFhHyxilKXD8WKGv8gTORszyvu45kEfF3A5lXoNpnkmJ8ms7rWxCfKJ3
3egsB3dyvoruEY47unutWj6hvSQS0nUlKeR+pfT7plbTCKFIYrTWDbXR+0aZVycggK+NDBFgITyZ
wRz6Zot8nQtBi5SA+lw177FywT3O4EhDqOihA1dZU7VyMrwU61X0cAyURNVpwrUo000DXUOHXAtt
90OXS+pQteG5kPu8YmKko3nflX2/a4cSwJ59ziKcq+as+UY/kgM6IgyyqLZFNc30VGR06zmEENW2
t3QVcOxIyQoFXZkFzSBEMgoGdXR2cqQ+6qKzW0sQIYVKhoGi2kul9AF4+sSSNGhT8ufKtpMAEXhQ
OFSZHQqElsxC2kTDx1gxaG2DtkBiveguuUM5EW3i9UkkhV96AaNt+oAfiLGIPYL41zexHr81cyhI
LFdh1qEy/LxKv1wqQKaamYdJx1YIjUb4QyUNmIFiFT7vuFFR21GSRYJpSyMoTUN5KRrtUVuzLqgQ
gUMJEagXDFob5JF7N7mYY7WjsH0llu/VwBULkQEKFM556CfzqnB22UN8LKdoIbAH7FnH2bvdE40q
5pebuuY5GjjgCjx7kHSIXlWLzBAc8xAIbT4N6Puh4VeWJxdj3JOCQeBom9UuV9fwXq1CvDNLiOf5
H4nx8RkVdv1SopEPHR2EFI1eKCjLSbXNt0bTgRKMwq+HpGIBOXDb/RxjwJss7zpcUV+TtYRoeq7U
nRPCAEGaVH0w1CammHV1MkW7Wt/KQ9b0H1Zk4hAhG7AqLN5tI+zboCace8mc7PLISdZJRJ6T2CPV
HPu7rBe5WSTcttQwvhtBOBcVOioqxCNiLMvtqtnmGUVXBkOinGJM5AIJkhYVrAKkkoS8lw7vGSbH
Ppon2T5VOX9n49uGTX+QLcQ+aB9Xfcy0o54tx6jKif7n8BOfVegcmbzgNYgR3FPR2PvRUN1zWzdn
+DT9Cd7KKQ/VP/rcQaCpKZxxBNBrAJDUmyfTVFNfpEgoKDCPChWvt+WhtyDPdh3y0SXgCGh+gTNi
B4KeDElSjaRKm1sdIm8FtqKh+a0UVeEjsuyHqCF7ets9y7b8kBhY6OOg+oueX9eZDlMXBRgET7Sz
Hc9fTlYn+FzGnhNDeZNQVFBw8ifib8M9CF09yKSG0mxBtSldsB5IgSanlHPE7cdkt4SQvSVZ8Qpa
BAZiNzBgG9MOxEC8ZWqVstci+1jUIweLHc67bIjxe4q6QFXEEki9nG9GHCMYa56YIsVXHmoXzKa2
Wo8qjlqQxw3Q3CxJZ012lA3j9t3opoPh9AJ5LWAaYiVI1tgZ7HWne56VfAp0RT83PBpKjqC/o9jd
zoP+25TkNzCuJDUBoiJVna8T/V25KkK6ibncmYb+2rpqR+VjSVB90IkJKwpR7dyTE0LCsuoMvFk7
TqtqN7jBmC6y2EOE1dFEhaajNNbjDP/1OEeG9JMQU79ZK8vjgt6ilVfnIan129CkTyH+RPhDdFmg
pc9WVCnXVRvTjRb9pNHPsrJEe+rnkaYOUKwO55mTtD+m2f1GmzI5FDL5g8DZBoh6/FztIiinQeV8
iGQZz25dXcJV0ziFdAx7QPnMV4gEyoYdPl7tWanr5Iz770tpjeR5dDLmXL2oYmHbdEa5F5kde2pR
vzBLtzWi0xer6EnPR0nc7Jq5l3SCLmBkPhqiRaHatDwopb/TKTynnaYDpy1yLHEIO1E07c852W6e
0XZpDNpATqZaiIWMT32qdUEEQ4fGw1oigTsctWlySbJmb9jFnw4RRx9ifwhJHRKolEGnJ6hzW9pr
X0TSiw1z8uVYW/vCHoPGnDlqDc3am5L0yG6NfaHkL+qog9Ho5puwI5pi+rh4hVPs3KrCMUVz+7M2
6cS2bC2DMWp7qWjDWauLeymX96nq79pV693NJv2AJMcZPe0Ig5EYsxJLPuJX16HEhzu8WvnYNyB0
3kc27gdmSalzBuIidJjRWhho05iTWoj22JsQkjqLokLTa/kT9J879ETO+DdeBRp2nr0UsCAI6Ju6
aThRwc6rKRWUVJTfZVp5OEd5xO/GZ6jAfWayP2AkQqkc/5+ECP1QRMA6rHg4i9l9UKEhRyXe80Jx
SgDcO1F16aEeu2cX/WUAClQVVYtka4mcX8lCtFk5A1AZizpVq0WBpVDSzErbDHrpzS4aQiSH6gjU
pI9BmlY9tTmnYc0o6uAbdgXKPB0vsB6nrPwDcX8zMBaf9fLWtIiVRqvzUjly/xaMl2Vxk8sc3zlm
AbZheJ+NCTDrTDagneYlPfVNO50RS1LADX9HpkVgHrX9SywepAkePXO7Zh+m43cyG+GjS2dJweUQ
OQHHuUTR+Cvq7NAXgY58NL7DFkTAiTIAqopNQUifqajvtIVxM7Pul9qjJ6QRbjQORfDWWd6SECBG
A0u4nmeW8YfddZ4RLb1nqiPtZhXTZrFkSAteZj2Jz0NNC9VB416qLg1CmySHNLxffUGWLNa3U1XF
UCXt9zZxA6kN2Jip+EwgGVetihK1L1mnXh2GJgaO+WlSlx62+VpjUqrHyU2qIAUHN+cTN6lB8DUp
0OuYiENM0+E/40zXNmcz0ZY7OxmaC8IElPVnAhYqBBiRouA/1Xe62lvnzKX1OkHEyWIk3WWKVPus
ZV9OhfFjGw6gg9IMFyKTkivK03SplOog7V2s7ciRzJM6iW6Pw8erbmV3yyCti5q3L9DWOScd0Jsp
hHRNY8uZcDTcorp4j3lBekIoAlSTpm/QOqDPqch6Z6k3KmZ9XuD82TcFMgHlpTS6lAo4zhbSQr0x
j7ojdgXNSwdscV/TX0fdAQnnlvKFsUpA5QR0o0KXvlFLSsOtUULeQ4E+xf+jQ0JwB6MLATm8hwzX
ve8aJTkMKQqBBN9UzuxufCI1rf0OGjZwYF5ixtZ7eWZixQXcLTbak4RkTNFS/WiN5q6odBcE1NJv
18VjZbNH8sjgmpaxYnIJSUWxL61p3ht9a8LHJowQ7Ez5gBsA2vYEl8ZHRezr6YXyu2hx2Z4UiWKh
bOMTfoq2yyKtkdDzpM4ED2nX5nJQg3BEUVevCvhubJOlhGmhO3BlMZLUldxBDJnKbqVVhypZaQgA
PksVPb0pXK6KMqoHDXGIA/m0Lpc1KgC6nkXKfjIW4IwAwkioj2rWZrchcVM/HmiuZystsqowHFgw
vTkrYearBYJEXYNhtWtOgSWhHzn2QNKHGgK8vBFF9yyjJoU+rqEuOuGJ7+g5QsTaHL045gjeNCvh
jlXqW/SW21DwU4L6nWUv2bnDQQUSXMmZpynhdbazlS9A+wSVs2dFoS5iGap6XzuQYQ1Cm40RFYs3
dQ5MeR0tCMOO9sAAU78OlxJNueoEj/F3M9vJ0V0q7ASm7mOw6mARiOoXfS73S6UewxbktmvjSNtS
RisjblZxorte5+F2C/vzatJumQr1akcBRjaDzRCpYu6rsnsTIpk5ekeXmAUR/XYGjk4WQckJEe6s
X/rjAv+l669CG6OLo6R3miHFE+muztn5a2k7tKu702glVGwceo2DeKhKOwhLEgV7oKuphBzfeU8X
vbSvJEO7MtN/ySy2wDWjGZcaiGZDeQW/1b+N4fRC2QFnmsxhlzO7Q2XjaCYRxTyHgy5pSORBhs7x
0a5b9pYmPnZ0+kWrhH7WYBCW5zxOKM2YZhXlpperbpqtjMe50wFOous9DITOJS4BUtVhn6iyCGy8
Zu4NOQYj5ZExChMch/A1MtwG32HHZjtN9WWXmmgMEqcRblviG6Wy9OSoyduUcKwqMauR2cKCJoSF
PoQ8WItEJY7e+05lG52tyNrUkeHwhva90qXu9XP7oUizpamYsERrTAfi5U1NlOc4pVW4jLTlHVeG
wP9p9YczJkiibD7ipFE9fVpVPsGadzXw/7ih+xHHI2lXkV2nRH8Uthx9BflF+h4oln7JCPj1HNdA
NYSF7Kre5l4b4zsxvyzLDIXMpQA8VMW17LrnJS4PAvfCx9x87cbx15S6gGhjUsmaMseOy603GrVb
rUNRfSpgh4AgUasJvIJzHB1Mbdqzriof7YIkQ4ENmI3aACYPlgP2dnzo3GK8ZYr8rUtoJI4JK2RM
XDwY7Cx7NJP8zZIvdVWZ34vxWCbZDQXlJhjKhTYQ3hw0nekEdS7l1sy4TBxIHtWoP2PjjofepZeH
bg02cSXOhCgoZVQWQTSi3/IpFjoLaMh64wz3TIDh89QMs7F4NacPQUqW7O/1mPxKqvy7tiNcYdHj
aNVwOJdgKUdOVXtxvt1OUT1rlQZJ+uXlc3DU6aoMwsOuCZAg0p1+g99fg5Rknmj3ajse7Kwgp5H9
vmQH3w7qdB5HTJO0SCfgjy9LgbWyO9q0LurlMKGusZ3mGdrBgHBEYgWFttZcVmKibClizH1NQXxo
drFcCKa0+g6OL62LhrUbN8Zb6bq/9UKg/Td0XxjcAEBKwtqfF+tOz1Uq0qm97wRRkU1uVztQaQwB
G3AoGyj6AMYnAyUQF94WT53lY8S7brLBemQYW03jj68GVAGRzeF1dOvvhDZl3xd/zFBGIOThoKKw
LNhpQlf5FAVwIuSsZ2/O6SMnNOOEYdGlab+QYkXy09nPXVMFrVGxvRqkcuEYvw74o03jstzl5r1b
wDTOBoGifDmWYBcRVRKCiLmjlu7yGSLvbn3WxvtYdsPm/wu9/T8KvWE0/38Teiu/k8/y89903tbf
+S+dN+PvtmvoJs6eqFkblvMvvvfO3xVXsQ1DUR3T/OtH//C9N9S/26ZrKwrVENWwDMf4p9Sb/Xeb
H7iIx7mOq5m287f//R+/pv8Z/UYRKp8jDqp/e/0/yqG4r5Ky7/7X34gg+aj6rzeuqnQmUm+66vBx
Ll6TxKcaF/ivUm+D1sXJEk8CiTdvMQY/tzCyFGlS3OEnnW0QpNvmBBDXLiUGtFJqxsZMAwJLuFtu
pNpOnwyf3EYCA8AVU/TE5YPM/YLqFwnuZ98V6CJl2hdSkPPOKNVba2nGccySz8bGr1rKGPQkh8kJ
62v6gMUAnrQAySQtcAWsTwTeaZI2bMdBP731A+IpCjy6etBHzNuiY+Jo2IhiW72hvDps9KI6oynL
MpjH8zi7GbwRUHy5o1xMxPPoqwJcbJr0a9Z6tOkMoNTdFCLxyeFd98ODaNGZdY1uYycER2EBxG6Y
Wf+6jr2cNuDtEyNDZNofFSrM+7kAbV+3ORqfxoa3wMGLpC8iYIzDqMLE67y2rSBBGOW3aZnvaV5s
KbjX+HnUf0Zq4OqeNkt+GiqqRax7d6fFlM/SwvY5d9OtJWibhpHBEE+0bUeVIg48g5wCG4racJKr
ugiU8TMe3N8ZQOwGl60iB/JZqndKlGt+w+6wGLJ5MRtkMmuUPvM+Rr8A7xwjHc7tMMKITeL7ojUA
yVTGV2TEPUq4FtJjmdUcqkh5FI8FDrVQkVCk0osaUFU5HJ1Y9SiBuFc3nJRbM/xJ+ztX06JXiTrI
rpBwZHRb+4UHj32U1rClC8W26SbYNaOnUCz2w5zQ3ZsLw7pr8luGRpM9qviGZjl72gILrUNHJSh6
8SAQdd02VfZtNXTPxwVkhGvS+U+FjPzELh6qEbJPrKoL6AkS1BQ5JCxp9VvnACFF5Yhjss5/hZWb
H1O79tHAwfBDSoSWbNEdEkc8J8ijuGWr3+IYnsIwFmiGzFFJLMdFlzTFu5dqqqxAg6NCvUHd6ZXs
Aoy2aI1b9VmdWs/tQmr6Os7WE5gbzZzlaVZkdKW05npIDA8QKK1HiT3xK8fjDL/MyaNhV+cVercK
ahhjZCCT2+f9bolB+hCIU2ydAcwO8tCL5CWrq8duqUuq8FBTta7bi9yGyaSggme5MxqpWYmDHK6L
pgH0WRcDYhYGlIZ4uVrmhy2N6WkAE+eGnJ4LtntBijQyutDKbtaE33HII6vX3NmUeLdTCad6QNB+
q9n2Wa2yPVIxJhIS+WpeU8TnROk+k8XijJqhb8kURZvhQ0tJ+2dwHc7qCZX19YNwIvOcNzdbps41
S8FopSmGKOao4Nlm/86iJA1kMe7CheRCNWwok330JQDzZ90c++5S/EK/7hrrYvbRlj1oPG/gkDE7
DXo/uklOptACKMGbZjUyByotWF1NLbJVg3q7nKk6D9b9XCpQfY0KYwPsGfcy2cqeTi0ilW/p3Jxw
joMNBy5ocJZfZY4ecDJYlyitAUtONUjMqL8N5vA7UyJ3i9UPiBBEvW1TTBBQybB72ic5op0PzUVn
uIweTYKxxAlh0RHhpx6lddcIG/AymnFyGyPifnoEBQICdghCqkLszq7X7MGMHI+y/GHs04vQkRjT
rRrhFhwkVAUmcK1WANYKxd4O8qwyO4KpnA6A2qFERViBpyXqFKU9b0eH4H9AMRDRyIuRs7UnOHxt
ehLaUdUflNrGSWcIab0VJylec21IEKrIXoVB9YjwZNwi+A8GPUMz0W0itj90LjO4m+5Eo0npS/YI
C86Z4r7FcjK9UoXptmij4xOifkaNdh2TmAAzq9DNrG0wKyb+YRlSFzL5rVaVvLluiYDa4jwVowhx
XeqdxwrofURLy9er6D5chocJX1eY8whyqW0vUXdvNyrhGRD1lNiMgorr/InUBDyRNjzXqO7ezOS3
00+YLhc0SaTZeKmYTD81hrelAP68WG9U1y+Vkj9QhHrolebbcLDrSsai39vSOYc5R14yDz1+Pncq
GrqOinl6VE/E+KIegU1OsPMHP1oUOgi0Q2rlKrsE01jVfi5jdbk4ajeD6gOsoTfvpWJQUVfFWc9c
gZr/8jk1ae0vavxbX6rpnNp/yJSQ3nCDUswNAAg9mGvVK1N1uNl6DuNwudPDdHkwQvZQLQu9YRo0
RiGdD+2COGbTJcgASPMudWdzg/QzsMccZvfSInrYUV6JjGE7wcaNkOzUhKLc4b+00SeTclE+UDwc
BCaKytKcOwf3AqNMj1mdvVi2Iq8uNt9RTQXUrKf6oZgIlTMH9pvBbkCni4ZLZF7aprxJLQZ23hHr
DlSpN2UrckSW6t+1WyrnNtPY/ROcSjQLnndr4ZUEU8AptPRCLxyNEUcbfHOg7pCjiZOiL7e3TB2J
9dCtTroivxadHljaiBfdar3BcL9wbJ68vnFM3041unGFAWugKu+FaR2RtKb97S7f2Th8YchmAG6H
t9xgy3diU0LmXOccL+JT6ZiPc+pOOyz6gJXS0drioY3ySt88KRkhDjE7yiW4NdYquBosF+DjlctT
U68M2D6/rwvOQjF3aytVgSOuPsW1C15lZjvr6ym9tKuGnSWsYGoL0ChpjJ1w1hnUUxEVmtQ/2oRl
sVNbF7tXDhFlVaw3aTsugJGzggO6ObiLOh8yPaL4WFtEX7pi++nAQRrFGUT33qHfXNLEm9+6FqXN
3kIPMsHV2KSXWhA/nUj47yPqmZCIR+PaI70W2KP2GTZ0qix7sC/RqMQboxOqb9rg4BSj/1Yjczo3
tCJwSy1AV3En6VPVuBhFVO33RCMUv9Pq2TKaj77Wac51HCORoVtQ07H66vPHpG/hDBp4YNAirEXx
SqZugEBGA2/OIf+MpUGVjN50Vk/C08TylXRoFappeW0rE1yvCW9FTYwXrVc1uimQ2PP96LYv9b0S
Cr9yCiBMSJ/tUOLAgahHDCcdc2+I0CpQquVXLGn8aER68GIH4HyQSmu7YIfHllbWWePXMxyhYlHf
xdBjMF60bGxZBLoph1QxU+d1k3nLQmlwuGJfU2E1VqKGIzMq6GzCXsVfd8MRMQQjxrNbq9TYaRXE
ewQxSLWkL47eoPxRXGLhPiZZT806wa7SwkfIaCQaNd2pSJ3l2M8JVBOcdoqJpNKlBMFGPyHHBg5G
7p3c2Y8qbqylSDGvp8UN44Eo0EYmpQe0E/ThJa6K+poZCsUQxKtmovyNWYBiSw3EmU9hbDb+JJRj
ZpePmg3SZSod2LZ6CzDEnnHRcjUFsdEafXJvgr1aCLWiodUCxxrCp8SIn5KQIsI8tiM92QzAjoPP
t9dXEFidMBmO1vqPWYGCwXcOyMbP659/iLHVIGsfdOmioNYaTg1Nks2U303/k73zaG5cW7PsX+mo
OV7Am0FNSIKgFSlRfoJQKlPw3uPX9zrIV1fZN251VM87IoNJJxoQODjn+/ZeG6kp31cqIlprhj4i
XxvgoC8P51Erb41OvlSdXh44i1SH5do/3fyn+8ZeJeklQSO3/G1apzVCYLNc/7evsjzPrxR89ubY
pSjECbH7frZBxBC6SPFplouWOfwmtFPkZ9+P/HF1edLymiSJkEtj17RN//prCTjnKggKlXIUk6nf
r/s//ZZKAL3FKLH5cAi8T5UJWOSvrfT7GywvlZR4fTNNcn6/8XJfURN27FuEZC88Nod2VtUW2m6B
rlm1hqFueaAQe8ByrUmp4aO3IpRacNqWB5BqzGtL7GWpDsRYaVtROCd0F/dVEvMzq2NxWC78OIc9
loDZJl/sIIa6Py6W+xxtDEVsN9kCeTx7LcG5quDFdVKVgyDB0tSGNIUaSyW6Tc6rcJtm6ZMqftAw
Yw9tBeDNERltsqC8Ldf+dp+u25iN+s6bLOYtR7Uycg+k9UGfUmaARgmOQsTLmeLYUQ3BgJNrVr9h
jjk8xLndRxEm4CLo0ZvyPt8Xk3jHgnr2H/cVJrV35GeU40nFk0TMXDD3Ehbe5LQkz33f3/ejs50K
FUcxwXKdVbLiprq1Xv7ICc0HIpbwIBo6LNsgqKi/L49oFlw2ta93ywcuxbZerv3tpjpN3XbWj+zR
p0X2Jz5B2pDYsmi4voVb3+KuEDL6yg5R15vNVB1qIVdbNGjLzd/3sd/hGVh5yf46becDJYfVNa7Z
0ZCB6tsX2Vl5KZ2PJnwgoHabnMiNP7+Mh3wV7KdttWk2+HVArVq7oVvHxvY6H16GrUdzZmXSq3ZL
9GrxyfFdTHX+jWyVQ3ZK7bXn32rXuAdouD2BFF7DVFjTTfLmQ7NBSOe+iTc7MTiDHrkm9eYlttcn
AZZ6ya3Niy1tzcv0yR3dhjeEM3AzKHMUP0lfkpIbB7aXnV78W5tSPoCY1cFHWgPl2zMLvuezYQXk
zT1em337i2o5PmDlMK+J1Fj1w4Z+VFFvSueWzdCl2RaULPl2w2tUnXUS1aBjZl4zXwvjk80zQQ+Y
SZAwXsmJGen6X3JnwF2J6J8Y8QayroseSybLrIOv7zrTpZqvJv0DwEnzni4hk5w73ts/p23gpszU
h+uw5SdR8MXS8I5PabJDaNp/wY6jZmHBBgzXMh7rAXqnl5w6m0r4CtRaPdEdWOHF5qSAgI2vNdMf
0dadQ6yqyxVuOvq2nPcAx8aQCsGqzVz9EiKeHY60IbMCPg5KlbXpnG0WzJ908khqpwqkmjvlvfdd
7jXKdTngBdvUyW1ooRdA826Ibdla+R2Tf/Fm451CZ4uAntdZ3zJ+JN2ad4fqK5mbaG8GGKdIP9/I
l5nz2pk2thNhhGS60ZHZ7ZpIR6hX06+zb/aFKEb7kvpXzlgu/+kv5HJ7jHfqvaAa0alLN3PrJc/T
BBBNu2BOKtdgGeluPORnVVn35/BA1NcKwtUKfzfkJxSA9g8ZkBMqdxpGXvhDvqZgb4ZNTwbTOn9n
62TTs//AqLhyVCzoH507b8PHfhMl6+nHrnmUt+7IyHqCBVGfW1Ec/1UWmDL2ROkB+kl/5Nk5HlA7
JM8o5WrkDEl1lh+6FYC2DSlCXz5QwI3B7zWv78pziIn7Ln9Ky5O0/9I5cKrhrd+PADLUnQUdiDxI
zM8+AKGRPboPEX4RdZ5pGqLalZEetK/xS+OTr4pT/CEiRg1pK1t7+jWb2O1uUBphVa/rZyXe262X
aesSnys96WezvHeEmLV8VDIvqO6b/I0/b8m7U8X2IEWaKK16w6+usMYG9oeYLgWMfmF/5Cfr1i/z
Qf70eLB7pVbyrsQ76NEs3lOY5S47Ujrv8i+CCUfkzw9KCXjvwntDN7cpCn7x85d4UjluyjUlRL08
s3MF4Sa0xFvSHZ3tWz6fw2e+HC/JARHyw1rNQwuSAloJrE8N+wzUTJCSNKX7lbD3GixVkBYfdQl1
zG1SvyQ84233wZ7c1HtV2TjSKQzO7JQpiHy6UvqWOwHj8mGOdnNIl60kiCr2U1U+OuVnp/1EBIUz
B5D3vqj3Mp40Clv1lpeM4pNU/4DBqvMChn0DxpKpp57JfQ+eNlc8ZSANs/vQ/KsIPeeQz6r7ZALy
ML5X+Zsso40rrmp5tm+zcqgQ+Uv8IoMITh9eFFLH43jfsxaHuslLhMXPF6TgxTMyh6BmIrbh2KMW
aKxqjslka6/43TttDfry01ZWZM3V+26+Ou/2hV9YBSfZMdp+RGv70q7uovDB8KZPjmAQ0AxPHCYM
C0O9o4dqkZ18GXT3Q7vHOoGJBFEk2MqZvEYi68UvbHn9oXfF2M0Y+8auxHt4yqH7ZFwdWRSJrgij
bv5lcMPlo5zyZ+pME/2+NXJ6vmngfJRgJ2/SL2Kp2Hv42VDIfsrb0sW5We8IPk+LO5r0N/OCM20Z
mqLO0ygYZK52YCfkk4yH6RX0yh3bgLobVQxv1l87ZWMGrn+ZtoO6Ch4ZOaMTPxyQTraW1T3xEXSe
bFjr3kVP9Eo67LRNJ96c0YehdORY6xB8cFr0d8pB8cSZQw820ALXwL1JBnxmsKTFI3ZUqnwxzV6+
g+XZ0ckkv4EzKXu99KS3Xv4lvRec3KVtT+IW83OQn6aC49HN9vAQ+fssfn/Tb9L5FzoS+ZNN1234
FJOy4UjicBQvH79QSWHYNaI9AmSOYB5lqF7eXss8EiOLk1WuP6x3MhFW0pN1j7vhFcvnu3XP6Y/f
0fLYQOHH8MkVD61RLc4iOAAQbNAb5DzMiV3mhxZnQh0vzko5SE892aMr9g0tv5YqeyQSKoAX2/l+
5hdl1+KzwjpaZycW9uwONYC28YCPwGMqmezFV17Lnx/seZwurDWK5UN14vxlX/iVnHuO+pkzcbOd
16DT7zNej/OB92K9sww7lbxwOADl2zAoaJ58kc7Sk3LgR+LfS/w8rj/ZCOZNeFFJCeFEwhbnKt+f
r8XOzym0P4jj1DiWLrr5fKXcc3oxzI1RPKfP6o2fsThxevZv1hkKCbJLxijPiRmy2FbWmbOfcc9R
hkc/gOka5keV32+tBq5E0LRgknIqwz+LZdQbHPYZdhbWpPwlQyV11i2jaPP6xh8zR8nYpZ3syFAZ
7PN5F5344Rl80meGQeXAkUe/5MQ3Ywx45eRunBG1rrR3vg1yB86hbFnodS7JLLyV9f5WN6eIE+o7
F1Q8J2wum+CR3T7bT4GL6FZihy5dfhfM1ORDfOTGseE8uW9dYtGYK/guPR8+gOWxhbN6o8FvEn81
ip2UPAp2s/SLj8XJn7dgKT7vunpXkpj3yWHtWx6/CjR7TtkTCiy8ZoyrZ9xh0Z5ZlHTiLyfIn/ZN
7KW6myqeyo5+0mTQbuij70YmC/oWsNYXtXib2V7wQDbzTB93vFE/CCm8dk9CBsiYWr3XErAfY7iy
CYpTdI0nyGBeh14cBi4mtZwQhb2o6bPXt9hCibLEJQK3wqLj252lB6StsFLZxAboKqc5UfzoqZWE
TcPz6m6r9+YxDaPdjAkw27fWlqYWYOyyuZLX15qPJe2DVMUUrKyN84d9Y5G+Qv7M0DCKQU4FbbMe
yEuxnq5T9ZrDKoZQ/i7IkzLVgHUAeCuRAGrAZW7bveXPJ7HxFcLOmKJto+H2kmZUFrdMm0qX06rd
H5GWKyczuzBEWZQlhs/xABzbiUQRoARqHb9xOiXmdzVE+Dpj4VI9kTji+tvCOZfFs3EmuwW0SkpD
RPF8f5vnd87o6r3YDeziXEKh4J2egkYB5Q6uYjtNV2bm8gD14RyyuzIj1sEdymB9GPyZufL7PARn
QoQ0JHnZL5u1/jOnVuspZkXJDhy4GscpmLtLxZxG7GCninGEuf4n+6wQO624bWW70dkMV1SfzRuZ
62CaW2OlyF5qbIk56fbyHjs0g3m3i3W0T1vOgajcQ5sw5+14P9p3irxOhlXvbEjz9TyPQa6tH6Sn
GvgO+YivjFfsASMeMWra47ZzzhnToWATlWc92gD99Qo0jYwCDCvIICmAkZJjYgsXs5VxLWOD9TTZ
leTHoT/ygVlxsG95Ic4K1jucXgXQWS1X9iOyZ+qOTNI5YzTdTrmDZs/cIGWewkR44AS11s7jhNNv
k52az7H5AjxsSvd095DgoRc3Duqj8l5tOCgtz4diR/pNfUQRYDM1ZkDGeYnpxKfKnsrjtaIijZ1n
Z/1wiHxq9PCtUgF6fQTgoVnKRM4tjcHGPicefxiwRCUq4GGuj2wKe5+9QwIcyaM0NsR9hN0qbNdA
flN07pfoXnKZW7oGO9eOiS2pe/2xrclBjk4yExLt3Ly1HO4Qz20irVbtg7mjZZHiUcS0vyrvcOx/
csgVsctBHCN2l3ltQabgeKTNwETOwam4p/I1gqmh3jRRjwc1QXXos/3iNGUdndzFfiQRxIQ7nzQn
r03ORbwJpF2qrLPzcKb4SLOzuZej9ZzBNF9VBzotdE/CrUwBkalLJq1JbgBMrZsuSu6amFis0JRr
zT1QoG6AtjjWNGrvbO0qv1Wk6DmbkUOZ3Kjup+2Eq2slwVLYZhDbuSO8ghbKu+eBTreB1f0VSxy+
vFE7SxW4+MPEyvu5GFbG3ZRvsc3qjPwgn8fX0cBa3a6bjdzhcf2FDnI1vXXGWim9GD8bj9A9Iugi
38pQvbv7NrwgJqGhzlfB/VTmu4DZs7mxCLqVt4ikHh+cdbMN75aJicqqDVwYFHkEOw+O4WW/gqfp
ygnPQQkVHXUZiv1jgaQnCXY9xjXOuhlK4y4/xRrTEA/W2c+AIv1DB/T5mHMaBHMHHdyB2Pzo71h0
47XvQq3YFGZ6kGML+lg70Oy5Nx4aCsP6JsYb3XIkgQZrqneL8ad6J9qJ35qVUwjDkDnsyqnXxoN/
jxpL+4kaLXv233WJIYP4B3AqN6R2RMQ+OF2wKkmtp7G2LytvoBkJoHJFFjTDmPLun5yHtlLWBXkq
7Jb9LsaUrr3zM+v9PvJs9eS3jC/jgfGHXQGAPFNViXyTXWWRqn1X02ivj1N/HxnXYHic01e9d4tw
8sLwTeMDUNFdQYHJ9AqbFqKDkwLa5pJ+ztqmu8/fhvcqZSkvyMeMkkf8p5voNG2AsjiH5sRZGQBz
367qH/wfXtKL+tReacRgbAZXQTHa7C+QapE9+PoGJtfIeBG70jlT4XS7FZU2hAcfjBjE5MUEDEEC
okRL7q/qAgQ6QRbwpoNQ8qF599/n7XgyTiGjG6jyQGEkRGnI9ODD9s7Bbn4EkYNlyglzYvluY7/H
4xOQHWlXOMwh0BzQPzJXZr23nsMPbEhX4jVpde31dfHubJUtYyYnc7d6DuyNfTafKLK4JD4jsdAN
VhgHSMPgqQCm4Muj007hjj6qs0XjWrK+2oVbhTkKNBNpVac4AwTY+xgwoXcu0vE4ZXvaGOZ9cIQN
/aR2uwomlYcfyqAwd2E01d+S83iEvaHtgP1oO2zoD0RYQMkNGc5w+azIxbkoGyrejAoJTxtPRU6v
8wO+L1kJ+bp+zfdwSmIYUJUni/gFT2jnDqWnn7o9WsLqevPvAFucrItESWFlXQq3OMrTaryhN5bc
kFmoesq+RpZ3ALc342PkYg7ElDC/mm/Be/eENE8ODzCP8YjvGH3O/Fhg0oDpweCuBO2vfFEeYPEX
sM/uCvVY2G4Nvo0MF5CE8NIAUyGsj7a0tgZpVyMEDphsecUZxooYE7GdM+bflRB895bbvMYvjKIQ
74ha9PAXtNo+ihm/jwUYYkvAy7vqvYwezWjDUaw8VPp1KkWOwqzvbeWLWZdd75gjyDWeLQzqLP7J
v6MaKq/eWDpx+mOGIPViEZMViD5q6Ay0hMX/BTBDiUnRJj7ZLpYYNwB5s4dykzBmHsNxlVJX4bME
+wyYvI0lDt7OujsNrxYSBOa09kt2AnVv2Fi0J69+QaNQwLNLEYKTCFBKR5pZrKpo6dBqsxEGYWxd
dfe6vZnOKqZeGjNITs2VDB2i3efdTh2Fg35QOFrjJ6abrNCn1wQX/OQy1S9dyyGF4p5Sv7zPxZod
JYkb8SaAGqUt1QzpPG0/2AtUiJOcBTzaNlP8DiQpXeOHugt3w09af6ya4PVZ9E1WwVPas/a0oKyR
9YDEYhU9dxZ4kp1+LmC6idE7eALkx3i1HV+Tr+ilI41vVVB+3yifBtWTjbMjicMHqzCBDD4l0zuw
LnAbGooJxnEgzXwdqKj3AezvFWMc6gJmHCelAlUPKWalNifKASpllNCtVumeNhP6IMoHKICYITDK
o+iA4Rm/ljfQSo0HfdvY2Xsm+be5AtQFLUP4UrZ++VHcw1HEFG8mR4EYmzfOXXgBP6bku/TF5lw1
oFbFKLnyf8a54ib7zO5OjWZoazZjDknuEL2hSKRSpInVS/jcK16HJx2S8QMmI8gdBNa+lc+UVD/b
+J6ZluRl+rVrN4F+5xQHpaEkDB2imHcMHcnB6Vc+qLh+P9wpLzZ8uxWBCyzvofixQftb+2K+hYyi
tMTBrOOmBaI07oL4mnSo1wDbs3L/xRZgFfiV3anFLwOOW6uftIeR+cSTBWC8PycfKute8i7YRVDx
QgbP1n7t0iQoaC+/lD/KH8WnczYONSt76hoX5AKoBbTqlnJAd2AtV6PLVOVXjGEEIHJ0BSJ4ZO+I
dki/bc+4jOV9QH3h0B5k5cs/tQRulC+lK2ZlF/8x13ZBC6RbYACVERm9/6tqIASZYjDglJSC41Sf
7Khd/WpXhMDMuwAEbma5quVKLoEfLNHFz8KS0et/tLDzoQ7CmdmFNN2O467djWgR1mI7kpwBd5/p
7dm5A+gG3LW4S6xXEEb2Fl4dCtMV4o3bg3MXvNOvCskQkN/kGzW25w8aQKYYbZ/DF6ZQ6IfBya1J
1agI+8BWC44PChzDfg94FpcpdfGLxkierByKn+QCqKzjoVIZL+NPlcLvu/ZQPPl7sGLWS3QYH9kT
f1XxtUeFW8XPenCwHh51ie/2Wa3JJ1lZAucOIUG6Sw6YBjkjsyv4V6DcACW9HnajIGQiWVxdknAH
UVqVX4H5rcloxT0Kvlq9bwd/lwz71nm0CunUSsE1EA0gkqxZ+y9XhyUPqJ6YQ8oAooOh0OCgAesf
RN9n6iQLgVdP62OgA7Tc51TRsUTH4yWihRVOc04rVKi61JqSZDwPAL3/eiQT175v6gH+11h+bOUc
VozotS1/v1wsT211bBWM+kaI2rJiHPg//z5Ra2UfDIdIBj/Qitip5SIQN5f7/FJkWoW28eGgGXJN
lsPCT/z91L/95fKAIXKdvp9S1KB306S5GYaN+K8OXRq1OwyJFWl+XARLbtZy1aBhr7jLVXuJpbIw
H0N9A5n619P7vz7m931OIAK2vm8vz8nSGsz3FGz/dv/3zd/XwiyEISFe9fuRRA81FDKcmr4fsLWW
N1luFwPzMmLCnc3yJ3+8/fK1UYQCkBMRYQlZYbbKMZ2VTu+ijKL4JWq4IlqsL7GQ18Ssxn21Mwwr
3NLZlz1VI6k1o+cVxdSuZu1RWULLhlsDyKsTYWaJpu8lXDwbNN2rGopr23JqN0lAiwIJ725L3BTJ
aFbrTTk6ylamjCaB5emg3Gv1sNZoWTgStPBQBK1NElmbaHlzHGKgnaLY9vpMUagY9/q2xzAk18gK
Et9ydpqBTDZMXlIR7GY2+ABJehtIfCsXrU/SA2/RxyfNUYSXIb7hmjxmPtMzmeA48uNiBYymAwSc
uSUA7jh7DQLmKVQ5BhZvhu3spQbYTgFbMxxSoPY1OXDk1WEM2eoKYDyNJLv5g5zrg9UBOjBi6aBn
9VMZSR8y+Xe5AWo8+DH0BAZrOetmBhzS8uYlNi/BHyYVROmZZOpZHbp3c6aoQ9reKGL3RvL3kJph
PqlLYDQJ6khWAHRfOYtAxQsCxHqlTkEHp7t0DtO7gYS/qR2x7JXqT5QkZzmwSOdEwqqSCjgmn4py
CIb0MxeRgbiZmASIGMGs+wpz+wdt5PzYyQQNFiJyMBTZg9JuJleOIhTL6VZFptvmLxZphUqrwNSY
DohJ9llGn2X2T6QHP+C3v05YsCNSDyGkEEhIR6iGek0qYkYiUT2YzMUY7v0aVaOuPnWO19uPpghV
LHCMdQaJR6ZNWPyTQvYim+lHg+hPIZNRUeMfOrOtdHTG1awAYNbXQ0nVI2ObaaQ6lnEHtp6Yx3HW
me1xjgfEKGIgJ/IgWxEMKdVERIYzASktqa2TiI90RJBkOd5XIlhyFgmTJE0CfXnNypo6qNNRTSWN
0iKVUgnww4WddBzIqxz1Isf5b3mjiLI0AM3bZFvOOhNLbGMTno34Z5GtddWSN0E2PJU2Z9epNQQ9
pxn3fULMEXogmIAg8KWaMD85Le+iRn6bS0hylWpLm15jPZmpz2OnFPsmm9/xKjKkqApamYakXwvk
OtrAN9b6dJ+g6pHvaUXg3R0SP9mTXEVpn32SQFsSQX260rOICJ3l8Wkc+2NPdmhtApm1+ywgd+08
WcHNCvNDpmiQjh3KH9qgPozPtYgjTUUwaUwvs1RbmGqR/qSJ8NLKUD+qT1lzvqokI9u0YHONVc9J
djqqhuJvh4oXd6aJkxchmq0BU0GqyEsNjYOCGX+W/S0KX/8O8evRIWBVWZJWWTykpfmEmrxGiIn6
dqqC89wbH2aOfGEsmEfTEZszp4LBA8XImoqfMWSEyde6SyIXNoETd4ifL0qVMP+ocQbrgf/la0N8
GrpXQ2GYI3n3YKSm6Soa3e1wUsAp1Q486+yrxmHYOgNncdu+r0UcLWxOmXRanZRa1M7kWwUiT8wH
0RqTZWtieY06VheZOgBwRtFLx5pmR2qDrS2fUyWD0mnMd6UkPYciLLeibR6ZDlhPiYoMebqEttOr
BN3YdfH7NCgvfYj8S63bwJMlVsxRaGBOIKG3TcAM+CIgogG8bitAnIHCaKT6ZiHxvhE5v8Wvvi5/
+i19HoMGZHbQRCRwpUekkliwP0gL7kwYCqoIELZElHAR03ER4cIOKcOFiBs2RPCwxNgDwQUnJHLJ
a0g6sVE2T1U+3LHN7+Za3VVMaMcupmsqyS+BTdErcR59/FWZyD0uy2ukA82Sck4MtTXLKz+LvvTx
phUjTHXNxBxRhFdV1xKkwSkVeRmEoyOYBShM15LRo+gyiQzWE6x4ffopFTaY+rn90k3KW5XIbybH
ORGurVYLf9j1HO+RBo9Hi9TnifE7FTHQZYK7nzFpstpb00VfLY7PqwIgrJ4D1Oq6g91bnAWRPRTb
zCZqOkrJlY6b6jURMdQNedTaVaMSQv7oKsh+GSKy+qep0y6owre0/WFCZVrrMhCAYpJh4OH9RKh/
ULN7ya/JLqmaO9TVQlVKQV0pINOpfk00A2EDfps9S2H3w8CjDPNOtLpErU4nAS1LU2IuCOIGnPAU
iWhuid4ksk+VSFzYKPQ9yereDORXpdCwRgvmioj5zuEVDCL4u2wpgthoe0cywTURDo4UF9yxP0D+
cqZVpJN+IKLE81Ft0FQbL3ItM2MXgeOliB436+RRntXPAvNs0XQHQBGjiCovDWZPIrzcUvBxxSLQ
XCPZfGpZfYYi7LwQsee9CEDPdRGFTvqgdpA6goJ92k0ybYbAJ1e8JEMd+Ix/Dig5Et6ebSxt+nRS
qlNyQ8koI4Nd6inoJ/Zd1hX+Juw7h09LnyQX0e2oxCi0l4TPNcQp9ToUNbOhBGCrB9nHtKlE47iJ
fEyytULSBjpBt+nKTyUxd//fUvY/sZSpimU7/zdL2bnI279Zyv79N/+2lCmy/i9ZhTqDcUxRNVm3
/uN/Db+a9j//Q1IU81+yoSiWrOmOoioy7/RfljLnXzK2MRmZ0F9us6ZAK/yf/6Hr/9JMHb+ZpqKU
M/Fd/79YylRN4QP8aSnDcCKbisY/zbBVe3Gv/WkpK+ciUUmKDS8mKyhfqZHaJJz78dGQSybJ+zkv
LNQ+2jHrQGOlffRuN3Z70EamJgXCZnz+zKryHvZbgCMz/7I5dREyb7ypdvuglzVukx463dQbgoOM
wKB18l1XWc+NUdxnqOGdUGVgpYQuPyZT+2OeUxBA8ewqIrY6qbW3MBk/czX3TD1rL2kyyfchBMmc
9XYiJTZDe4fS0px3SqqPxDWyuh5KXD/JtZrnZ1DaLxrJ4l7xxdLQHSZofPYEf60DV4AMbPaqlApp
gNs74M+ogJpwFCI88jg5wDdOP0eBTWfrre1a1Ad71BjYwKiKTIeg/xhxF9xnHHqdUxP5MNcx5Ubr
SFYg+ObZV1dpN9ExHOjlRE70s+rsY96nQjCIBrnfKNiRPdkuvGJ0KEWQoZDpDdGgaQHXEOsvZmBi
D0L0gKHDSUFXiMKy+eb62HVkMmHONsytKTHZQf1vk8cjcOUF9T1OAiGRKuloXKo826glKX6tLkoa
mnNDOiV6lPK17akBdJzBsI8Q4WqWt4Z9wJUU0lxUPX1V6mZ0KzX9UBBQA0kNsZY5Bp2ckkqVb4NK
jps3J0aJbc6k8+SdfFCRQ59KFKB4XmitkhTKsrAA5VVjxWALEIZJNuJovStp/2DOOjqdGKxdrgfo
h3o6LBNBsohmUdQNtM0iO/2KE4kAywyrDy6asHX03dTzGnNSP1twl5C1ZA4ESbLmCkpJmtG7YxzC
fUjCfCOnpIukBvWk0BzvJK3qxQp/Q5ow5aBcNmCLETeHU2nLkXLOZueHgonZMxPrPZ/JyStC3Nn9
hHpKvgsrUKKDVn5krPI32CdpJzbxXaVQPjXL2dyO2gnj5kGCmUanhKaGnUJvTdUvRw7LfZh1r3KU
zi7MuGBlGxpoelScWq3SUDODY2vumuIzkdrsEOfAScywQAKrAb6nsoGwL1TvnQJGaFj3+UMYPvsh
sBK9asBNRgaVUCJDpDgj9r1RmLoy+xijB0rZsomIu9I/kZfnYQv9vr5Y0pBvA4UiI+J9/M1xaiFO
AAYImKWnWakn+8kuXhwNT0FpANOMiK9g9gj5XLc+str/2TKAgfXEwVVP6jZi4t5MZHTpk/HLysez
JsOqb+OBskvFGmOMBnb1Hj5F34DQFXDArUIpGi92uZOqYjMVVHNyIo8U7RAq8Wtl2OPeKrX5Wg/k
+ZCdvan7ikIzYUJAXJhYhEXtzjC3NkiR+dVYKo4Ws8mqpuBqy+8RauRCIPxsbcsIjLTB+MkWx2XQ
qsoxGa5ti4Mbs++qb6G5SAFxg7m+H9ln64DkLxPOlkypP4kG2E3qlvnBuDO6iGm52ZCiK6P66qIM
VWBfDPtYDV9LcLlMzWv05rAX+oJdLkpKGZZQB4ktpy5b6PhAQAhNbRNQustHrwSNK3X+AITZodGa
vgYFZ3JQhppXdf6lkgHJovWrG8xj6HVSndx4uW+3qi592Fr2kKBiNPLokpN+cpEsRK2D37SbKpju
4246h08RvY5UmWi0IP4eZaDzQQv8n9xk2YxsT6Xv1E6dv6v1idUm/ppuD/uCmEKMGIfWJL8wx3WK
yiaaejw/80CVqjDqQwotkWJanXpOIB+/71qeQcagrFaH33/z+zHxh3/cVsOQBd5cso/aEt3MuRgO
yzVl0K6zZP7UEt+LQw19iVCkY9ksD9SykKUvAnVxkdRm5hqB/tX2gObWldWM3tQ4wGNltI5JQRNz
NDgW7CG4NHOzN1UwG72P3aIK9dPMQE3/31Lhk1rEeoTtSoYvRS24pFkjNOF2q1K4X64uF01ZEw3B
ZqBpRl1xuchFSbER0vbv+5R2pIkRgsCSxtm6VziNDlbQbEIxEsYzHgtwfGXmk7Gkzo8FbQktKWx0
bhhimyjdTXp3kQG+HZaL0gjUgx6E+67JTC+vFYI6DTKMy+QQGubVDIKX1s/umzGgHA8diGbMmcqI
s9csmaZCXQbZDlOX2yrilzOUasua6zaaRS7DTOa+phK/Zg27bGifsnQMDjZpT/g5d0EW7Uw1D7bj
yBIb10Aba9UxHYyvYpoMV7JN0kOs5mIIHuso6KWJALvK1h2w03mvaxLhRXDXStJMP53e9HcsY7eB
CRcRezGCKcUBTyouHIEw7bKGD7xcVVpRzAsKmqnaZO0kqB9Vy0LJwmnjDgmJTyW2NqSAkmitiM3f
ChuCliTJQb+3jBEwWNYfMmqzpoU+yAxTdP7yKUhMkfHTv8uKzFKoNfcR6/etnCq7LO8h3g8NSis9
oOToQ5P/vQdoMt2CVmfZpIhK7vJO3xd/u08NQA01EKaoNreZ7EZii2S48RGkFGTOi61UR9Atsqj6
tWyb7wvwdOzfYnv9cRFn9daCMdvr+HWWi7mdms0U1djVMNtPNOkD1iiEPJT6YI6ll7He68X7RAZz
quVC8yPDtRT1NU9YkYjdYZY4fLGBlRCu1C91UvGQwviVc98b7CkKf4Rp+Iln3p7WmBbzwyh2eTvC
//B9M0v6HNGPeGS0xnp2l4eyyqQjPPe1RcwaGrJ/P2N5rEZjr/dNCGtg0nffr9TnfbYxVeiyy6tp
4vBbrv1+md9vsbyPuPjjbZZHuqx7soeK/fSvpyzXlpf5/XG+3+r7Oct9hW+4+oTv2ctiqpJ/vcDf
/uBvN5fn/e2+3x/199stj/++Y9lmf3yNP64uz/LtbmYGMibjKa2l4vfm/H7pP57+j9/knx//x6f+
04dmIU5T3EYplzIxr7QmPI56HB6LSRmDbSUj8qpnkUHOA/6klDCwxdUsiNDzFOLqctvInjhIOORD
42bhRNoGM7hlHHH0jP75alMyxQMYBV5dwRRA/XOgW9Jq6coS9jRJTS2g3+JVltvLhRLm/a72FdyY
vYJmkVDbTdnQ1derYz6IL6HPIjBMpZvPadTV+96ht2pmqG+E3S4XHSOdExGqtvJiZdVhMfQsxiBb
7HLLzTGS2XO/by93SmLPX6797U+KISV/umVaJBxEy0UtTErLNRXwz0aPmQcsXqTlRQoa8hMxJrxe
74c+tSlxCsmWe5erf9w72NprbjAhWSw9k0PMhV1Ub/+2cFEX72AC7Nu+jGnV2g6A5kR9ivrwI1BN
1kHiuF0uFp8VRn7sob4Tu+qEkQHqtxPDy5Zncq50SnaN0+1CMWIoo3poe6ordtnidkduLbaN1v7M
BglhpnjVxcK1XIPd0Nqgcc1o+DkPzrXK4Cos38NPzJtfDSSeLAPCct+yGRh7cck0wJD+6/NBBkQU
PVHK+t6K4JeZnye2Rr3WzggpMrCEL141ZkqvvYJ8sZwdGm3LU6BCMq5q6Ws5KoYr12kz/6Zay9JY
eZNtwUuhfVwTYGAoI6h8alVxOu5G0fpTu4o2aaQEiO0s4SNY3GMJKiMt0bbL6y+fyzcJu2vpbWh5
y+xNu/92mC2/53Iz77rPGJD5CsITBfEiJhl4eZfFKNeL95OakK+23E7miasETZdFMpFb0Qwy1E8z
J4GkzYdzB5Bml3ZpdbDF3GeALXhgX/gqwyz7/fsuv0QjTn5/+2HoovxKad3rE3UoI0xwElUW2gkQ
ZIiOex8QE+fSkk22/DLLbh3IdHEMlhc++ZDLt1keWy6+PXTfv+TvHVrsv8uT/3Zzed73hvlvX6rN
AbkO/5u982huXFuz7F/p6HHjNfwBBjURvRHlUi4nCEmZgncHOHC/vhag955uZNzq6JrXhAFSlEiR
wDHft/faLV58TrPlXFvezHI3LzNm+O/7y9HXg0Bnxyv6P9nX9xVqyiVuHU3AbNJbXpa9Jlfycjgs
l9rX4XJ9L++Gld+/LsB0eaHvtxxWSCIH1omar37Y87yfzNdGpAXaXNvnkLIJGWrhCFBQFrCtoi7d
l00U6WhhePrXYTBPKDHRT4o1xeJeXM7U5ej75vuxccrt7WiYs4t99ccYtPxjbWcw5S+H/rI+XQ6/
3n01DTdOcg0zFf81x005ToRhzUkDNbiMg2u/e8sbseXR9Ez0uPMn7s8D13L0/dl/PybmqMQidDQy
c/715OUlv+9+/+5y9P01fv/g++/98btx8ahSDVbQPGYuA6cSkSz2y/3lyuMTT9vTcv/rzU9gNa5i
DQ7u8reW7/T73PKnt1AjD205XWNTFyOXEt9BpBRLmeU0/fvD5U98DVVDOZIJBD95ySn45uAvdyEK
AtOeV3Xfd5fHlgiC5ej7B//v5y1P7oOP3pAFYSr/uoy65QT9vvwCbz6Nv07m5VHfLBTJQf/+heXo
61nL4Z/3l1/6+qt/edafL/Dnb2kGyhk08sakJ6tlmFmmkeVo+d2/e+z7KctPcb/y1pfD75vl+/i+
uxwtv/df/tXKQJnwlz+zPPGPl/q7x/74q3+8UjgP+IO+kSpS7NHnpT2VBKurp91yrX/fTJ5V4eRc
vvn50v/+yfdjEEu4xJf7dTv7s7+etAy3yx//fupffrIcBkhKADCbDMnz2EVjk97U94Xyl/tfh8t1
9ZdHl/vL85fr7J+/iQdpiDOi3yeDkh6LY9qYqI9N3b7NppTI2rDdOkXl79qa4pvfP6ZDgW6mUfoj
wwl67qESd9SFyysxqfoRFsbBrmkBToY7vhZ2sXdrS3s04X7cdmYJbSPoHtKkirelHPwNQSPRIY6p
OLjOfTHQ0jGsgKJegxlyGuNiLcI2OeR2TtBqTLmROskqmlnXNGuRCwuqdd3gbrVljPvzH/4aTiYM
BGreVM28Zg+MAlCmeXpdJtbvG/97tv3LlLsc/t3T/3hsmbqXx75e4e9+7+sV+tQ/u81Oh9CxCI2W
G2+5dr/v+/O6b6B0/k810nJ/kSR9Pfi3P//j112nhWYEoA359jyoLb+ee6JIbpZndim9InOo75Yf
AIPg2vn7wzjMwpWTlR9GLF14IYRsNWO/yvoW81tMXFLSRx+iOEOd4Ysun/rEFvu4eEnzjGSGRu4p
2MEL0y3I2oEDQrO1n5oqhh7pniFkX6yie4u9pPrpkThhNrnz6ii044P+UZmBQ96RLjYxS/99bxDM
BEYMuElcIBgr6AUqAyiwFgI9rRvVrGonx8+UtNQ1qTPuWk2dJKkEkQPXnpVhrXktL3EbZvqcCQ/s
NBtLzKwT8RY9yCa4xM3eJ7d+ZTjpyWCe3TPFv6SuOa3jUjiEOARPrlKvYTQQQZYh5YbAhyQWNZuK
O6pgFMLBQ8wV+AA1kS9I5hDDQKptMF66KKRK4VrElep5SSINzPaAosUIqH7lqFlP2k+7sMEgYDdB
tqFp+Esz/Bt7xkpOHQSkSvvMNRQMuWaSVx7xzjPnKXPtEbMIW/CKbMAuwqs2diHJgBbZasWmKYNn
5dZ3HqhkL4mJ3Xb5VJE9rMx3yy/aixpbaJM1hA4c/EIGMOLz4tfoVQdHA+9SRsOwZZOsiJgsbutS
92/Y930IP9KOeim8vSjL1WRSvzb6zD5AGEZfiz+uKaptjQIFQBMCwQAZXOjhifXhCLFto3JOKEFd
Fi6hpTZa4g6/9EAsS1/S/NZpIvjgrrZGFVXrXqAW8bRdGlK2MOgJI/ciLaWwHvqy9k7OWNtrURRr
WcNLn/BiCBH6sGz9h2TAf5XqTXyXOOolipIdEB7tRwn6FtuT8UMrCx8lgA9dnS3PSRnBdYHYZqtC
PD8VQHo42PqpkA4JanD6cPXYO8+v38YcFWQFAZHere0hocmbszBwpbla8aq8SzE2GD2zlvSUFPAI
Nb3HfDTe2H2yq7TnaBusFEMgEYaUYO0DwBC5wiKWG907iUgeOvDy2GWae66tfmsJWLnz6B9Z86hH
vWk9INBA8dWOWQHvL8S3YijY74gdLPIUbG2jVfGrPYTDNqXAWuPdy2/sFhpO5tKr8A35itntV+47
DeY8l+w62jxN8UtURvQ+Wvo7ZoHiQSLPORZOSdxzaQBZjI1LO1Irp9+ysiXMgCn2Hujen0XP9iSw
UZz2Id42ggl7jGtDSYdNQdrYjep3KOLiNu3TX/CD9nHjkVktS5pzrXsZJS5gKP2m0t/J3jCvGSnA
OVpYdpiGXlNSFDBcMfzLun4Bq2/To5fEd8iYzWFycEZONnIq3qbWxWRpZaxVSb+Rgf1SQnGi6Z66
zU+3p5WQjC9hL7CLt+bZ7c2fmqf8TanF1G+7jd7cj9VHUTvRXaLnmIurYtiGjaTYFGnE20t5Fp5s
V0B2X01BbLyiRjzG8DF9TXwYQUToj5anN66TUUokIU+UePSgO/0gXyJfG42J3yAYMjT2AKUaRgxT
55xNdANPP73ErEIKjnDxV06pLR96INnjdM6i4k7U6Yly7LAR4pC67DWN7NmPmQ1h4xXYaUZNag8e
sgGKpPvSpO5ZOM4OOcmd6WUIGeML05/rpLDQa3EI+R43Y/1Q6tL8CIurqiuf+wIApu1F+rbPglWT
8UFqRnbqE8LtJS+3DscnxLHPfo+YPiMnezAZ/Flg3uYOsLmBgdTSJlJVK4hMng1Tzqi5apVtWbxp
56lzSv1YB8/TRPsoE1gImyeb9c6V6QtgupN58iSQcTsJ7swg3qBLTbYeGKd1P1Unmc1FcnS3J1ka
1x6RGrashos9kKMa2w0zxMi8lIeQXmgAjAjwkPl38tMubXdfd9CDoZFOQYV60krREJGq09pTAW4J
EWPeK2KRbXaEEEwVDU2u8rBET5GZY79r+VLHuu+vg6qtEehLcjdo2sR+JfexQn+RqJz6Skw2YqR6
+tkUdmeoE6OLIA+yHux27fmvVUvPFNEwdh09/NTC9gOIDGFn1l3XW+JglYQV2NLE7pgirUZdXjgg
CqzJfHT0ivjdMU1PSrOO1vhWN5V2yUw4/VWUXfeaRpQC2OkDTbmr0ulcXEZEGuFko1CArCnvglXX
4dBvZXPyIDRdKer9z4yPJxelySrUOVGLEfKexWBlGhqmYZHeU13GUlLGO51PbJ1a8OatNPqZGOUl
8UqiTJsev5fE+kAt/9rUutupTU6Am+VaBe47O+ZdU1Os9eNrmuLmyknc8Yq2Ho3QILw2XWI9Ve1d
EFPHK0tO0QxWpVtF8LETOxGEAQB3NkYBUtD809Go6AUPXI4nXXvMDD7dcGbu+4FLkGf8rDfE+GZv
QUBXX5vIVBgSFtZxqPbx+NTpYKI6jfzdNAYH5N4NqMdozKVRaBFHgizfM8ez33OJ156/aYioW02D
+kl3mws04A+Vdq7tA2yITm48Ijtr78JASghCgPOj/qAyPqGCwUX6Q3IydCyjWrCR1bkfGv8+jMF6
SnifUA83pgvuQoDe6vOyXAd+v090cjToKGd4PZLQuR3duGMYt4jzrWuEU3676jPW451DHraJPwgg
4rAJYoOhb4oflEmC6Zi7rKZrjR5mgZrJ0Bo0oRqisqauHwPjVkzZJe3h+ouflg/SZrSIjmrNeoMe
btjo7jAXfhyHXlSCVC7G3VYP2ty0VCenM7FBp7A0XsY+FTg/eq76TJNAlJrXCb9ZLa3pxzBqt3ED
WKooMG9ykphr5q4deVPIaz3ndUSpMeQVUMoMzC3RFFfWkGf7uOufvCbaG6KAfZbgOnJFSjqiBYO1
1ujsk3Xlu+Pa8UMWzHFEbKZ2GyExbVk3VX64tshjuyfNg8pwFmm4KkL9IrRgwE1Qb/2U5hOaZgwk
4xuVNsgpTvSrIoBisESwoV/LJxEb2+hQinDiC+puppzUZ+sBlQSO1hjb7dAyoWYYOMNUssCspiOz
Ep1gVXMJkisQ5M1Lh/piHTrVK9kJB18JA82WR5Rq9JmP6StKEzS41CXOsmjvzdHyt5HTkTMWEuGa
pz8cchg2CGL0K9ClLUB9wk9Cw3mIBDnzMSGyAtWyRAS6MUgCyp1rof0UYVTvYkU5eNROWj/1537u
VY2au21AyV2FLUsxRtOySKP7uGtOopwEtnOopWnUbuKRQbk26wzGhKDr2xMCrfAe57emZQFu7RV4
T+9TQiLD9+1aK7+DDx+N1x0ygFTCyHG9FkuXs+qjCflCqqpDrN0iUazJAWAuht18MIUCQQnk/Soc
IOw2xJmxuWDPkHdUl4/kP+n7zIOSq70UvclCvYQLacY003PvwGxoP8SMDsI7MKI/5pMHwqocT7q8
TQcdIlfef0zK/gyKgEw4JEBxgnwot6/bLErIZMYoqpGwXSclsAOU+CUpK4c+CC56AxIrrA9i7hXG
c4MrVv2uSGqJs490yzAmzyu35hGIwc9q+ls1DDiV0oRVFZT2ZmzXfJCc90Ceci3Vd9qguisL18SQ
5PYdaQGIXmiERntfi16LUV4aJ5QXQJVISSKJ8TA0trIqti5pBZeWDbTh6cUljQeySOatSQ8CefR+
5jkA7MZC8Fm5Hn7G2HuMZioIK4AhqO4TMe5KA4B0h7taWQSeRshz15nbnzPSOULakuvENZ/G2vgl
phCugJOwWRAB+SyOhZMmT2CC2y912c7W4AmDuYv9Ju0hkvRMn8YEp5Lwx0GhJPCxw/H+j+ZEhDii
hWOR3CodD5vvob/0ivytyMVZ4DchkLROgWWislCGA8VgIAOkCwlW4SzszXa6+Fn+MCjvw/Gc/qX0
/Oca9BuUquxXnICHCpSB2kZU5PBxfmX2RaaO+ZRJ8dyg7KFBamzaEFvyVJjrqMBIoLVNv9UHdElB
He6NInmqWjKym5YI8xwu9zAhdkpi7bFIxnjb6DhpSwTSukcVvTCmZzciNF4fsm2Ev0NznYQzp2zg
oxBHEQwKRzbrATmW5NgiTCNg7Dgas/PEuvRWj2HXyirAkx1JG6ivta5c9Sa2y1D4455AnSuVDQU+
EAwKhDGynB0G7KQOYd1CYk/swjuT+WZLnAV9mIwpF0M22wwoAiJCrILUdjLDbQnVl+kMZzEKWg8y
Fl5KFZGL11MNzZj9jxLIUJ9iGw1bqMFjS/E5I+xMryPoZ63znLNdSkJa+SWqtJUjJQgPJGxTRzqr
p7f53oqx3kraYgMsX7KFiKMmMce+Yh1808LvHjI2H4xkeIWO8GidbZSDOcjyMZgD5mChRJNL9gu7
5M7DCEaCRpbn435skrvcxcge+UTROHa5SYI5EqUVN0WQB1tvIKfXdXWyemV3ByGesQHxViRsOicS
dZruO8ma3TkXHGfg1ogZ/cMCjEfkW9E2GLMnPSG5y2TS6iPM7b7AHNR4UXCU5f3QN09efB/Z7VPS
kiKmwpRIevCbReIe+DZkiCMxSFaaH/Ll2d60ThuQI67CDd4Kor5BCpP17D9FVRNt6HvfGWbo7lCU
FXiSQZIYSUqiu41GcDJIIwZAu04CFjOGNMlhCklmiT4zPktCqEZ/V8Xp77h33+nf7+a3eEhc9dOh
yoWMOXuUQ081bGz3Dlp3Uo1wXgcFcUTqxYSd2wn/HONZcyywRDUBhJ91raXHICB2hSni3mQLAhY4
qdD341wNQiKcJr7Syum27CvQ6TfRRZVY/pyhS3BzTmjwpGIaUI+TqV5yIzQvJZ/eTTvJiz7Ec0eg
FFRBYIimKiNmWloPiTf3YF2BTQIEV66NN6ouoTaRCreO6wFPh4UfRagkIzqm/Z+4it//P9piw/Y9
tLj/918BEOu39u1/ff3m5S3//R//m5r/H1kVyy/8U1js6/8wHCEMBLuWcP4tKvbdf3A5uoZrCsMX
puu436Ji6x8OUl9P2JbnzzEV3zkVto6oWPhk5ZJ5YRMJ5/53RMUGoRl/iIp91MRAhE2UzTqoWsvi
5x9v93ERkmth/J8xb9uuELHHuip9xgjEnoKohKbQ2B74JdFKyRPLc2hJGkboGMJuxBmNzcV8I6Sc
HfAcnUgIKVR3whQr72c0hyta66RJ48eYyCxMeZ+AM+P9OKcxCkgxhDPapDSqOa5RzMGNFgmOQ+VZ
p0qX57jDQaL6x0Dq+J+LVLLJz36Yum7djQI+X4OfouqLYxxStHYLjYJPEaDL770HuyJ5VTJukFux
M0PpnUOJl1rStXTmIEprhnI7ASNbKK2NVop8VRlE2xapaABYuc+Rn+g37N5RAlvEqyfhdHFQWyYu
3tigoo9cF+5v4ZJN20Td79hpYVNIh2GhHQ62hyFlDtUUWYP8NkCOaZeWdrLtca/69rWPLe0Sszvr
wHqvnD7YBYUxPKb4hivLvmbnm1MLdE9lE+/DchrvhqDQD4ZqD2SD1Rgx0mkdlGayC0bvSAyfvg07
qEqS5FCvnltg8LZxINz01MliO1nV/sAOBUSQNTrxSVaCNMneNEm2GKcTAdx7OzuMbbjG+NrQa9/7
EUYcVMNQhog39aLxnUW4eR7n6FMxh6CSOHWx51jUgXxUKkw/bUl6qBkrUhiggWcRhv7A+YWCGdgk
GVXHYA5c7Zfo1Q63P9sX91Cmt+0cz6pcglqN6V7Nwa0Nk9Kclmo4HmuiWJwIkDdN0jb9gW2lYOmO
Ysr+tCzcdVSMT4Umz8mg+WccZVv3KW2LcDf5wzX7GkHEcfROMEe3lqZ+tOfY2Zb8WdspyZtz4mEf
l7/h+wHOCbGjpCBrdnqiXgtBkG08R9p2ZNsaReAcTMSnPfm+YDzCbJNYsqDNPKdIOI2FRJr6bUd6
bkn8l7Dx2+hh8MtAXLG3ZhZ5OgftpnPkbjuH71aauHPmON5uJok4IRG9ntv9JD1h2Gd2e52GU4nb
0mHC69sD4UoUE6gPTNCFRqTWJfXjcrwhBDa8cxM6Xz7sOHjsKSfYrp515pX34mjWdBqlx9KIFM2c
pGE5Rw6jee3OifFpyyGDm62CjVNg6ZVaAE4JGW8lyO5zjR63J14q0Bb6Kbcrdah8WazbNqZwDSLQ
TtnoRyJ3QW2gNmvkzu/y13Bse0RJ2bSmskJOmr+imARU3gzOElsc6p064KwbIb3kJBqjYsRKpd30
c0RzTlazN7NpIx3Mgb5WHWFcmU2os0E9x3Pdfl/46OWxlZKKQ7iM7YEFM0JC9VLIkUjrHCbqejsI
NDJuR8VF0SOJ+4y5O0lf2sxmWu6wPBE9Pf6MM+buhjgLHyOw7Bm4jHGkos+qzATZ4zRYc+qAsyYp
fhqTE+/7BPZZlANBMc1so5fNHRWfTzvQUVzmpzAG/EF++JpF22/PJf2z1Eg/D9iHBmM9b0Q+eN8e
mBRxqEq2qQUB7xuvYE1AqR520YSaaBzWpWoiMlJfBwgeadBomyYnl7ubvM2gR485g/aVO7aQnLKS
uvG8spQN4IR7WbL4mQKVrh13SC/afVgTtFAU8cGsshu76Ykcc9yPLoqmFdUalEFuXYD/xkw8pso8
0CCl9pWZEQvNW9kA5PeztNrYBL9QDq7XMzSkdzUPANiN61NxTUjARSiN9FoFKYF3WrT1axIx2/yl
mlg/M1HVCHWwKugUV+x6Ojcm4LqsnMiUG385oQu1JEVxZIbhNifpaD26dIUGzh974L+sW1HNfaXn
/De53dkuLeR0kCBaQZtfRXFJfSgmm0/FxQfuC1IWRXpJFX7g1mi1tY4UC9rgIY54y2XXAyeSJdkP
uQmixXSqrdJ+T+yOt/EQ1VclPY611f8moIzq8YCau4mt8Ik5d9viLpykDyK2NSQYpfGcJHQssiJ/
t13tUdODk9HDxw/xXLghUsxW657rgaKlTt66kQToc9nRF0SHRlkTPvh5d193hbOd2E1tLJsaEpUL
WCVRJ6D0ioeRZHPo83BcRKObN7NG/Wm0vOCoWKGvGlMM636kFNxUBNcGjZ1fdEH3wDIJ/bQbmmSh
YHlY2tNtkMp246v6bAQNp48DG4UktvGW+FZyPkaSQNmln1usSwQfCf/o2TGECYlrbmA/ujZ9+N/U
fEiI9GtzF5ntHo0eMZmEnY/UtXWfxXndQJgsojkoqEnaYwcbwu1wk5KmUq87l1ZcRTBAHPTMCd5Q
IZXPHilkUG/vasIpoUV6rII3AmMu/cuhWyvd5Aw3SdVtJz43ObH3JH4pu5DXxuAbtNveldexqs65
G9onGgByFUJkcRsuE2cokxtUfTs3tC5T5bM9pgdJ7BZbuDinAhfvu0CAwdZaYzP4WKyZ2evjwN7B
rgbyn6oS8j/RFAOkYGbkOay0jO4QdUA5s4t1qtX1SbA1A0JBRSHGielJ4e8MBXcso2zqF3i3CR5p
D07EBBxDNidtmBPBw3sbmd61qmxzL7Hw4F6PLAsyVhz+CAT9NGb4eucGVUcFZyj3UoEAwpadOa5x
doIam3qSONdEt9p89du60gYqT8QrZZ1zUGnpbNye6ADeZX7TxCwDfCxDGjiQMKMNgfXnoLce8HPN
JY9CTdlZNeMO53JI6Z9coXqo4ZXOspRFgkA8Q6Ie2HasRFiZ+3ASxkR3kgprGI4I+iq3WQdRO5E2
UNVHJb1fZjtiCjcPYRrVx+XR5cieIeeCXBJBPWCTNd3DAGrx6CniU2qy4jnLNHBQFJ9JokxSUGVm
e3Qr62eS0qlNkJddWZWFeLDK9joFHUdX43G5mTJlbOC2v6Uovzeh031oU0C3YZEb6Sg6aGjqeFpm
dWHuTGo/I/vcgZQJOwoxssU+JX2VFqRWeNWubWa9KwnbqFhTwTyQOojGtdnbG2rjBvz+e8sanJoj
kL3lTQ6ACrgc3Zb+eWwfB+VgQO1SYFnNo8xdwAqNDvFPPqKBIsHm30JAA9ZlUo5wLmZZYFh5ZxJD
gCGhITmOs0hwOTLBa34dLXeXm5zmhVXFUC1m7f9y0/z7aDQt7QDuUXZBDJgRYH3p31uBTn5wEKSH
jvGkIDgSiWCarNhrh5ty9rC1rF+3hl3dLm+3B2u5i2DULYKoRQu13Fg9WQxX3/fp3QvqWe7zIrFY
JDJdFWbFPpgv+2HWt8tF9+PL7pBIalaLzNFe9AzLYTNr8lOC5r/0cLrxjC4YrvgsVAOigU5uOcyc
hijZqfbWy9e6qMq+pGRft8sDhl3eTi5lgcIcXsPaLVlncrMcfd9YflwdFxEq/gIE6zTGphkWY87K
fasjdMKZb5a7ckx/68REbb4fSnGQkM6qWGfNKv/ls3CWj2X5rBrTOTukXm7NH4VsJ/wd9M+DCYmA
NyUFs5SJ0XK+aZYb77NWRXIV9eXIfGYTQxOyRymLujsOdPc8Fjt7Kq3d8fvGl2l/1DNRblN/esy1
SjtWEd3+rJ/PuZjrs6aGP2kK+PR843VC0khofmc6PYHV1KONisgEWJIJgtm0sdwsyQRfR4WNVwhL
tb0ZtPa1jQR4m/lGGAXDpefWdJI7xj4MzYzqkA2Tmv/UjdWF1ku4IxKZkhrwh3vah+N2+WE3X+xW
DcG6rQeTdvmE95L6G4adkvCeZZxYBNJyfqHlyEDjgPdlvt+14VOMBWi7fCnLd7F8UV2K+NktxENj
Ee1NtYghpyYTQsSGu1u+mT/O36YnNq2anRzfPxCopFk2H74UxMuJPCw6MHusm71kQeAtHwjz+D8/
quVTQlqFlypPVHRgO/H1ESz/5fL/2sSIH7//c4btYuvJ6JCTQFx1klhs3fqFXHUu3BVQQ1sDjxG4
VtsDPW+iUqksCFz6ZL82c06t2RH10yZgYMtHrVAxSnHCt80JW5Lvtb9JhfU8cLlD1o8vkgBpCowh
cpeCzlwqfVD0I8TO75vBh1EqjPjUAAz1sbZt3GluxZR7XZTDyoyd+y6CYgCetdbqixkGt/i01EqL
mOhtdQwTg/gz0z3YjX1ftuUDWUPMmFC87Mm8IvGEGnUOZ9svrofuOimKD0MYT3poEJGsYc3v+/g5
15+SCPVv5lUvYVe8ION1V4nFJWDkyUVGRUZ63HCnQ6os62TbDxDryMsDQUIGmNtZxOCx85Ss3pHj
NFslqJUjHU63Yab2fTCy9BHdj6QyqxOB99et1Xv7MIsea2MU0NiTjW6nxkontuZg6Myvod4eFAKs
HSI+2I8D8a/eD8T1lD/T+OS9a9QJNmOe70fMaPeO8lh9ed2xse3rTH4M5p033VcZxLAgotlX5+k5
coZ3NiT0tDXtolHfxIubJ+Q2sVv3gB6keQ59KCB1O5Qa35h8oMl4U2S3o5f+AnQxQa+OGECz8K1R
LFa0EYiIrtKz5wzomkW3d5Lq3pMHf97qoeFZGZ5b8nG1t6kgfzoaCMOx82wT9Pm1Kmvw+0l3rQ9P
gQAJRKX+emSRQZ+dS8Kg0AnGJGLNvBZV9eiROY7YD8FmwrrKS0GbtyURWjMs661xuh+N6/3s+BCm
CLGO6nVORNd5kFl69HL9vs5oyEMC2VRy+khN9tRd4sOp7ps7OxBEdNEII3iebk8Gtm+w1kNnPo5B
QAveb4qr3PktpUW32iJ82aS1ODZoGapuE5XQa4ZTS8ebC/6ziVuA+60fYSG5Ss3BOdcJOWhOCVIn
wmRZx2KTONRVK+QjeUULCd5vAnOB0t/7ZKb3RLiReJy61xmGPRQExRkoB33t8djmI5YKtU27NLzq
bKzryrgQgvM4SfGQGv6r76pgBQZsNZWTc6ATD8OjhsdWAeLVoRylNCBYk+7oL7yUZX7Pu0QO6Y84
5iBFFVDvAjujG27R3xnhAVEpmUGP7NxFPOECRlzZ3w6ZzcIx3eh7o6N0bXWu2EItghoOnNmxkfFY
uX8bD80LHoSjcFDCByQYyzCi5N4AFDdpHOWep4DjhuKqHVLaPnEd70i0fpUF4aeBUTIVHBSbHlE2
Yht49KajunvT4YBKXVMbxwRl1E4MB64yCGnN2lvVeESzzvGCM+QsZK2Mdf3kFsaPxiu6lUfgFjLY
HPu69FAQQObhU6tZJ0Muyrv+pJpmXANi2Y9wB64au0XH0uv1zuuIfk2Kz6x24lXnVi+ejRah6pAB
GcbvFj4qXpbuUrHEugLK00Dg91HHVshkww4qox2hJ4vvxzQaTyrvIOB0KCPIuUL44u/11EVzIbRj
0tfaWTfDc6QXNGR7PbklvglluUR84Ih7P6IFU3ZmB+kDomtGyjn4kE9WFlC0VVevuEaFGRrHIX+C
s3PHvng6GzYpBj7qHs1Vn5byCZGoKUhI621wpL7Dpv9axNiGp8k+KRwqK+L1rmhFIpK0ftk00TZT
QsffC/s1uZqrwQbeb3mEbuSAWwllhCplgibFhpTwtysd5IoICqzB421TUI3NU5hYemsbRxawT8wa
ADsDCoFjcW7Cnq2a6M/4AO5hlb3jeyZ/BUk9maeaS6PTuaGXQ9iHBhwszgmsaLt9l9IbzLF4UmWw
wAh5n+SIwqF26bkREqzWiUCanDsGVorqpaFifWZYW8cD3yZd1U/KHuNW0vy07LTa60HwUDMGHQu/
/oyyHnlNwPSZy98RVRREa59eMpZrrTh7etZukOHdxbgx1mnnEh+Q6+dWqhu7zn4xxZwbBrJtTn/N
jdsX1Xm/mdK7lTVAHSLB6Wjk+iFJfqWOO276idxOt2duTFiTIXlamY2H36ndJo3NUpYpjQupcdFr
DRS8Ejjf5RzF02nhMQ/WNEFvjU4RzKcxyrCqhfuv9ybDoBezHtXehZIOoSsequs5LlLG9zRF84tb
9KCtcxeKkaJtyysZmbjN2FivWq8iBNLurXWHS11dozpbGbb9Uw6iYJ1Jx7vMHVwwv6XHJZ8b/tYv
yda0QI2tPN5a2eIIMqmfI2ZXx7qMXku9JjgU6HNNhlbXAwKiFX4XOAEt8zyeNtYQEoMUDwR7WDe2
muKrrgZgmQIQLnUDn4np3jcJgObeS5N97ewtq+7PmosIwneuNXZha9cGv1rYP4qU4PciSZEQlwxo
oepuA/xGSlb7PqZbZ+bDZQw7+9rirI6nfjcl/Xi2rd5h+jLVNkJQk8n1QABzzCix0lxUSkYGjGsq
w2cMrnnbALZX6CwqPIGOcY/6Y5ZkWpnYOqL/SK30R6muG7Ikrzo6CetMRf6qUyZ7Jp/czXyiAjfb
/gnTAaoT347dbsD+cKRMRsKITq4FFgKifqR7F8fmbZSPap3Zzyn17St6tySxzTcCrVadFoQIFNUP
m4ENhBHG5yvRgrZIKA5VKqRJFzjxLiGuYYxTJv8QYWBQnYLe1nciMDu48+48GA57zcqumebQNSn/
AnrDvaL1/JB073F7Csza2bQsicC/Iv0NLOtRtlC9Kgh2rUjf/ACoLL0IuR+z7nUyhnfWTRsjzH7q
6Hl6oJZ3AVIKq2PdIuM7K+P9NKL/hfHpQKXyrEHcgFk6Q9nsN8cZQZMSbclG+TDpbK/iNvtNZPR9
WYMgbcEOOFbyXpk2Yk9avFWrQRyw2WoqzjrP067NuEs2pO3Wq0EBz+Y7YRhO0Q+LkP0+Bi6+zsiG
SEq3HVwZ3Vfn3iKZcAWxcePkFiZ2/xC4hC2aWVJvp2kuJfX5kzRQYCrR0JyGpOxa6MEzR53GgXTz
yLVvhBERluwlmONz3103cQlwPyNrPIXcx26gvRIdMYGDTOtz5PpXqZ5XawoqzTZ23oqugyGif9RV
GwB6gzpcReZWuUREVLr/1lcFQLyQVduKqtOELLSnwzsXzJUxnkV96SeKFr4sf+SZkHPDmNQyw2qO
KHzhFFRh1cK74L6OjZtSE7uup6zBAiuXOkIOKOO43P++iauI4cJhpNcKcRyw5e4isAlXWPqj9Tj/
BU3nD8bLns3jfCNV4ijnFyqG4o6eCNphE2ft8tD3TddDUaDnnKzK+UWTwUEyvzjOdTJFp/zVo5Sx
qTKfOHGRsckcVXcs/pO981qOHNmy7K+M9TtqIBxwoG26H0ILak2+wEgmE1prfP0sR2bdzKq+c637
fcyqkAjFQERAuJ+z99ptDv8qd2d7HUc915VCxU62AYDTjq7DaVALNuBihi64X+7XndfYFNMxypzh
ZHXjQCVHqbYn26C3XtQnxBAdDTc6I8tNCYQCimQJZFiVNiJV5Aj1KisPgFLR/JBJTbsLQn8O1UWq
gsjfQBELMiJt9QjUHtILTU3shZrJj3hCjTZlpBalD/Zg1jt79IfTsqhQJZ5mILJx5KASVBPnOCbW
OFSLZe3XfYUOTUTxfWoJ+T1XM/DAn4C7OZgbftz+dWdeE0NnQxzQ44Gfdm63deLAQLGZHM1jGXJ1
92kW1XbcrYq6bU+pKmdVuQsVrYoBqyOUhiNJd0uLeZ2jyeZUVjPhLmpNqMWypp5RQWA6WB6c9aYV
NXLZG9eSKkuig/dndbF70k2Dj+jUYs2AzTxljmmeSrXWx1VwlHQ++8Y1Tn4yiGxlD+Qiwxi5Xu6L
A86cy5oxChNpi0OBM+++AE2N29yuGE1oIaFDfk+yaPWx3FjuFgRSHxN+MRC6+mlZ1P9Y+9tNBrzo
FEoSJZbt0xDVs9+iueYD611h/Vgsd09t6x/H4rZrZuDqTBMSxF7xlYEpnfOB2thlixMGCYRiWmjg
1DaKaTZOjlosN5eFUyGNqeq7pORKTIZ6d0Ibv7z/bxuhviTgXZLQC7UdyyNEyBNox5A5HBJ767sP
oqpJCpgQxYZlwJxrVVT6cxYwWZklYNsoJOgtJqTaniRE9NHyDxDXrboUV7AfIX8WlLS1nmp247cX
hkkS8+jG70AcPhgDrVNrGlaTmTkbvDtftp0/Fi17SUIWeFiQhzcnekenp8O0hbyH4inx6r4iX2k0
DxF6ZluDQsXOmsS5ZUbTjrm9T3r+XK2Fm+/6ZmS+uZ99gaGkDs4UfWvuOdaR8VgY/ZeW8gkcZEGr
INb4FqSScVKNrXt5ClS4sez1e02D8F85WAkXJcT//hz/Pfgqbop0Coq8WaQRn/SO6ygI27/d/M+H
IuO//6Ne84/n/PUV/3kZfdZFU3xv/+Wz9l+FUlw0f3/SX/4y7/5z65RQ4y83tovc47b7qqe7r6ZL
298lHf/dB39KPx6mEunH+7cMD1zUtHX02f7bz4eO3/7j30wBQ+5fiUauaVv9kxf8FI24+h82uhNd
x1oFBNS2jH8IR1zxh2sweRBMtjH/Wob5Szhi/EGD1XQ84HEO/9ioOX7S6Cz3D84fOiQvsFZUYlz3
fyIcEUoW8uO3Vh/OFtLzDJfZgzQs1zCRqPxVNuIPWtCHeByOOa0P6Yrp2vfGBoEvnNgssD+sbqJ+
9cFk7670CmjxnkjwirgvlefSiRSCosQQoNImRgQG0qoEZLXxLBjLidvfpIyO8TKNRNBLCXqfQort
1belgZer7AHxGEMGP9aHT4sfZxtEoXec4ysOKsTVKRNYW39NEp1WU+4iJH7Ii306zQj6kI+t58Y8
GU1nbn/79X7u5/8r7zICWPMWbYz5T74SU+c751sBI+ion+V3JY3XuSAvBk8cZw0cNB4PC3saToGS
9IVC09CpIL8IG7i842xd6UF4MOfkTTMcAoHKjPIdn7QtPXjTXs6nCS68Uu+JqvGAkBbOzu2R0Qae
88IZqDz+621HBwTC8C8/qKuogoZAUISm1xGW+9et90MTiXMXVSSo+S9Z5ZNRaWW32ejAkm29glww
4zofnvNIgn0rkdhXshqOonafCdAe9kaN4G0MKAINg5KrFKCkkUR22FKcMTbIJLI3JvohIGMffVmS
+2gSKVa4IKUx8q0aOz1btFmptYJdNufbyEAYidDjK7MTCqV+e67SCE1OMRImEzyjc7zkSqcqq+6L
2QePEtEpwyHjqM9luOqdo5HEVCvcmyAsbHpoXQcNL3nEzdP784EzNSoLnxmCC8dZQ90vSk7npNYn
UQgrTXzU4VytQqf/nPCpVq5YY+PAWRxeu9ittw2tHmR4uA2d9huErGCt6AduTMgETs1mG5oZug7n
mWkBz2uoyhVJTCPyqYSOtO5N7bPFTb8KZWtfh5QywRBOa71HtNv6IVrBTr+olFhnCBF+21A4JuE8
5CYmwRoV/7rlj2hFALm/E7ciyz8DH+6hOfR7Gecp6l/jPZke6E+BXRzFuxseDRf6rV+1N5HtElBU
otSvO3+VZM05yVzKqfHrPDtbzwfwX9SCy5hAeBJlzSXGHGunY3tDzmju0Ri8z8nk4mWiaDrPFbqN
+qW0a37LIVJp4CMQwgKqEjEiKMnOmTfP66zFGogBJYVn61rXpt9Va8PcWL5xEUxVd5vQtLTcBBui
ufViV0XII8Hqx1Mm2w+/RjETzjPlKWL0ovxdc7KRPzlQ4dX7fEdpjvgHpB1TOb1m/WPdTxgsq/yp
hPhQt82HTKttLLoX6TI57tv8WxNHt2YI6dqIoms64DrfY//sVOUrg2MN1yhOAELlZjS8gdttgEKf
y1nPsaCLFwmmbSzMy0qnXVrE5h63BnElNeEMpRHsce8xvZi7BJ2yq4L3pqMeMgEi9jZp+2tYiKq1
fgERD2NsvHbH4dgk9ac0b2kFnDove2wMbKeBPr4DdiSGvDslVozKjJ/FHVjMhOUg8B8DYJDuJN/C
Ca4G2N6jneUYRQukOrp4dhP5oNw2Qpsv4hLSRYgkhWodkv9coH3Kpus+Ku5ip3kvzOY1TPs9LK2d
zZGk+vtvrUt9FHNoIYlEyt1DYyh/gucbK11JFUiTlrnzMEPspVT4QaHwu8+21Ol0yoX1DjalJH+L
E7oEWN2MFC97+wUj28mIw+uElmVSxfu2rh5H+sVVH9xI2/708bhTfXgX01DvwflusBbc4Um+jD1s
mXoQA52x71JRb5GXxyvDVKUJhR+es36fBcZXzpFH2PboUcpNoVVMO0en6hQ70ucYwmFIF5CqKsFl
wM2LVSOLOwmAw0hAo85tGnPWmGATptY1llikOQRbZD2iQ5faa6JmY1fU4A+lpClYKuUShI4t0ytO
15Quh+aK+oCFKqTAEVUgsUGPEtch82b/w7SzCy0P7z3YlGtmdY8lnMLN7NuIEAb95sf7JqgpmDLv
6H3SgidGOJEbdXxPDTkpNYdSnUVHH823FYOeoV8+i+C1rwq8lP34lWK+Q8FEFUEDFdYaN6jLb9UD
sSdfkgG5yuh9mK1/h3Z/0wywYyMfFrLrvqEAvwjcM21j2XgqD6J/mY+TrkxIBlSm0t8XKTXLyMP3
X3UNsUkETumlsy+QRa+kUy9M8IqJdghw2zYOMZoRE37tOmwdlJJGsDPEQO2xPtJZfEYrLuI63SRS
XqFLfw68GnKjjWCLU5g7i2rjvKPAiDZVNF7MEX3T3MMf1wX0jkNU+znFg7Jzscu18gHIP4pOpEnD
BHB7wA2B9ECiry8iIqitJ+o9B6CKMExzExMvlbG0rJ/8cCT/u6eenMsno6GvlzTfwojitUdBy6I3
UbSoRXJWah+VTA92fnmIdJ27UngXOWkJU+kS0htabyal57lMc6RzAaiemXqX0Igay4p+NZHJ5iQz
2Oe5/z5a3a0DDHsMMoqzo36CcoQR13HwvmH4CKKx3hVWX+7Myb4OWjL06EQdi7R7wAw20LtCRkCX
t6GMsLIT4zOr6LxbyPhkAuhWWjY+3QblrW++l5r/XIfdpeWTI5tbRb6jOri3hIPSHXKqjPBCmjb5
e/WEzneiv+JN4hLc/55+131MEoDmypfMJe28y6iJvoGLwHE9bzvHtt5tBiJxG+5qDRoqlr8OSiiA
1aSWV8Kl3giFYkURxrmZXT6gbgXO2is5swzJIYza+kZEjophoBOKVIjAOKu9DjHirt3MKy8x6Oln
qJvfZld/qMae9EWUdiu1w2tNg0QFr26nFxvdJm12cIqvSC/rVWoUOinxzTab4n1A8alFEcfAxSIx
3X5o8QBe9P5RKhNFnckbHYUoPVFIWJFKGDCnPWC9x7BukAZpAWR0s1p3Uj4MDlfQwD2ZbX+F90KE
5ckpbArlGlvLeQsCPMhRZ97b7BKXmAjjy8HvnmeU25yLM4f+6cXQinvQvhvZJu2r+upanyqU+j2w
Y70EVfdt1jiIyVl5GbBE2BpcBUfI58DI7jNJD62jH98UxotEF7OTQiUspd8A8eGUY7QNTxY4iled
vVS7Gbr+TXBBXM+KrEznwMknApSA+q6qqnhyAToOVnqFj+nYTc6dZg7XMd27VZQ8MPw8ad344IcR
aROCGCx/9o64cBteha/Pflw+HZfHtVC1tXRKj+ptQWDvgOTfu7HzRc+dfX6UT6WMbns+oSMaKJDi
4PpXzlRda17NhosBAPAaI5SH1tyNdtCU05uu/5h7ys9B0jX7utl7OtmiTklZ3W7IFMomeWxRSSKg
zW6tgroQp3pjMrdVXj4O7fQ6V7I7dYNxGDUxrq0UObFpT8U6HwgbYPJ2GlFcrUWkxeAfGPlQ59uV
jqh37hxtRZm158IjDFeaMOwh/WJ2MZtNaVonow7h84O0sLu+vEhE+mC0br+jMNavE2F9um2MTjgb
CYZQlfAoe6Q0yFhBi2iPCbrLCcnUYDL4GTssUgnpit0apWa+9e14T3WVw98YjoxLOvxe3lcUUNrN
Zx1BAPrzFR3G6GIyZ5JUmhpnZ4kjMQPlT01PxyM8ciEMols60diNPQxaZY4ytM/gcJTM59PmOAbo
ULW0WTe+Cht0CYMYTWPe6rC/qZjox0qSMifsdjP12rzKA4LLUj+7lFl1H2Jxwl2E6Bkl6blLTY3W
GYeHVuEhdKgdr1M/TA9tZCIYwuCZbQolNmgHGLC9WuguxbtfN5c1Y3LOtTNE++XBAccbHImcCNZf
L7Bu0noeGRkBj/31J5a1SZ/7ney1m6pDv1MMureZKiLKTGsfBrNz1LpFvBYhEgkVckYzAyB+aodZ
Foh9f/7J5WY5mjd5TJ/pB8dxUSwtq4nuM7/wS4AZ7uvCY8xD6ji5PRBzF5vasST7JKP6glVOYgVF
33GUNRALJnDBicvHvRSK+jf5D8Iu+Vog6C1/Zllb3iJYNFPLnbTkoNgKeHcNvtlVoCUVEgSHdA+6
XPxeNGqiJpDHXg5bUkwAI5CecPRqXT/7Kr+TAIT5io4hMybLLveEtRzcSMxndpnwGr9FeE0P0thp
qvJTVQ3KkZJIz8AAiB3ir96OVFQ3ZQDVHAXP/YCZeD36rXkn0ROCR8CDxwiG0RwtnG0wIAkUDnY8
QxP2rW0amLozzI6BqMz1hL4Kr4JhbVE+URWbNFpfbsW4fcjXTYK9Igk1krIKtL9ecRTAsi6orT21
MFUYJebbKjXBqmXVpd5ClNYyBg9ulm/DefJ2mlHakBd4f7Jqgouht1+pL3zO9YxTJGOU2tQIZ6Ej
wC6iaE3CjdBKcQek+uRNoK1te46QjnJ+yEsuFW1GHl0T2unbzAXJjS349Mh2zpU6zwq3x6Ib1LeZ
QB9vGrRuUd/dC8McL4eZyZSeTc2u7XJyTyh1hE4dXBtjxFw9t4/M8cWx6f34tvUAMRCPhGVO5h99
ezEnmncqBBewRsvyM7AaC1lR0DwGEwl0oeYxupS0Y/ywT1+AqNwWPjmTik+5wx8dPAxz/t2qOH8P
DbnJY90evcG3TlM/vJJ7M+7lIOdLdhESRE2EwsMQoO8ze8aY0j0j6ZZn4kqw9N1NbUnxJM1fqMIo
kak3XQunv0mS2NsnXfCBwmRCuy4+6IyH58Tvk+3oKC1YG8VXrd9GANrJpfEDzOsdIPVprqYHzdGM
TQI0n+K3eWd7nvsAFygnkItmX0F2ALN652acagu5STlDeY4ZseYxMbKlWvQwr6YBf1HoGcnWBhLy
GEnnhvJupmAPl82klTee518NsZEeyBxrzsE4PKYypZuHzmGe5Y2LB76L72rDwrCXOocwQEHO1ORu
ghq+imvbOA2lIPSGiq4OGXc32BaGZ7DMqwFNN+Jtrqp69eIzGtlwEbOOjR17QHUKkOZ1eVVW0EVE
Rn3VQdAY2Ra5tol+0JqOtrIHZDRFJ7oaHoyGwgOawEtabMG1aUrKr6lZ7Mc+OEUCqViYwWbvk/LO
GHV8B73cT2SOrWYcf0fNmF/7ekwOUYu/WS+OXZ6crV6nLsyei2J/R+foMYv6Uxja1hH3arMjMenZ
R0F9J4mKNHxoE0PJFFTPok0plS9ktkAkZaQbUpWR8LJphre5P1xhSHSOrjPeRhON6MImBrASiWpP
M4837JI0gsa0VqYWamefCnTvToDOS9AVXfcVp6Qnd6P76mfWU+8xkhnnel8S3nBbs+eGVZCd4Ldt
5m62jgadurIPu3U2zQyOBJkLcx29wdlGJx8EW61NTnWWB7fxVF75VtZvqcXlTEDIPJvTjZVr59Kl
l2tYWbwV89OsE43oxVm+j+L0RLWU0ksrRwoKq6CY2rMYku4MWCCvoVpkVPxnzyALQYx7IjSqtdtZ
dOTGXD+HOCkZT8cw0XL36Gv7Oem8a11HO4XATtsGcrryk9k81bh92W1Mbx+1nnNlOwNnmTqf9rru
nwSdlUdbG16AP+qXNc5qLXroRgyjVDlukFBjP2bAmOn2nR4Q140tXICYMmj/jAiRGZ0D9KgZZA9w
/K3GRMbvZ5tmdL9Bzpr289BV5xG3jbTnnVkSZUStdFcGLqU1Rzzi+W4Pvd0zPaICN6axdyj1rqdB
B6AoeazN+FL2frANCGokhnjttuU5K1B0z2lzNotGv6VmuXIbdk5EaQMAfq/yvJNUi2UtigiL4JKs
VZpqs6hVEuaZAvunXIlTgz4+DBOi0dgriYTVqSVpIOZwkSNnBPUAnXtRsqZh9T3XSH9tVGsmpl68
MnTiNOCE+kSlqibNj9WopInEgCY9ZaiF80H3r800tTazO7WMPzjWOvSSw5jMtAmZwLeYdrepLadT
2CgPcxczyx2IlVd3LYup8Qgxo9SRtPSj0Yuj4Oyl2f9cTYoqOur0EvXM1k+TWixrpo2LfYU17Odt
WsJ4RGJa0UvcpCDP50fwZM48nBG+Cpt0xsBivpP/CKjsosBdF2MMC0gNXCpHEcRjx9voBVLj5T5/
Gbr8etjh2r8NmuSN0zz+hMSTv712+QPL4tcL/nZT15VedqiBv9QBc9BfL6kk41nM6Cj6/7Exy6OQ
EHjJb6sgLzAshxhAfr36tyctd7oayZccTjja//YJlof/9haeC5JpDEKCjNV7hxUCltYc5frXG/zt
Ff/sr/x6ijFy5JKZuSvVaJETIeYfMaKHLCISDuEJoPgoSNVYHq4ETWdz8PiQcU0gpNRxbtHCXxbS
j7oTxVMa7sttVz0yQmTEmpVC4J0mJm9OhpLZ6TuuopN2n+buAxCfgrYbewDH1adHyWdrF1Ohb9nF
QaWqXaENkLBiRB2LnWum9x5C6swfq71GaMd0TpuaogCNhR8hqbHQ38Yc91M/fAszJaEA9xH4l51Z
nqA8QHXrCZ4PJ9vklGFFK/YiGHSM0+3+USRwhuqkvI8i+T1EPOHZ1SawvJvCCN4dOLioE5MrKrHf
627T9NEN3iWdzI5IbkonOjLtfukjxGi0CtZGZn04jUYmggazQa+1987g888Et8XIOcjO+0Tcisuo
JNoKY6FAHIJeqm6nS6vQvkMGAstl3OeDeIyT4QFfcLntTPdm6SDkPqARwCefiIYwwzAzAkj0XIsv
d6SSa7v9dab3BxOKtU4FSK8HxNRh+yWwJYcqVS1MzpkW7E2DIF31mTXaFQ2yL8M9Szv2GSCGvNuw
aRn/xd24Q8YCVCrI7zU8IMPoYVzD/VQpTJe4Nu3uKaIYFlJMT6unfrLv7AIrQiEE5jztW+MKfeM1
0bVZjfeuMYPd7MeDIdAV1l6BaK05lJoK2vBQ9fnJCf1JcMi86a4MnP6q979LaH1AA8h0DOlTT6g3
V41jXVaBlW4ip2XcmeKBk36NwwY52GAwG/DSx9Gix1wN88491wy2wAC55FlTh8B6Z60JT5jXImb4
T77rXVs9Tsk0fDeZmtJIwyrxNmnDrhp9PMT+VWUPB6/3LtucWPYW+kxkXulu/CAMj7CGwrvHaBZP
l5UtkM32l5VrH5xo2njtWz80gvKm9jl41UXSG6QbB+KphPJhxs/QmhF2+J21d8v4jKAl23pKfU8R
4c41TcyfTvlRoK9eeY23hf4T7K3Ykuups6LdUDkY48oRfZNJ+i45bOSo0UxSLS/0njQhMqvARV3a
qHUNjkLXNXaiYCAfqImMgyt2U2Xfam0gs8EE/NEcrFR4DKKBhGdJ4yOF5gvELE79Cb73mpk6Rgk8
f3eeFkFVmt1vssMuKUntM0fS53wASkEBAK32CeHLQUJSUnxwLSSGyG4fwU8i+22elPSQuYSzynp+
O6F7KJqFfYPexd+UI9oBUPxn6N1fRbRLwuS+SL3vLtLXbV+UJy9BzG7NCecDz3xrdMtB2j5u5qSM
yeikJmum6PykU61iXYwbSf3efC5S9E9FJikEpYgy7QY4oz5WJX3+IjkkZYqSKVmNgnStcq7Og+R7
84LkZfL0YzdGCCioms58BWWu2ZAL31IucqBHOdZKJ2PSgqbCuFL/+/FEChJDVwqc1jZRfgTNrh/Y
4TnToNTY4AbtYf25m7qgZFfhLoVawsWxAKyFxxhblE4ycxQ7xDGReJqlxSYakPm1s4MA2AyuMloF
XM2kZIQQXFjoIhwP3dakmds04MqdDjmF4teGcs+5IbZsN7sW/PCxxi6bYDGem2Fbu8lLTXlka2VA
aqy6uvdTma9rkV4nzUy5SXvJRnIJ5kE5aCUFO+fNLDyf7eWLNGJsdUhPrpit0NXy73sxvTW29wnm
jiJfY7y5+6AezS2AFKI7xq+WPiSOi7sIELsc4I37TvCoGtJ0u3AytmG7d0mNrIcq2jpZhYIwIXxm
qNxxDRINbHwyj+RbkjY7DWCM3DDa5FkGuR3DAspbid++YqReWzaVPLlPcSLvQsF8cLQc3pD898Ym
AEzTSA93qk+zCpt9bE4BkSDHhkZancJtCZBqPYzie+8yGyZ5xu6161EV7JEdYgLrjnlaBBuzg6if
Y5cll+3TDOOLBKpsrerpZk+6KQnKxfnS9dD89Z6PQYU0NukcvLEtj745fSqtELZy0ITGUx9Rummn
6NUfv48a0pkktzZNUV8NBu1djdJ3wk6nUzrVne8JJYNdWdI6oCKD9TgnwmDOQebg/ciYzGBhc4tp
PUPkIh2CbloX2a+RQdc4Tj6tFA+2nc5UBFGwEow03M61+wmI8bLU7EeZGOds5mgwDfNay/px2xni
vW061JYdtta2YZugSW1yzQLxnjvXcYLRxcmJF3VH4qp8NU9y3GjNCCKulp9CPNBYK9dkQ2acqCZ2
CB8yauZpdy6HJdJC0rhaoEMF8In9aHnJptUOqfZVo7WhbkBnpyNok4towDEwVk9Jep3ioiJJaTBX
mHFxg5qXXUf0F/TmbdJd6XpekXU5kSzfXXo64h/iPZAhYkfmlBD8/5jI/x7KBVkGSpr/N8rl/J43
783vuhzjx0v+hLmIP4jaBpipu4hUPNNAR/FnSqRukhIp0IC4AiWFUOKbP1MidZUSqeuIcjzL4xG2
4U9djvOH5+kug2ZEI67xP0yJNHT9vwJdPIimroVuxHJNx0GE9LsMBdO0myIJds6G7x+tONUvBoGe
QLYDMklkgoEeEU81lXtj6qr+HCmvKlcgUt0WSWYnKRUiJKc05kTpcbkP/BDGQCXY7JWw89fNwszW
fVvbh+XB3H+LQNAeacblpyVuaVmzFLG97jrrSJT7r7t/Pbbcl/4I2FDPXR5pGYHtSwviqDTTeR0i
sd5But7aHF+ZFr32WWHsaCEQkKEdl0yvRMfAa6l+JEhDOtNL3FRu9hGZK0W4nWnwH2pPT/U1oex5
MKohnAZzWgvPoATHreM43/u2q2g+kwh5UWdUUbtabGY1DVwWjc+8Fz/7MyMAUrsXOrjO930sA1q1
6jvy853WwklmysZEQ4Wf8X4/U9F+3RyxPM8EhG8bwh9kChXQDtuQzLbuchEPG41/Kh24LIu2dVmk
NrPyHIwGs5v2IvXBiOJQ9taxGdenZaHNKGRXyyqW6fKQ8pkLEGIbvyfq+tdmLJs2q+1b1pYF2wH5
UB9uPSW5pRrx+2K5rwUcP6oIHUh9/gErKJxKvNYx5X6nIP5YKULScCs0Lrh0lRGiL9rWZaFDbjCK
GNwyHnMm6WWwpd+u7eY+vB+9aDwVox2dZn0XGfWI3QMzKLO2CfELeK0IzmdFRijlIwrVc8Qow+4T
ENDNxaLLjTJrh5OZPKbrAOIglQqgbxaXeHrG1J+sggap3iCjSfT5FIFONLKIYf/sQYdhCIvO08vR
+GPqHgxQIRTGP7zCvYhd8mz8JXFDLcwu0w+626+XuyLEHTu3Cy/jJYwkUGEAy8JX1PhlrZhgURrp
Ha7gZ8nMkQQ7YxvNIcKBilj5o+Uc0WfvgJBFh1yyZ3pxh/ymAFftpNMPcfiAcg6nirA2i0w8dGO0
D6b33asy8mFgwq8Jt0YO++PZZRZM+AeVoFw0X2PDZVkJHaxDHwufb7e7FdjPdoaUyAd681NrrIld
VA2rDNmtFqU0wEnk4Nk8bUAvo+Qr43JDt4kQUfV1OJPLsYReA8+1+lJoQpc7vSzv/vbZl6y9AFn+
vvVJymI+465a1eLA5v4zlm05Nu0lCmBZxa6PLjm3D51cZ8qoS6fuGzGS4U7LKNnP/spsEcgPjVev
qpCJVlONjKDJuN7OiO6oMAGZRixFWagLQRZ05QOys4ldTDonWfePgLynHTW9cBfm1T5JokNdMC00
/ewAqVA/Dcq7zBiu0Stgmcr0vYS8OVrPSN0MSKt3pyZVO7m5HkYmDG7OOM+f/HrL9McAgUlMYtUz
zZIYzmvl1BfC1ECEc6ZY4vvKbAT6nAXvGUXAH5J+s/bSnTYGH8HEDlr0HtDA1gFbEbmHpI8wQNgQ
VbS+sfdwKtHYgQmw1IKpxs+15T53MPpt4sSfy9HvVk19qqqEswF+G4hGDpOnkLIr0Uw6tYIGSXll
oWLTDdFv3ZoZ4Y9NSshZqvp2s5yDlrukR3tcoHiDJvtuKAfAYgPA+0sS5CoRMYk1edkUB1nZG8Zz
+IuXfeHHqlCUic7pD54y+htJ8eblEZMKy29PiXczTYGJ83NGowPzRWzIpWcIl3gj8u/+Kiw5Q5g6
AIgkMDa45G48o/yZjsiQup+EeR4iZhiTHTw65u2caduIbCbOLyFVNXISweT+eeqFeERcGimIy9nO
DVWDBZ7GStZRftCNUoHth1sNrccQJuSSl+VlVBj0UBHg0G6NIGpKFHpWTZahPkfBBh8XktS4vsAg
DYFMVY4w2XenZc2KjQkUZXvIOo/qcMHPwTS7xgvBuXq56Zvdt0ovum0Ig3Q9qbdqVcvSltbXlFjG
Flhxeh5CPTlDdMeFdKLtCrokVkruZXVZSHXnjzWziYH8cNokjNGmmtQyD54ivPWCtiVl5uJomVZ2
pmCenSejy87d4JSA1wuMuK09bJ28RfqFggJTRxcffRraHvQPpVYI41PFVAoT6klHo3gK2It2VJru
8qbbEKGCe8F1bwFkHGgVm/uswApB1nBxlBSrPFNdC5b74NiYGy8l1z0bOM9jJpz2hm4fZa6PJ7vq
Kc23HPF73ysxSA/yGDnpZT/q42EYxpnGHtTmCW9k7wsfvtyEMsSyg62bGEfXBPxFOsu+4llnZsz9
mYr1qhq3iWdujLH0dwizNH29/D5Zrf/8pZabIQOhvSVHasjICmniN0F3N07qTCyuWppuh64SqDJb
cCEn3KlpxXGwLHKqHjurzJ86VeWL1LAnVQOYZZGrNbfMwOPnWFJ96OnUebgPrBWnBSpQ6RfIyetM
lsMFXVTOX1CVE9PMMWkbd3HBRAH/97uJb73uKD2Waf8cBcX71DB4swYo2YPWkQE+6dAYgANM8j4r
PWNvDMAgG+QckV9CUB2eUjskhdfp4nUyPE9JSoGyWwhdtApCsFRg1k6JxvklRN9W29Vz1jsPiT+S
baM1M4jt6cNOy21DYXDgYFzNU3TZ+nZKJm1Laqsw92icsfBH3lNmRBftMINeteC0T9Z3emFXpFvZ
x86nndGDUgaINj/VHu22QPQ7awaaJOvqyekjMPLpk2zH7Ao/e0YSOFm2KdVA0mWRhMor9AAXOq2i
HR6EN1ngPp9jb2sxftr2c+LhK6L1IGfqsyOlCUaMh7SCHZFKokWKMd3gP1DXgfeyIL5Go493bAsE
4221RTaStOZNFTqPGb5w3lmGWXntRwNS8lZdfTwuLXOPkoNQlLWLNH9HHly3RXrVbOSAMnMU2UNk
Mg8sIyp24zwaTw3XJLfXv+OrnFfIcz5bqj27Pq022PGhhs4O2j3FhB6db0bPv4AEHwyMkqu2A2cf
kLlL5Br8wZnijjeiz80QqxRFuw/6hoPOCM4j0/K4Vq4ZbM+Rnr2hAHuZpsG47cMsXJMWSGuuBLGU
Brjs3iryxs+mDU1gAr7tyQbcq5TXZmPlRzFMfL2e/+4W9km0mGSljCmCZghZrBvIEPFdgiAYpUUK
UCuDme8ikgU01dIYRtxsU3saCTVzEGeC/iupG9GBBzH4aKI5WLETpOsmx3vcuvGRq+ouFwS5IrW0
dulIt2aW0T4K89cep3kUxVzy4nCbS+JSa2mTKBPq6UZo/ZvbtWLnhfrTYHtQSZy7Afv0QRTuazJl
ZGTa4iqHTbtqLul7w7C3wEDIsRguO8BmRCRvMF2iY7VgfRuz95q6w6XmsaX9QxfcJg48HadFb6r3
OKTD2kTXEj4KrL9p2eiHGYPJKoqKm9bCjlUkWP3FwNNHmP8bO2reJP8PcYlGvt7aJcp2IFyPcEhK
skrii5bkBZBBJZ5L1L/WYM2ERfS3UwAzWyLDi2uTEpDtfWuC+v+yd17bbSvbtv2V+wNYDTm8MoBJ
soJlObygyZaMnDO+/vYqeRlaOt77nn2f9wsaEkmRIoGqOcfogwuhSeHGLJ30YA8BbGR1QpY6Elpi
3wxJ6fEr7qHC5aa7VaBkdA6W/6rHhNHjIQg0C8sDZUBQafMuAu4RjiVsBlR4+fARe8WzosBNpru7
AZaO8zbZhx5qzKn4HkY9f/aIOQrvMwJA/jEb3Ym+lw6lZ2fov2qqmX3XOvtpQA8yMl2GotV/aTyM
ljbV921XADEJLWeHqS6aq/yklQy0Ze5XVYvMWRksNkxJ4pvcNphiWVUQ+PKEdSFPWjdfE98ktEru
fHf4/3NfHjfXHkEtwlXeGYyOQjGrMcQdV5sEYEpuy0UsjqybJAT8fdhmzOhDPrxu4AWTkM3YT64R
hFydiJugI2NfKzlzBrlbLnJx1nrquk+u2XbL6O1fHl6fJhEJ33Jz/khxPn9dl0+uKlZ4miOg0uKv
Wk988wLr8wxpIIaLpp0yO/79BkpGzocg63CjgGdYqvpzIu5xsRjG90EL4bIxYZLJ2bbcKRfrOes+
cqiZka/b786hLx3j9ui+ZjYy7/W0d88H/IsR5rvHRuJPWvcVvQhZfT3zj39Z71EETF1o4W+eLnPV
zk/H5K4yiVOg3+HcalAa/AIlKNZJpvbrwhajLrlZz4Q/jAHCbUifjLWGSpRR1uOv238+Zv5+Fnl+
2kRQA2gQjnhAA8bk/HVYb2IkHxpVY6bCGY788UauLrQsNt1EQoOMqV5jveWmXMg463VTBW2ZcTE9
rrvkWqGE6dZuYaLLRPD1qHz8n/bxi6GXuT79eo7qeXdVRYKXjEOP8gFGeFO8YNdALlIp7kHW5X5Z
9/5rLPyXxkIDONG/K2F+eBn/z/XLFP/4p73w9WG/ypiaalCRxO1lUCy0bVMFPv27jOlRxjQczIeu
aQKmXrnUhiMepJoOj3I819Uxif1dxtT+MnSPyoUBzBovsvkf2Qvd93Y0viuqCe8XvI2l0fo231cx
EzNbxrBIrlpSzeC6YcQ1qn45MEelNmND5ZL58xEDM0b1XmtgptK2ikLHJophudWR9cPM0Roa1lUp
pxsRJvZWLAyTklOAQWGv5PM3LIFMpSsm1R6QVmSsYrVwvUHby9VeXD3lmlykDlAEBSsMbXhuEqUo
lVVGfVvn/ejLopFcaG3LcF+uAq4pUCM+u6JkImfCcuHIlNbfiz43oNVrCEplDUkWNGUdpZQyUbmK
AQqHTM79XFZTenHhk9WTdVOuoSfeEli9HGWkfGgxN5E12HVh9WZ06E3rsv565U9f/qxHxaI2F7dX
che4ionEeZoj9SBivgYMn6K4J+oiQ1ne47ZsfPAgGCZMXHTn11Wn18dTOt1bVcN10RBcyFrAI+VC
biZxUuy1WPnZEAE2wvOAB7y0zrCbLSWhw89MIYsAxlpBIOJEnpGA3zLdGXfkaTJD8vLrLupvmkQN
/bkdDi4lm41Dd5+5Epq5bBpQsjPfB2p8REH60EcacXKRaE6l1mF2iJyA732LtKLumssCZ/xiijX0
ceVh0LSnIE33Du2vfTOKaUqKpExJl5xbw5JRftkkIqhXFjvk/yax608gAupguS5081H+/8JloQHc
mkSW3ZrliPmbXj8Rj30SYJuY8Suq9guxCIR9/rOAQLHg1wT1TVGhGk1R3vv7iDxn3ZTPsO5jHA/b
ss6GfTNTC17PM/7907w/LJ821BHJAjGjyPF6nKL8QiljfU1LPuu6vb7ef76vqVCMpQWTLvlYuXg3
Y1/3DRl+UcVCtej4717q9SNYP5J3h+XmVCSQu3uAKHIzGiF0NBTf5TxdzuflQk7l5VoqxzrrttzZ
cGeGsyzn9mLxetL6SDNeDnR5oy3Wv3oj968H18113/ryiI7EuEmOusRifeX1nHVf0TFLVSgvMh75
++Q/nbc+H2YXz28IRF13rQ9d963vbd2XtvpNY4uqqvxMdNv5hHgy9CPRQnhV19MMVunFcolsMEUs
2/erUo0PXvgm6TXNJ72oVSlKhtrWVgAiyudYn+3dpnyu1ElxHsgj+EwZl8jT5yAxj10ANEy89J8e
J/e9PlieI/+Q12dYt9dHv9tX5pN+ShtUuUz8h3MVfDP3I/bLcydUfbGXkVUst5Efo9F5v2rNAaEx
mbiMvj9U9cfciOHTYhfAaM3FYi7gEMUxyuU1O/6VtvrmpFCeuubKr6eCQcqB7ZuaP6fWh0T0qNaU
esmkbTUxctWUpveXub2T++R5cs2SjcF1Wz543ZTnyIVMvJdrEc6sjVfoFuoLPp1cQFbkmlxYpUcY
i7vgYlkPdK21Q/FJ4pmWdvRh/rH4074upc/SIBIQMxFJ85Rruvj1ybVUdhPlkVCbjpU5aAciEj2R
Cwm+ZXZd19eK+MP7k18fJ/fiYuWnBxMPr08WHRMBwZGLfoDCSBMLgkFEq8oWNze5wAbDRVFsygMa
AGmqduVntZmGk6pE7VkudIf8P0TvursnV+0L1kQkLO1CtaY1ENGqNXZFVLgbU0P3AnkJWlNPwXI0
ufSvC7kPb/t3taCvIIWsErYs8aSFxfsthvbUCphQKihFci0hwWgwy+oE39I6j2KhTSSJ2T38JTWH
HBsMwHWgidw3QUmLMwGALP/n8v8ricVZgNtxI3f28ruD3i4/Z5clI7oLspXecPUm8Q82DuBA+UnI
DyYw3aOpFc4hWFTzDFtXIHNZi6zm19ps9yVSiJJISKpwEJo8zDr6YjLSkGRfNEBsRzj9RlMlSVeg
W/WpBQRuLuNHPijK5IZC2aZyUBhZYiLnoRLaxzmwzjQShSqlp6+9xN45I+x1H7vCqOk6xAwWC1IQ
9DUy2h7WKKM3iRuW21hyARHJnXJbHpEL+oicWel0hYwSZ/Hr9nr8zUnySeR2RhHS1/Xu+vUpF0aG
Oy8As7MoBvrCMfdB8mKbBwkMrFj0ouRiimsyo0bjqOVHWjrWSRfH5QI01q+1V0iu3JYPWs/pFKHt
fXf6ek5j12iAAC5ubVHokIulj7mmylW+ZRFfZjHc/ePx2Q5VLI9ugmnuH+fIs/8X++Qpr68iH0Lt
9Tn0wma/vpxcW9/qMAGcM+ccfYz4IOSntb7dd5vyjWKSs5a7TtwV1oUmPWq/94Xi9hUIw5jWBb7R
TDZfWHFroXrM3Wx9nFwjfYL72vqY9fDr08aZURzf7XRa8am+e1l5zr/cR3JsianR8G01FDGmfNPl
4lVY/H5Vbkv18R/PbC1w9VRbUCf/8fibJ31/6pvt19U3Lz3piLgtwYaTT/0/jstT0ZWUSNae37zG
n1f//ErrH53O2sPs0X558xfI1fWUN08hj7zfljvfPPz1+Js/x8gOiAHzcwJF8c0CuvGvzbzEhQIo
jsQ6dq371wc4phrsqyX7tu4if0g/61ZGD1+uyiN9BrtLrpGNV5zz+IB0s8GlwWKavea8iEUKxoIq
nViVO+VhYkGYDa9nyrUoi7Qd8bOoSNfDNsBSdSuPv3k6vchbNPFo88gqZ1Uef30luZ00ywPpCpnf
9r1HB1v8SfLhcu3Nc65/0nqYf/e9AlHc1wj93g+N/ih/K+svQm6aoa0Vx9ffhT0klbpfz4LwB+gj
pq7G7RRtkPRoRnJSjH86P68Lt+hAgxY9MOepNrkVeVpH3ZNupFwog+g0y9V8SS0VURCHvJemR3wy
ETApQKH8JkwxPJvEcG7dzCc/gcbmusVBYvsIj/vGYIcKwmwoe7ftX+befA64kWdlfZhShJaW9jHM
y+Zc9sMXByvkJca473eaCbLD9PZybp3yNKV3QQaa71dthJzDr1P6JW7Q1eAJ3eArTi5qj94zDRng
Rqlxtg1u5jZRIRA1MMir/WE07U8Z78WypgvQXV9VGYTxhdHwMIN1BxKMAjgBDbfOXWUpQs5i84lW
cC2V+yPlu/8W7CRP7P9FAtNdG5Xgv9Ycfnj53jy16T8i5ABkiAf9rTq0/jJQFJokXFg2GkNx6He5
zqRc51i24UAFQ/FHTe5v1aGo8Rk6UXEEh4n0ubVcRz3tb/TZPyqtK9LtLepK0x1e8C0uitKgpQIo
E0gxw0YJ+Y7/lZGlBiIkGq6KwexE96QOmmv5HZL1K7m2Lv7zffLb6bmxk27+/dMQ/qj4JRYS2kjC
FujL1ypln0k+cjAN0C5ObIpOVBNkd0E2lpfMW4gp0cdD7TagecbmIRofSxdwC3BKZz8YtKlcTfua
K/qJ56o2iZXBNS6az/nZdGBFQ3LamE99rxR76LYI2OyNYffQmUXPzxiWw+hVD4Ebfal6uqhNPpMV
ZHzq+mibt5gBSewi6ETwr8amnM9BMVxnyfBImPwpyxr72ktofIJAt84wEE46qh8/ChTQJxiLtIa0
Kmgg6i7MHx3PfhrH2tiYwRTsMCBuq9l2SE1hMJ/qytfcpmUCwUs7UTyDgGg807lDgUFeKq+z6Q0d
wfUEz4KRBa0wl3zOEs5q4Dr9jVoGg9/Fi4rtB7DQnBTbRGOuhtc0oT2YpLAGOuQPehIeW9vqT/Rn
fwLoNnfhWHxM1WTYcM/oIfFnJGxjb8bdg6Y8ewyFf9NxzykO0F0pqP1TAQdaOyrxprIUyy/G4gM2
YiaS8KSKeMpQrD4H0ej5g4sozqQ87C9WeIXu9NELGQKWtou/onkobJvBBawaU1W76zmGpj+W2W0T
ISzpO3/JC8b4hvd5SLSPAAwsxObVoXXyu6VyaT3X7dakzLctQjJ4SOVBBdNw9UaCdZpS5RqT+Mmo
kRpQIP8xxDXo6YnvAXn234i5Blk04uLI7Ed1NEofyiveDhV8Ve8A/o2ccpv0yU5xQpScOC0a9Yqw
abJxTewTaeUtW8BVqWCDQKqtIdYi3OLNC4htwNy4EVhbTf1RCsxtYj0pAnubCQBuDAmXENv6yhVw
XKqwRIQKYC656Pz3cIFVAqZbCKyuKwC7TIFvYN3a5xz2riMgvIBSTj02jc0wuuU+tMvHoiQCGMsZ
XJ9hGH3EWCcbrm8L39cUoF8d4i9AW7JwI9xvAgZsWDM/gak5VzUSXFsgg+FthtteYITpZRHGoEcf
8hCClZYpR81O+i1/arTTaud71uTfoQvtyDXDFA6pOIFYrAp0cYR0RKCMbQE1VsynQkCOGSpY+0EX
qfG47eflORkmwEjdnSkAyQqk5EkgkzUMCjoMZUw41JWm7wts5Wiqm6OVEghTdcWTKwDMLSRmBSKz
K9DMvYA0KwLXnHQXxftOhtBHcX2FtmV6/NOwuQ3FtVcDfO4E+VkgoBXmo4dCYKG7IP5pI43i8rhf
vDA5CPHWPqaGo9iEB42Rjhxyb/bGgw5zuhHwaUWl3Cnkla8LB+9Dbn6OBbI6gV2dwLBOO8WD6xPV
wFAW/Cu9q55t/ZAI9DUKFO75pCxotnphZguQNySgCH7y1kkmbIECol301wlM7S7vfyT8usCC+VwA
DMjbSklYJeb8nJbOpaZdssSf8d2D6u5akfkCvhvd4yUTQO/4HOII9y08exu0t4SjIZbivTwvEgYO
FXySeHC9FoqpbdhNtzVFgY0TkkTjUNgiZeMTDn4oLw64cRDZ16HjfndqdbxCQz4JMDnAfxEd4d6X
sZvBpQMnNMIxtwTQ3DJuVAE4TwYbMluKC10R+HNTgNBJsi9uAtjoarerBCrd1pOvJky1HIzhNlSg
2amIV5JuBp9uVuMmdwO/FfB1bXmpYLHj6UT5JfDsOpz2Cl572183855gcrAp0O0BwFNSjHILfhGF
qsbZxo1GOgTMnU0rcPBGE99rDLBwi4A3EMj4ZlG+9wIiv1SavtVNijpZEMc7dCl48l3vtiAvUEDo
yclDGI0bdONgLtGU2YbYhrZyEJEgkerrS9TtDAG2nyHci5/WtIC8Jy5s3qfJs44hLYCJ3yx4RTWb
dIa+VF7qcfjCBYm9AE68Xrsqo/K5KscbbgZXTegyGBbw/QgKP6p4cPzllSfw/M34Mxa4/kJw+20h
fAtGbpXdzzmY+3ObRg9J11ZHguxQDoeL39ndz2QiEEAhGYDYMfMqtqovRETvSbnIuO3hWLNFoAC1
2mmvkDGwdPhGC1IHRhE/0JJDkJBHkItgAlCofLoiq0CEFhiM8Inoi8rryNS+j5N+38zzVSeiDiIR
ejAEPqTqFpVh9qiJWIQiJSChE1EJSTzfkt/8iQRPhdAg4hQstIO49uCLiKgFGzXbPAbXHTLe1q34
IY87I7WmfdlNWNPyFy8uWkybQLIcghxgQl68VODg3elrN6bqAZzOU0D6gyliIEKn/1mJYAhdJESI
qIilje/m/NEVERLcgBwT/JAjwiVSUiYsETdBK3VTDQRQYKLkYyKTgqdEwUhIRTQSVxGL4AqApVep
iLIY+uiiVuSr1CLmwhSBF6V+4GTCwrEsXdzufqwYZaA23Q30HLe5iM2AStBuahGlgW7uQy/CNSpS
NhBb7j2T2I3RroB9iiAOEjnoeW5bfIqHjiHddrGI7fDI7xhagjxaEekxk+2hNnDSTBH3kYrgD03B
A99qGQ42UrZtLmykEVyQKSLiEsEhVrzX+YO3RjrcMo5ETjfhfvOKaMYESXuqJTG1c6enoEOu7opw
koGUkvDMTMw5Etjp7UpSTPQkiQ9T6/QXxgr4xTOz4maPDLzSjG5XTwSoZJCrNYJZTg0k7UCx0yvq
XaTpujdzp49Svroj83XvCERJn5vezvRoy4QwE4yJdNpO7bYt/6zNADVn45rVTp0TOPWG0DiSVgfN
tn7pey4YhlHCoYuxpnEtA9xFHD3+WtgaQ42dyzQU2IZOXtKfhDBJwXPT2ypfoAlF3WDkL85spFcA
0rkWHdUxfi74T9aLPjO+yseTQ43VHzOPcNQpmK9GpzF81wohvik6PyNMknM9W4cRZfe2Ckm+SVKM
1LyuNy54d7HhM+MrdBB/RbYDlLgprUm9Q+uPELmOOr+xteYwJNF9QcTZlaVUul8yTdyYdn/Nd4Ax
SHaqFzXFwwbtsSqGZ6dNn5dE/d42zkfIedm2MoGapn3/rY4IKpWV5Caheztzf9+TPfAJPVVytIt8
QhBlPHjLCAAJBzREKrq5w7M5eYA+IjKwerBYQ8aimaMD9zBkyHF5wQD3Qye098Zz4n2OAv1gV8oD
gJ/qDnFZTDSvW2sAG4qm8EOwa3UZlzsk18l2CathZ7iFUCuH/VXrTL6dqPW2bp0G2W4M6IqyMg7T
/MYq1PFgOQgXUdTk22ZhTA8kYXhQJuumbJoPaRaFR80wicsSpuKCIY8alH4UJQUXRPA3SUkk7lIy
53cEPd1W8gH/IMrviAQUQiAY2Rh2hFGjqDwuynGFXyUc/CGtX1QvrS9tYtQXuUav/MawVO2kKwiA
yEmEpOuMM6MFnJ9hOX5WZmKKx5SMDau3PkQOP2wr7o5zMvenkdsmQoOsOCTqoOwZpH+YiIkRRHiG
7Y4He9BgKKeXhP4qYAQQf2P1HiApjTiVE6odR24UV03rdJeMQKpjGyx3czIESGJJcRpVggucjnja
qV7O3eDcZ0NV7LzYTFGe1upj7hq3iWZuJ23u9qkeEt2cOCgZ0GnPqnHphSa0DlyYRNwxtPKqLRf1
dsKHY2hzdNUb9lcIduFGNYPgmE7lQ90u7iWv6o8W+B2oqw4UgPtWdZfbBeX9vl7y2neLPNh7Xgn2
BfnKNkHj6I9E79HpUj7SxsDkyczCLwgHwgOgfe70/cDIbdMM+fhh1IsSkvFVGCDPXVwGpzKJ7007
SrSt3u1z0+wHBA9BNXHo+Lmoa6H0BmEO4YTAAblXpVCVl1zP8M5gYxIBBWpWpCBFf28PeRyf8Agy
f9BV9BP5XO+LIvyZvKb2iUSIRSzwbc3IJgb9EtbGU9wZwq0qan+K8HZ4Xi5WRVTd63ZXP4UV3Q7Z
e3ptO5nca9F/RLvmXY/KqHfKEPbH3pyi4cKFnBhlojidKSdUQsbp5WZAU1WuDnno0sBtP0dCRCKj
H9eFbLjIzVlR7mrTIqq9DUgIDovwTfSefCKVCzsTELzNoU7z8/diEO4T7HbKTvbq5LORvEexS66u
Oz0zRiqrzoe1y8lYK4CaLIqAyMmXU6hd5dKPJUNNvU7nhyFXA6Gygb4w+XOk3Mg+DBMP6L5dS3V/
on4gO2ReD2yniYDgVQb8HpLFyPkooKQgpBBttDKwkBf3Ub+LND56uVDEO7Gv0tqK9H2Kf68JVI/Q
DhqB4Nio2Iq1KTcWzF/KRsRU0Qqn/bDmU1aqNcBxmJwvPVdw1Ox4VtBSw7ZD7lQeZ+HYDDz1KHtv
kfD9pIVwgchtGRzK+GQ5GhAwgAI3565GESrXzCbtj5bTk2+C1nQND82azsRHNgGP5VQSrTssM+dY
RJvIL59ci7F68QWdinmrJVm6ld+2kLEOSVDi3fNPEl9EWNuJY6TgJHifstfXe9ZETlCeHaJEsw8y
F1YuLNGjqoQIaERhMaqkjMhdMLvKncc0dJMKeJKow8pmjbtQh5Xxm3KzMKtmD0L12RJSTUi6d1hP
Qsaw4puZqOAWfq2K7TlKEKd6ufbaIfZChe+C7IrL1q5cyM1FAbphNYVXXGF7yzexmIjBb75iEhf4
8oujMGXYR0H+JYpwOm4a8Q7kG5LvZbrvSy091zKbcpbaqLUblWAkk73VWsR+OAqJHw3ygObomgmX
Eghp5ghTpZ9peMtqdCZK0ik/FOgKQNMLoQOQC1n7lmuz1BCt23KnKndSwx73gFyxOP/9OFvF9riX
212v580Xubo+emmN/NSqL5NUrko8zuuqWXsZV3HoInJnMhA2lzcx1/n1TKmBJeXpbzWsgOsME/dh
qjczPmO+Ejquxsqy86PcUkXvQK55RvOlhuAL6ZqzmpRS214NYWyPC7ixSoH/m5QD4nthnpLnQGRB
h/fPTboGB8/mqjIKc95mfXrDaJVdalaYgMVnKz9Wz+Xjl5tyMYoD6+a7UyLy/o5DwRXdEr9Fykw0
YUstUPdK2NhHh4In02wzvwEtlHLvq0fqZyHfwddgKdDQv1brWb+OncT2velWekKlDBC4Il9IqQN0
5Spl3HpHGj0N8/JOkf9Nqex7syolZQRQH504Gg6oH7lIcgtnWXqFeUxNJMNC32HYg7uvFPWztL+t
f77clC5luSYXUVV/Xcbe2Oui1S7zdgYuWbSJf28H2EIObg/5UzTBpflTrhVcP6eBjG3KxM1Ox3L8
+t7lQattCFqjBkVO0MwMD1yXjE7iBxQ1R7k6KQYtTcftoI0gT5B2w0Ssyc0pbJiBykylLntClzWc
ZMCRXBjc9bk2ST2EpnwANPn+Syi+k1JWLb+8FvU3XxvN2zffb7naxZRC09F24d3xD66MKD1kmnZ5
c578jqud9kGzFHLb1y+/PGd9jVqjf1aQOAWrqcegGYVcK4qJEWxsur/+QPmQ1q7sBYOeU21cdVww
sgmZyapfj4Ry692mlMETPuls/9uR+d90ZDS6If82m+UCTKL/kc7/5EDIB/3qyLgiacXTdMtzbMvW
rd/9GNf7yyKugXqGYdkCAgHq4Vc/xvD+0kxE0oAgyAfRYdqt8mn7L9NzYUPQU6FQp1n2f9KfEXrw
t90ZKNuqZuuu5RlUJjVdf6eeNmwjIlgwCM/jtCcRguFCKj309qScyiq4DoDUEpkKs8oxH/IqQ3rr
FtFRBQGpZPShxwkETzNQ/KbcpDpBt8m8ctpPHY4reySMwDRyDLsVGRCigh2lycdU6Syq4YDluBnt
sgDC/ujFwWmsx5dGx9rfLzTAfjfJfnWl3nahdFP9n++TTwoUh6rbuqmpovf1lnUxQRu2UjppJ4hL
2ra0On+K0/wYiKEXA7HmzP2c+pUXOjspF4cMzu2khE3v1O1uSJfsWGjqYxEY58VSq0PVkEC1iOSQ
pMFAa5NP4xlwpT3tE03Wdgub8GOhqN+xg5q3cpHl4J1toFz7wAt80w6hK4+nWBG2w6oWVqhin9vA
KnxY8ONFycrTzCjrSLRjvZ8dZtJqoI8Xr01D/nbzKTXIVG/SmSmy2jzIKC5bTC89GsJn0UT6nb8l
beszFwXyZu7W3Z7TJAQXhITddeB4PDE2FJRDuYhiLKaB5hFSKG4VciGRHkYQ3E0xRI3A6rCca5j4
fMizX8tj5egvQxmRq2MSbixzzsjs+FKqsbdPELSeo57PrPCcYBfaqnqukG4eCpsExDJFqD0JjZnR
U5gNAfj80EzMINzisnRKhSrQ9TE639sCIVmVOQRNm/QCRnBcO8Xm0qnem4Xcp3BTbs3ZOVZ5ER1i
o72dxFktXz+RgYoijNlEgvdtU2bg8VIdJ56jcTIZLNyLoNTDKUR8hjjaOsu1WVAU2s+Miuh2MT3e
2lbQ+SFJKtxHjlW4UCp9pVF4M2HQ/Bx2ozINGzeGpWQai7cJmIHpac8YRswZ5P1tNrQ7tWPXoup+
TqrZlWc7sCyiodrLRWWrgPbCMr4MihVf+rIl7a/qH+UuuQjDiYP5ovgEPd0tKmAzdHc9KfBiUbk/
NRGrnhUeZFlK1mk2nMrxyrb4UtXqRHrEslhQsJdmZ46WBsjeQjq0XGID1uZQGxdYo1cZqjkUX/o3
1/6KEBrIL3m5mzWbsIo10kgN5bFUuE1Vo52cYOqB9YrpZFTF1iqYdjfDRTJbQofg0HJwNfoU3iMj
s9wPikQ9t0wlunyxTy2xAZdiDm2fCdBDmMABzuirbqfbHucwg+P0OusRv9QeUQpT7R51zxqprodH
gm0Q4GcT0E7V46XJ+oO2J7SLSpddZarSbBnVG1ulmccTIJre7DV/CchgiQUuhC4Mo0eBTphUJu1a
rRfQOBlqCbUX4haCtBUb+2L5mcc7JxlCB7AMtpnVT/uoZjLNNODQRVTZoZvWu3zAU62WNQgN6hF9
YvqmB+3LJk+HetROr7rHJu6egJQq56k/TournQJ4YEXvDHjvI6ZHcf0xrObhYtFfYG7kKyPV6nxx
d0hxFqhi5ADamMHMHJ1oOBI1lFVfjTEyfJ3pLMCF9hAIjGYkBlIhHxHfYu+gYwMS7694JLAYIWGa
Lach/FGKnnAtFpl3D+9iPqXWUm29rGy38kLJva8+mgB36aHUh2XK76i2Us8geRPiDEknefHQZC20
s4hA6q6Eb5a6FWytabK2ljYo+OCzG+qM87l0dePkhZ8iQW+d4C3aXfoTGt24nVHnpoFCmWh4SUrV
H5cwgYiJyUcbIX1k3pfIoYipIQZXw+yRRMryFNGVRMxb71wXjttsRcHZjZmj64kN4stghM9sHYyo
ohO2nD6MlErd2vhU6BkqJUg8AH0+lD19XRo+L1jkzbD4FnRcfGH2yK85KqlzFhM5YLv5t0JVbRjk
4XIOPdKlmoKYPNpXfIUb+4tCF9xX9GGfQAzk+9CDhG0zmu509dDXbnTdbv2w1R+DWGmOXCfuHeOx
JRkLeobSkvCLbpYvxP2QupzrWBeqvkg6u3xfEQjKlFxWdQTYvT8S/wpzkroSswJqfhrVOzPX8IIX
oMPnbDfxzxktIM0xkZLb3ur3mWJAdvMWaK+zfqwd0OBmz9erMO7xV0+7wib5IzK+mgdPEO/buHqx
54jEDurhYZuQJTjVJ08rrGvbgkmRk9HUdn0lGMOkwPAIAw/DB81Qor0REwkADnmBe9oEm1Jt94YO
C8ad4DIGqV4f1JnOaVL6Mc7kuyVswBWGKqms1nBTOeHFUNNTDerDB3YD5puJfhrVxbHVi2Mz+2NX
IanLYdppXnCTBcBNy7j+rGsR1CGaqliyvU0TM3yJhua700Rgn0K00sqkVLChkm4fZ8NC1qh9TMLq
GBnjvHepEIhoI+1YYtGZGjqyADmbHXzU1iAKxqjaaY/dmevRkh2o74qU+goUIp3erdeb/rBAwC9n
5RPhKdj2C0peAPo5ngA4yFH0VcvWVchisn8EMPV3XFmI0NbxNtucr3XkizlDPB9h/ez7lKTZzNLb
reNx3XLcDFhg8TUmdCAY7yd+zECVjHobucHtaOv1R7vKrk2n33dkoW8blwykxlB8cSnzja68mXQ7
/wRiudXTzzZpGpvUpr0b65ZNl6S5XcqZVl16jpZB3UC1vF6qhKRjLed33t+papMdlL4qL4SHWJ31
iGZ14YYCItyK+VpqZqrsmAFR+KdhUpI+0Mb9SJuMfz+FflCind37Nb0qUyWopZ7b9KpmxPY5K2+s
6D7ouvFmDN2vdUFnql3yfk+USwrXFiPhl8zDKg/VFeh1a5iksFDuclznS6J7IWCdUdtEua3dMrvX
b/OIbnMZfIni3D1U1fhQj6Ssogf+maESKmcca0SG+onHiAxMWb+bS9KhMs2ie+UU9omQvXDX/iQb
l3D2IqT/Ehw619JOIRPgosjBScRm+VS2RrMZuwEcgw1Ceyo1mlZpUB/CrE0BWDME7gO6qmHYXTle
zS3kwdRz/UhD8Uqb6mtX54OJk1qQKk8uiSQadJttq4bjt1m9NilVPLplfnKnnipcr+wau+V7ai27
wa6ci4P2Gts8zNkKodBSfIF2BU6BKrJt0lLKNBN5LQkOS+xCTEyNee85kf0EGhr+obOEFEnNM9kl
9FTSeqIPPF9VTpAeGP5N5FEwp7ZYKFVDwkeyrbv+S4n0wvXciPidjNnoM//0j8QQ3aVWRP8vy29N
TIlZlhd+qyfqdvDMnE7Op1aO88JE5CtRvC2Yx3vz9wUQB+KT6FBYhl/THbVD885Z9JulcLRjXtAI
w0mHtn7ybsKgOJYwHYd+SpgwuMHWKQZ3SwWOctSe6qt9t0yuvesL/VqB0uDaKQFJRMbgu/B8QuS+
TZnLWArMaVZtFCd5srsW56MJaE7p/I4/eZfaJilheXurlcS06WNo7TLshuRXIZUMlFPRBzV8eD1m
4BChVMj6dKc35edufp5JESC2wf4w1x4ts4IyQ9LXn3R9epyo1hZV8LFE90+LdPjewTnznSVvIGU+
VngcnAm3gzEHEC0UotRRfZE4v3WaU9fzC44NzIq6lu+MFlyDAAngaICfwUCfegGx9dasJ/tR5AKg
E/0wkEgb8l+mgp4Vfrq0u7D29sC8qq1ltRf6qI91XX1wDHMfhAAksFAte3OIr8wihMda6MVFI/A6
8tyXsn8aW/0T95uD4ZEfi2jrJ7QcWn4wkZd4tHFHLM2JMedP0JmjH5JRYYwk0yu2d+2V4UVJ7yDX
jfctw7HSaJAVxcu9psf3UEhw7Klht8N5uxRfq77Ld3HAMGjQSZxjYBpa1b3onimZ+iknCGeDW+dE
QhvNnyr5XKvWprQHso9CdzkVyYD3idps1OW0FUgiILhkM0ch/1ttuXDfr+6ClKIM4aFpckV6/Xds
Q/eNbaiHPIPqX1nxdTC7s2+l9q3emeMekRzX4RrrZsT4iYZLTFn/NCVFfVxsUGyjozBxqtPpUEPR
2KQWyphAS5IteBdsLPFJT0EKzRnJKYFLF8VQNdC24UCaCTFpepgI9C0DydBNPtVZeWdY43hqtNsx
ZTze8J4xpDgHs3A+eI0JL6W0LnRfn5caqFxI2Te0hv48EUkS2HF0cFoQJiFT7slYdkBytH0VtV+c
MryZ0LwHJelsOYOYJuJNT7npqyXXwo5exd7LvG+moIsCuVkEbTQX3NEsuynAkOqCRzoIMmkjGKXM
bwRN8aVXjrNgmFaCZorga1NU8E2xaE/M7JT7SLBPJ0FBJcEp9xdBRm0a8yFFeLDRuBYKdmorKKqA
YkVEG8nsgrCqgFotFXQ/k6Cv9mBYXcFjnfqGxlysP4UFrFYDaGsh6K2AnFAgWZ8y27hWwbsGILkc
wXu1BfnVFAzYNP2RCCYsrKCvlqDEqhG8WK+k2iwMHMScCZ5sLMiyPYjZ8P+yd17Lketcln4idoCg
v02fqZRSrlTmhlFGRYKeBP3T94f8u/t0T0xMzNzPxWFIqlOqdAQ29l7rW06ybRuYs2Rx1gfOZiTW
u+MTi+OaUDkmNikpqn8q4NYuBmBrzX8HeLaTAdsm0v6IOnogC13jdPrd9ITKIPWPsI8fkZ0RnsmY
a99nTKzjyRQlCHhpJha/B51eozL6XUPZdQxutzbg3Xo4DwbEGzGy42WKbtJ2HgJQW3b9dyo02SkW
NQfOesKGz07SU3GXfnfswPN6Mars3Mf/7AuHDoC3t7WlN0yHWxA2/hGTobcJWd+XQaIritfJmKAZ
dyI/3alMgf5S2TYVqBnRxDNa85yZ/BVK+MDAih0vV8yu8mNvQMajQRr7sI0tGMeVo8JtBvVYQz9u
quYTieun5CzilkR1ioMbLD/GWYuNzgJu+ulHMYRvCuXqaOVP0mCWOwNcdgx62fJ/BFTwSCPZwgyc
OYLSXEBr1lCbLYNvduE484spmwzaWcN4FrCemxzoM9y2eSdCirzeIKF7A4eu++/KwKKZlV5sg4/m
Nq446jIZTZjfBAFYR1DTiDqeBgOfziYw1ECQd40BU2cQqhlQp9u6xTbgsrpbZItxyFpAFCNf3Qoq
bGbQI9hr5jE1kPzNujbvzK2yg19KxmAZasF0oAaM1yfzXwnSkQSgYc4ZPFYN4kvvOx1EPq4guPsF
3RsZibDP13Mq0m+1RT4G0ZYPRdiG5FYSPgTGG79lTsXA7UBZADXb4L6bEvA3ZGZMbLDAw+vYrLwY
BhHuwBHzDDRcGHw4Zk2WAIDiFmRx944YN7DxyVDHkfXwK6K/BTzyRh0a6OQWvYDW4MozAy5PIZh7
BmVejUDNfYRSGyMro7b/yOCeh/DPIwNCnyGiVwaN7hhIegotnTSwHama+dYzIHXu8FsLWR1tIjKM
V6Dz2yEjl36BPt5OoNiFgbJXBs+uDKjdNeoKlDDSANwNyl05v5Wt4l0twXe6Adm5Opec5dknYLbO
p9jndYsnsIp5DYlbxzHpj+5C3w2IvDA4+fkOlh9AzLuZE2wng52P4c+jBARE7ze/IoOmt1L1Gps7
MhkNth5+fWpA9ojaaZ9INiQQ94n7URjkPUF318Yw8A0MP+5/qBTkSxOcalj5Hcz8fHlkDRkH640s
b7ERqnzH1dz47n4ue3BYkPc70JASEn8HkX+FzB8j9/yBZNgZDwTqTn8pLVKrffUM0D/0sA1DH8Ih
BHKpNdh/bQIAoocOtthiYgGo8r/MdnXRJjAgZKNk1yPdiMkRBEBiBXoW0dUEDShOAoWJHghNCMEU
/6WuGp8q0glaE1NQmMCCEiVVS4LB0OmTJtFAmmiDoh5nyI3rF4fUg5j0gz4kBgFB4GdDLoJvAhKI
Anv1SExA8f2SEaDgDR81eQoa3fOAqnimpiBy8cEN8rfe4W4ZqfrTUr6W3Q5tCVq6kgjmOAkeoplT
K9D+iuQ9WcTfY0431oCOjKwHj8wHRfaDbUIgJkEcBCPLoR5OkdXfhLnXnPqz7aqvKJb77QpKzBv7
32sN2z2zJWR/6T/3g0YwBl2tq+SX2H6zjMXFJaVC98tjaGIrlAmw4NMz7woTapF0pFuQchGYuIuR
GS2czZ+zCcIITCSGLJ1fFGzbyYRlDKRmtKRnLCZGozOBGv2onmEj+uRsSPI2AhO80ZDAkTrRc8yJ
02iy0XP8BVfyVpvnbE39F7/OduXAQh4KZJABCciadwoRL9gHSb5VW4WPKEfsOZ0OyBf+2O58hgNc
PzXicU6UhPXcnHPK1G3VoW1lpm0fAjGDFMRtCqBvOswdjTP6+5xACKSEsAsqTy+KFmIWrpeFShK5
78YjmEeqfqSr31vnxIreFGcFpxXs0tmHFdsrOc0zo/IVMhuJs1v4PsN57lb4b7o5JEycb0nVbMeA
/MvYrXdej8YmVMt2hvweFJTMIbTNzVxiP4iHHhH7an+vF0L8xiaHzdpUpL6X6UnJnG660A8xyI8N
JTYtzHX6XaKuJAI034e1h5tg4mzul2FHiwCmnhac6Z4mF+D6gewawrd7Wx6Ecj9Cj4rGGoXPBLt4
QsNfbWHU/yoafGkLHyNQS5jsbY4SJK03MN5aKHNr/lVnRGdZ+rWNCR7yy7R4I7mVhcjfFxooo+k+
ndq6/lH35RdCJVGILfUfl1p3a70UfvpoN+j+lqpTu7Qf52uYdn/6NImIonTtY422FRZrHjzGFPnU
WuvPuYxmlFWF++SufBDacHkuV7L8oinZWaXMHhum2n1HIo9c2ENM1EUf3tKUEON8ACIdOCI41qS5
7AsnmbYEgi2n7lSUc/+k1p5emg0qZwj8XdgL9IfuoxxyWODFXyetSwI/KndbLDQqCe/Oed5witHn
8jSRccUL7eZodSHg1u9SDIBZ3MI/2JYiLWPMnheLYGgC4d4nNEdogwkSpTuOltYf96xxIaGa/L1m
msgewkK/QkvYzRmh62XovUXIRNGNOsT8Zhek+csDVTLLF8Y6/BndL1XOf8ieI+et8i5BUzwXFdET
40pebhML7xj4/rSPs+AXAMu9DsL4owqdJwipv2Z6Pw8tydnAwR19mCeLNBKkqTEybJZ73EFhpxGp
USP5Ev8CnfifGVFUm1HOw5aD43rVYfmZLR6pQg5dKRlyInDjkLDwpnjRlu0++nDTXNrXh5xguiNP
5dTPRfM6ddzcs++c1dhOT7j/P+LKUlBB55991rZXxPnUvUnT7NzZK4mIjTeOJcQtnZYzOao0K91h
K+yN05NshrwS3F9HFedkwAmXxbmpNqiOlcwi7tpgPg1BS7mfRnt3kthzMnd5XeqbNWLRyEQzvKhK
7EUnz2wT0GvFOa1c71x1f7vEmq68eX+mNmuOWb0yzIgQ8NrWNRCjAsbzzWEmctQ5JX5gtevjoL0v
k3TqW9Q8VY7cuRycAfiRgsY4oUxyuIA1o6Yw1WSEjR136K0Ni/5CfjXrt+dfac3qgxMaO75o/wTD
8pos2WuzpI8EhXwTJp3HHb7lqDGP7cQ7GnAGjfoZLaj6bPvSfWnk8IXjcnxBTz6uDCghMG68RpFQ
yJF+FqjyEtz++0Uh9rbW4dWtwf2ocjqyFKKm7cO3arTig7eG7zF65K2s6+lFT+pT5Vi2OSPtooUt
fsrrj0mlNLy4Je1I/0RiHh7NtJBck9nbKxF9U379bvdVf4vnhsBvRAWDsyTfkpgTh8jdl3VaMCQg
22AIJslMVOprw5TgkCxfkzV/wHJMVk0TfB9s51Vn6Q58JWKxYon30+A5j1QQQ0htSIbkslVV+5I5
YuIMRO6RHZCSFLrLeZwg/NPHLFCEbJuQZMY0RnJEtvm+k6hVAjt9nKfl5Hko+sKG8DtVr/m+COJw
Z5dgKHPv0PQtZONiQiK5ck+2T97FciO1yeKW3PSeM6cMgmvzmDOWeNVEHEcBLXDfnCbTnAibpHG3
oReE2zLVn67F40zBgNYjeUy+cB87m27oGK6/S7CjJMikJ8KrH6qo/eZOZG9OZK0MpX+ordxjTdTp
iTi9Z29aaoZL7rqTdkYYim1b+M6oylOya/BZrOCOwTgjwxbx37i2SyLZSRkY3IV+Xf4Ur+VvDlfp
EVz6IfCjn3MjHaYzSOfdGoNNojJyWz+LacSYpciIFxLptWO5wZMXP3el414xk7zmOQe8fHG4PbPx
FkbDj2TOtqNesFNb4VficH/W6ZQapf60izKmnbLOD0TDXkdSBZl7NDR3ejHSL69vOcfmfatjwLq+
2DlwF0enX86NV9ebkZhs3rz5PfBwLa1PqsToxvhtuNgeYm62EplX7SGIFoATwvNPSclY2tHaYMTJ
SV7R5hZN/TZY6qMZyHwCM7WhsVjsxoZFoKQ9kw2mb2+QsuAR3UMeM673SQLafa9pVX9NR5e/rYd9
JzAJKHhYT6Vopoe+d7ENV8MmRS/Dttvu47y+lvakd5j69TltW3sn1fQKItg/4zUq8nWfYSHwJ7jT
8N3nQy9SQlhtS6Ivjvb+En3JC1efZtXJXSsgVVpLfZQIY6HVq9+UDSt2EoW9LHBe8jbWO7Cw5Nbb
VCDNWHOEC8rX3Joo7j0sGNM6kA5uwjmhdP9J3Momysp67Yue6GjKuOcgL6Y9gbE0GzMgIQXIcNe/
raqR22oNXr2S3SBS6xMcMAQ7GHnwoQWYPeXvaqJQn2eQZLGUyde8v3XD35ja/GWVVfSkkUJVBmq+
InpYctjDgxz4uL1ATH1zxqUFRkRbbiLy8TYI+1e5LAVhh9ZND+OALWW4WlBYnkaSNB/bJj/5LXlI
7tR+dCiFbDxQx6myQWLnx04G12LEzDFEn3n6cwqI+hHcTY3bOnjmcTfU7imZqAEH9E7HRVYdeRUW
xX9WBkc7RcjoYqno6yzcuS6+rlDYh+FrtjZ/q26gRO6LbdE53yOvrv44fnnxyv2wdPVjlgbZZnKG
Y7Da7bGzWF6aDuZLae8aayajyQs4FMWU3hMBoHMYcgMgGERBs7VW4e/GOqQjjQS2mKbXOmb56aGl
JN6ssZehk1BO8itYkNL1I3lGEDwfcwsbxrRE+UEt49Xzk/SQzeV1GPJhY/TfjDdInl0S61w0w/hA
xNJxGLz8Oszfukrrs6A2Mt4j4MSpuOYlfomypK/X4MjDzxX2D9NoYVueAt6pxfpBy5gIiHJ9IXxz
2Y3T+otqw9p03c9i8GHaTmYqhGeS+JTEnLunnZzdI6o7Nr/FJpTc1Dd+j55Dd2rfTFnw5NMuJyGA
A/boFLc5XgN6DP2xdfcy93EPNr8zSB57EMe4S7D0EkIyE9y6JtsolJdAu2d8hUwb/IzU1Kp4VRoR
/JiPt8GiSeEGvJ1Zu/5iXPkIITn7XIkz5IzHZgZKMOVZUODo1wWZvWjw/Xhe8CvTiAAGEqJ8USdP
njuw95FNxZHR3me5c0CHqB7ZNTbM2vqb73e8fTa3dN4+dop/U7JWIMbf0STAsCWH+lmmtE4CZTn7
og2JLoibE1N3hsaSrjaeyJI+j97BgPgeZdXNq0uSj2XH8CW7FrOdvwVkq+Dvvd4vlpWVVy/AeULX
eJfimmM6pyBl29CcvRwAdESHoFLZcOlqDvOqlIrJUVg/rAFWvCIgG7zxf6g6YHabrs5zJFpWTeaK
qAaYROhWPPSz9y3pqwfYxOMuI5q38rLya1nwXgN7YkxKWkrSe+hIzKTTZl4lR19+QS3qLDccfUSM
hBRcSxTmrMx65jfX1cPg+5tIte/OsASQ0iNrR6cO/v/F0jS9Qk8eWyz822ms+62aLILIRkjQQT4/
5xLS0dwvW6+eb35Y1Mdcw1+MHEgMlIEUcZ/EQTK3pI85DcO4dyKmB36D7S30PXIp7TXepwsFSkeH
yLWnB3Qp6zGqymNCptcT2ufXXJR0rdfRokyOaNz1Ls0vMNenZsbcq8zkEOqSbnJIrb48Rzpun+4X
EWR7Zby2nqPObuMuNP1TcWxmlll6ci66sKz7Srr3xl/G6ihiujht6myGKoyfBqGd57kY5DU1hHmH
lqtDkDzxY/20CYOV2B4ymp2SowDG+udkxP83+5fap3aaeyYgS3KC6ygPNnqCJVkf+gzreOt5V5kq
+OgaiShU8J9QRNt9WZBnXYQJGYILzH85ZV9rBptLkYt9O8rrPLMwkXZ7tj4yF+1Gg1/nQN95OhGt
nm2kE3OTrWOKAJSYWhK8n5OZyjuZxpAx9Li+OkWP3W11rsmQB29Ruf4ON9Eg3Y/GoaxtrK2osJXC
sCqvWR9iReH9cXJygv0SZIAKnhPOCJ3Eph45JQzRFhM0Uvm/Tq7+YIEND63w9Z6kZnfvqQXXWOly
C6x1c4QxRTfM+1WUEUKbMqOLifxMWMFVd0hRqiQ4h7n/vVKK7lIfPaJkT94yBo9ZVW4pi1kZiy+t
racnxF8yq/fSS25MQjjREXbM2Z9dhoWfMey+W5MKnJFpFtYLViSJDbbMTo3kTdecFjbFyEBNkfiH
zSM8yNk/9GvyPDAgo323aGTCLfLACgY8u9hTN4G4TwdSuldM7DQLN4MghwSTBQtxD7GBdncB0+JI
NH1xkMPMI3XpvpXLmTEgw2rKA4vJ7qGrXxPSmw+RUu5JVIO9s5bqux++OzajIcIMr3WBOyOu6G7Q
V48IXXCq8kdZSE7b9ICifnnlyB+f+4xpjB0hcOhiuW3irnsNQlgwmT7TbUl2djbxmkngaHVEK55x
BGfkgfpWLLc1BUiQFS+1rjgpzeklRc53jFySkp1Jj0xBOfT66P1CEBC+Te5wJpadXfTf/Ty0EEpT
PwzKuhHGCWDBY91dS9pmIvT3tduk76M/BduwWV/cWau948SoMOuRzG5PU7qt0UM5qPhkWt5zgx9S
9e6faOFsX0TVaZxqiG8uaJ6wWC5ZZX/k+DYOHOAXMiu43L9yTZ5K76ckBqxixEUcMzC1QajdObD3
y12NgTQBU0ohZobQqYnqvdsbpHFwcOJg4KNqCtaU8xTqMKiTxZZuNHMh/uj+5/eLntvk0FvhFx46
I987DDeaK1qftn6+Bwrdf5TQjsaPOp0yo2pTLsKhIqgP8H8ZUrFm0IjP+wNV536tox2LsrGpcEFT
iAAk8wTnMIcT3zJgzCJT6V+Xj6LnSYdGfVZZ2XvQAX8wvvF//SgyiNz/r6X+v9FSS9uz/4846kel
YUR36r9rqf/jL/2nlhrgdORFhjX9P6TUkfdvQRDJyA8D9NX/CbUR/+YjAPOFJONOCqaD/11ELQT5
e4ivbWZBUej+v4ioJSeL/ymjFlEQSNvFQRaGToAD83+RF3cwKtqhTdKL7AdCP5KXBpTV8X6bFEb6
SpaKd0Qbcrx/d7/4xHx1QgAyWPKGWTVyChQd9wsNeL1i3OR70SHvEP36RKLGLnbRNam+QAUS1j96
EUOxSqruaq/eLsUw7Gv0fUTYPwomh4o75bDQI9x2AhmNKrNrPCe7ZJboRwb7Fpfwsmc/aa/GPV51
U4MmbGArtZFvhsP6Ni7MM5p1fSA8Ajla7kfE3TN7b8PSpLTtWp0i8kPeviOcqtzgVss5se5Zmi5t
F61fyeqp2mXaDlFxJf/iHFfxL934vgnOva7RhnptOPgaRoq/MhiqVU4sc7hUu9CW8EFMhpT08HrH
cTPCY6T7Bq6FoPTzCE0B1gPz0pCoP2kxSUMmtlUaLW4RESU6JkTUyPhGePhPW9FSH7Ad080Vn458
j7S9HLKlknttLfles8ZtpDFlr+GAOMhtk32Rlae1Gb80gmQU8mtIvpHLYagfGqfJj1mS/cVK9Jq3
Up57Os9qdPN97wTPGIGf4YSceztj7OY3uL/aeuu2+sGWAH9CM6pc01tSoN3Yi6CWu5KeRVupZucb
wsCEKhT0bxJTrQfPuMAwdmG520S5vnUY1XeKHvFmzHnEwcrrwUTmfUUzwkl3Gi8qyS5l/ZoZ/byW
TOGnTzLz4nNpFPY2Z/dp6YqdLpgKF3Xx5k2Y4kMwb2Cl3R36HmaMCUfr3Oj3KZLxlRtNf2nU/cro
/NnDLuv8shj9PxPInlBx9z0qOwT0tP/dEedu1wB/ydAmtbX9kHjOJ1q4CRFUzzzJ5u2FF/6sRh6m
ZyMdBrQqeHZdUYynoNM4n5C8bmgJZqfYDaod1QW+26RazhM7+z7v7BeUqySFZTJF8M7UdqlIQW4d
tGQFA5ey762bkLyYdGHOnhi/zwOSLrD2bLDstJXZcicOO2YLBoKFAsNsy6PZoCt2alW8LGbjpvxi
C79v5uzqo9neJ/Z5QCbltnYEIs25P1uSECrH6V79JKMVLdHg9dxnYTfxiuNtf22guBB59KeI7fJH
CmCVpN3BpcBbwgEja351TUEShO8JGhjbFCp0+9xTaooXTRHTUMzUVDWRKW9aa1jO0oe76SzHjObk
wQPqdixxK9AE2rWmTKJrlO4iUzpZC5VwOjyMKkbVXDTIDrl5TLnVm8JrqrdjdxyoxhyqMrR/B0i3
TAdMwUZXnzvcFHG9qeZMWddS36Wm0Kv8vAJClcD4IcxzQCgknehMmGP+SCrVTSJJ2bsgiJ3pqVy+
9DQ7jh7yMWgfOLOt5I1csegxC7MnIcLvwRie9QQZxKY6ralSZ1OulqZwbahgBZWsMiWtr3mPr6oZ
MfTzNQckEZ0T9YXApWEzEIaB8ki/xPbAIBMDbEL/1Vk5OolqrADSWhzGy5zPhve8jOt6A1HxjTb3
18wlCEe79bJfdVtD+woPNb+D1tqvjumQLXywUUY0BoVoj7ZrYFQufiY2mgGEuKUi/Rktx1735d+U
iDvi2/7ETAKeCDFjbRpTiRLQZKzNgQ9ma013UlghKYAcp9oOihCtmHGo2q3rWqhxmrDbFsH0SBfi
5JEDRE1jP6yrf3NI5jrWftNAu9W/3NLC9R9Fn4ycvg1t1pE/qCiyZXOzF8Qz6by2u1RiT3FghaHG
znYgg5GsKP+cZoN1WJblJxNwIuGb9RSPgT6Jsh73QqWP6GLpc9xVU/O1VoPcttXUH8K8hP05nkgT
l88oOTonJjlL1MemRz+tl+Qgm2R5MvTI9QMtG3F5Wtj7kLn+hGyklmwRdjxc04nkgyBpTwRh/mlH
9TvDu/oQj/T5aL+MzMK+Bn0eAqFHQuGFM18w4nC99Wen0ATbnbHl2n50xK9IGJmk80u6yHTKxfR3
met6b+fu46Sj5aB6QdtubrdjtVr7au7aM1vLi3DfGL55f4Lpg7Tabz2ti7cJsNAm8tg13QmMeCGm
zz4qxxc0Za+x56P5iTgLVk70oFcSGvEV/VDddQrzx6yKL6Ked3MPbgv+zm6I7Yvtk1fdoDAs4iTa
BbaDhqDhVerH8XfpfU1QVL2JFCmj1qwq5ROnT+coVngXcyQ+HP0yOF0B2CJmZBrRY5sTkuuiX3a4
cg5Bn5KE03hclPMm6hLRTJqyMLf5qW9AxARMnt050dx+rQ2gp/0ByIjU8wJJXRRNeLMYmaI/qZ19
6s9f/HT9pggvZNagdvaEwIvPxw+jx9/Xov/e+/TlVj8BoGIHEyHc2UHb9SFw5oqbn/OqZ9N7slMN
GUfpfhvZ6psTyOzB8y1s132+B5up912GJM0Ng3FL27V9Ugu6uSmJ1eOEZdibxnMITuy5hmN8Tire
VoZS26Hy9W7JgnznE+Lo53q8eO4KAw7mCKoWz0e1R4pZm7NT3Ge4dnaDP8OkDHxagXb7ImRxvuc/
zOiy0bR2kPQ9fWo7Dqz4mPxDUIsPTpffHCXYQpDICqcQmzlHDVznzu90IReu854sjX0llPmxapA0
g4/otwg2z8FgvfrhiNwaZBGiStHRo3SVtn5HBHW5k/UeieyWOCPqaSSZUKaKfgUfqtSyT1XIqrOs
3xDhdGdXjtEpSbIFe4z+xq4DzY7D5o4xJOoBuHybTqwWYHGsC6Rwblg2k1sNJksjT4oDXV2sbkbE
WUMz6pFgCqvSB1r4527WP+K1Vuj7A7wynv2peuqMGLFbZrXZ0aOT2WJSpqMairOXlOveK2ufyq6q
t4Fr28+2YRlYnlGOlA3HtdyG6yTQpEwVMIQIGGEQrPk1x1S8K6kVtuk3y3a+8SiXrY5W1mrbSj60
BxYriI5uEjiIBSkiuxrqYIBWPEddfOH2ArMuEFN59XpGEhlvPXZrEEIlK1joXF0SNdEAKHbBJrG2
g8qpSCeZv9SNvHhEeETCB6JQ2odytZlIRT6B1T19Pts76dGhseHZT1mk5IOY4wIbhPungwp48kGl
rx4Vy+C98/mUZHXQM1vwwO/curxYY8loahpsZBM2nwxDDpJJv0f8jFmuPTmjSB8iBwoA3gcKGEt+
Jrmj96Xt/3B7l/zjTu8YlExoTmdG2Mxgs8ldDk1eH9hzUs6mibfnpKz3itdzIct3SMzSWQQRmjR9
cxr3xyz5rCiXyJGoRO+Rez8Q9fY4AfX4znxE7OipNuST8G07VgjpMu7GvhXsIFH0nA0UpySfnXtu
jt2QDQAZi/pNdG51KAO1XsEqsH4XUbiFTjDS7SNq3p3q19bxNr0kdC8fx/aDVOjL7Dfe3mt7Onqu
Bisrqsesp2AHDk1Pvt21KNsF5B5So1JEtCuDF44p2m+zB78iHYszxja2aHU7vOVlxspdNirmQ1h/
jG3pIz5SN6dcvzaWq9mELffBZu7PoCckLjacYP0ETA6Rt+RHHTNGjOo4u64yxzayxtsCW/3Gx+21
KyL54IKsvFKI3KKU4EP7LlyOGOcPxSFE6f+If2296fZK6nm7z7VzdCNEZT7dYM4c+uvKbHiTE6jK
eIeiQNRv9ezEezsl3Lafqoferv3rlK8zMsfu6AY7P/JypvzydZbDd62is0yD70tdp+jsIPoMteds
asQs2cQyOtvRNoky5zAS67c6KuWRPnbWmj8J8HBFuJZbL1n5mGm9X5MfKZEel66n4c8JhoPDN+wc
2VFLtlXZj0eWxt+qY75d2OVDV0a4EFayW/sZRlHD+MH1mlNySTEXHdNk/M20NXy02di3pN3gInfj
Nysb/xQRHCiYpASBWK9j0vUfKRAGxOh/UC+Jw9B283Vds4fCkg9yuawums98YOxTjnS5bmKNmAJg
fKH7RPazQjrfdUjz2/Ubecrez4UxXIuz62+yh/H5yHu+bDE1D0fCt29NH3BPpyGa6FHKQ0Fm926N
DlhG+CiR9irIISw6mZw7ko6bEGsZb7iPPyj8LX2LMsuSjMjBVG3aUX9JGp2dvGaHVrfap1UXIXvh
c7RGr0E6XKsEYCgzEPaBIDzXrr0c3VC/WiKrt2hs3Z9l5u1rOp4qs6o/MlNbf7S5tZu2pcKttrw5
3MmcgffJlD/Ny3xNEnXrelm8k8PMAu3x/BvCMS7OPBZbS8ZnbFbevqsEtTKvy1Zyd4MpahCHFjat
exDoYtFI/6a3wQz8Oe4nqCLGa5zPzkmXbKtL3d/maf3uNOXzLORwHd0Rg7TsqWc16pu6MoWVrsCD
V9yONqxDsIebFMqhBI62rUTxUdImPvgc7mdX+ofOg71UBeN5Hhv/oFyPPmqZQNPy5dfeUTn4ErTo
ViHRUNi/dRgW3Kfl3yxvDykKlUd7HG+SwzZVJjFHQyb1eYzH9yi3fVQ4xNulOXv87AS7hLrgWsmJ
Yqyk60eP0jkzikWUpD8b36KRmfZ7Qi7f1MCLnTkWmu3QFruloQPA3KJ9bI1Ofuo+uiBR+4h14DBj
+j3YYrQfQ4TyvcBj0gLw69H9zfjT9xEZg0qrr53fKejVaOctId/SHkKvHgPCWvHorRjP0syixApQ
Ric8Nt628VMrjCpz4p4DZnZd8iBiFyVuwxEGxDhAmHRXjLggmmjwjoPMX5mWP0h3aQ+TQhNKD6In
MXiBwjdX9YPIEVQsyPtQuHE4r20TBIawo+klIojqCyOUz1Xy64iu5XhM7nIxF7+ofH9KaVIx4/7K
aBbxc83dJsrIBqPXuE9Rwq+n/vaXAHQ+xVsbDNwOAU+hSog9a1rxFUzZmOICiUdU6l7b3azwXU05
878YDi+YlufKl/LSCkteWKcCDNnm+3Woncv9q/sFrWI8VMMl9DWydpBNQGbwxRt3ublg/ARVaC73
b1m8odZJAKAVbfRLYy6g01Ah9F365PukaUs39ajaomc/zlG1mn9Nm4dwv5CKpi8oUv55EKInC5MA
db3/J6nk/tX/7ls94TvG6nS+09VE6YmLDn7WorLP92/uP54leOB87D5FZ1c7ShCO3stK4WQe7P0r
Z1S3gjL/MMxot/71pxYp9nzsk3NhXqQyGeS/XiQnQ/xmS4Jd3SELLz4pvNQiTgBXLH1G/0B/pkfC
siADPQ0djF4WnkttLvevmDX+x1cdb9P9/+gpAORedrHa+ZMrN1Sz/5Fv4+hk2BDuOO0ssn7t7ZpN
pGuZvzfPmgMob5NrsE8dM4k7i+yfCJ35nmPzzw9HdhQ+JTaGdz4I//DI7l9FHUKof35WUa2fKlAx
dzxZ79sT4wAuhYVIKw/V++ybdltgvyYtzug7q2oEv7Jhxq6YeJsAlv+62IZVRZHdXNqon3ahYCQ5
1ShhbQwxAAvy5l/UqntWDHYiPt4JLDy3w4ZdlVXFmBvT4v1bKxcMrgc8Pq7pEN5zdnLuxLPtfx+S
ZLrgaaqObaquM67gy2gu95+HdY6fO1eMSepw9bZ1X5kK2AwDooAjfGsmAowfYNOt5Xc7e7wn6OTM
L/UJ9+JwsYIw204T8DOdAPn651KQo3XBdTEf6rl6uf+cfz8DeoWYboWunfwXMQs7FUYLG27fstjN
MamDC6aKZps16cAs0eBt/utyH15DXCSe7f7DZ8Q9+oLbrf8Xgqs1j2JYClBAdxBXZy3DtiqCbht3
9Ttxr9SqbgR3bla7BKR0H2BkcgxlGlQZlOIEhGDaf0SGRK0MkzoFTj0aSjXxofRFVv+3NATrAJT1
BNI6HnEp3hnX8cJAKu8rxHEQsKcaz/Toxd/DoH7BZ34cxegdkPK/teCzCalAbVkeLJWlx7oFVrqM
M0fptn9Me7IXSjDcmfUG07FFAg//E6TZxwKw20HOfBgMwzsyNO9yIQYTunfIfVwa3jdZS0+F5XoH
ONjiNBkqeMWh4ZQZUrgfXiwJObw2CPEQljjgysiwxXtDGddlMrKkFm91Ezqg0fu/lHS4bhAu8ow+
lKGV+xnrpTiOxeLtXHLZt75plzMZ2KyGdQ4jarhlNb82NCR0xGWPjmGjl+2UH1A/+ehXxo1A4Df/
O3tn1hu3km3pv9Ko5+YFyQhOF6iXHJizJkuy5BdCtmzOU3Dmr++PqbpVPqrCOd3vDRSypGNbYjJJ
xo691/oW2OMWoHq2kNWzhbGeAFuXC3X96rVvAbEzwAtQktRiZQNp17LnJnfmjaVsBKgZGy4T8Wdn
p+DrB+fQLKx3d6G+p5myL06hDmnSP3uA4fuFEF8vrHjJO0O2VXfIyyPsEuKpXpCvHcVyPmhfS1E8
onkksp0Bu6JXtjO0ABEuDtLZglP/2ns56jZQl9kxB2UfL0x7evf0NsDcO+Du4TGmK8c2nW1ZjOYh
HJ6ThY1PJ2tlm8MuXaj53sLPRw59P4YWKA7sMNaS+lwv+c8OQdC9RSJ0RzQ05+mNgU323e6718LB
ymA40Xe0WEDe0VHA1ODDIIFuRP9efOeEg6xKtm7m+MD7cLOKkqBz873P+y8xwdVajyebIOt5SbTG
Q0Znm5DrlrDrjLYEyoEx3ikHX9aSiC2XbOxuScmm/Q7ucR/opGdbS462WBK1vSVbW4WkbGdj+FOk
toUPs1wxW1i6a/39XGvz3iAdHvs9Ozu9clZGmZ0nmeD8a7wndgj4raAFDy01AqHf9Aq+DQzbN4ia
yvVAh5FRCEtJFJd3uGMBkVTkhwski8gxn3qMCCtkzTSq6K+Six6dcuNOPcwmbzzF7EoJ/jovGeV2
RVp5Tmx5S3y5veSYMxNNthbanrXC0I9NEK7uTYJhHz2V9SrzON8X3UOZI5MfxfisG9gDw779Fmgd
tnSLGHWqR2OF0JTOBTnrsKLBmhavIR8M+3BrU4boApNWp23DjrEhrl0tue1EcmVAEZchVB48zhNH
Glhu6RtOAsPRii7cXKtllJE5XbuVSzp8v8TECyT12ZIc7ywZ8vKuuibKO9BkaG1hXjHFUa/dt9At
9XNASCrbc+u2QqO5shLsBR2tvolAwFOdfJugFRyDitByY0K0FEc4QzLjHi7bi52k32hsF6sgLGGG
V4fKNbCrds22KNsdRdw2Uq29RVCMOcuuDNRFGKJZe3cQb7CWmiRAMFhha0IyOv8fRJjN+pE4MUg5
m0YXtu9m2g9LIid2ev2Xgh46zKPxDPFz9iMT9yS10aNNJCBTtZ5OQZB2W0d6tp+jFFxPPf1nj8cw
9XSAVGhoVnaUV7cjmrhiOlaR/TSkrXmn70mvbUquvKCqrUNZYuPEwQHTr3wqxmyTOm0LllrkfujW
+9qSxbpIrX4TT3geZx7sGGqTbYHKV4Qsp/HAE7yLet9tp7MprBseWISXLlJXU3T8blqTbC5vouzZ
wlW5tlX9bM5JcNQwJoFhaenPxvMzKphyg4qRztpsHZQJ82AStGhNvxJq2mcGZuPYe06xXKzxCZlo
DdsV/RDAylN86VO4yoryU2bV1omm76HWzODrcV1kvf1I4flVj4RGG2vcOR7rfxkptIj4DrI8vMTA
Oba69xXaJx43LPDcM8NzFFR0k52jPgg2I5Vn7BzoHoMEuAOwTpqTWCXMY9jwWRVbZXz9Wf+1ZnKA
tA3nktO/xSXmWKWMh2Zc/CWmtsoJMVmjFBzOvd7dNnn2k2ag7O31FcrWywW2F9DHbcogPlwZbdc/
uL5cGW35EkCYgC6hr5n4iHcGoAu81KjSKYCOuZsDjrWmItwTwnAzTA3qMfWQ582wC621qqnEetXh
rqJmuL7gvCUKdvl2ApGtrxfJu98EyC7HrYsfGfUqo5VO609TIMOdy2DCNWbCHHRy7+hJMqaTwYbx
Z70KGPmFspyPjmzGfRaklzxj4QHieRsBpwYLYkDuKZaw5CqTh1SHtgrOfCQcaUBfQeN284mSaDtY
kxJycK//vZ5RquaDYlPv3te077dzx3gyTh+GoLWRFuYecEKPwrpfjy2hS0j46RQSN0/zJ0eH7VII
2Q2a+azF8FpoJY59Xa+w52Q5LncXvanR5ScZgoVh57kOpyW6crBbDyd3aa09m9mMbTaEcoUw+K4g
vutX15chWTho1y8LcEDH0u8jPT0VAKhOY4r+MUuMn1WHxGVyubczkP/srOJuS7fs/YqgbDW7Pl45
lNdv2eqhw9NakCXAmq+fkbNk5H581S/ZCIk61yNeGNf0tPWsknTjOmj4CQFI1x6bv3W8/Co5FvTO
SQWZOR0Jrmc9j7WdkGAzk8Da5hNk1n+9iIJSsTEXPOv1y+ufTMhvApP9AoL//BS1IdkBxFsWUfVK
EEZxxOEEJiaN1UUrBsf/7b+1dnPBUp9wo7Lzs+cWDhmImyvPyVj+6fUr5tEtORzPQ2ILkFKjOOZ9
yJ1AKNWiZ8AlUH28IAqsjvO8ZDZGcLKQutGbWYi33kJaun51fbGSkcgKrKmbZmjik4k0MSnoU8eJ
Eqsrq0xrdkXQhMfYA8VmC8LlzAoPCW09ynqJdxE3guIaW0r964uDKto3Q+cmX7Z1bQztYKJLyrJ+
WDCMnYgowynhiphrB7dYd4Ts47BtWcxsC8eXgR3BfNdkrm6JkDRsEk1AuLLn+eeL5+rZ3gjZwl5Z
r5zXHBaH9ksu2igtieqPF++fX4maOGPhcI1aLbgzwO836aIV/1CLdPU2S+1qv5ki1Lvg+HVz39oS
yyF603zZLXqWYD8T0se9fhDhgrfNrummANlxcTG+pvPRDgzxKcmrEkOZqwrrVAvj1DICokFJ9BqG
FTDJYQIIgPt9HzlLtmxYlf2um+T+ihrNq+Ah8LzCv/6eIc9BmH7wRZsmkH4ghvvWnRnnOBCx8qCk
8SuhINm93Lu4jYZlG1NpFtlJaflypYCKq9QFuvdaes4MQB+27rLAf1BEr98CcW8hUbQHYhzY1vE3
NoHQCficJQ9KsewFvaiOWTkWiWEz4+6LGDy5kLGl6L7b5vSQzMijzWUXeqW0ZoQ0LIZJvh/Dnp6n
ijkXfdmdMIbEh4q2wlWCM14DLa9fXkPcVSPUnunB5nroUf0y2Zk6XHmnZUZzeC3M9uI0fIQfhNQr
OawGxDTXnh/yS0p9EofI3l9/JF5QLqXrl9cXPQX8vfxuRlX/4O6Z12jdf33f96JZF3K+17r0G6CL
nQ0eb9dcQ9evyjuuEAOKx6ztg3F5uCxXnJK4wB2mEJvrO4YRRA779TwkWvMySwgHyYhEeTkd0blA
jHOEcWIf26ZZl0MqPu7N6yHiU+hQ8cJFRAtCbZm73zFtP11RaE09hTt7aaUszZJgit/7EVaYs5Cb
AsaHa4nbaH1V/V0P9Xq//EsJeBUGDgs5uwfnz36EIx8nrfaFMM9eY92EMkNdwqebOEs2pYVhqRJ+
GrMJ7Mn66PM8JeqOWx4F5JoO+gsrmIbbGco0lNl7LfOzuvoiOlfsvbS7MQqD7UNIHCt7ms1IrwUG
pLr0sX5HBUEzkieXmbXZRvW4UeM6JIzCpn1dL5itQTuaJWfVrPofFX1N8Lr5g1uZL0lrv9qZe1NX
hrdhRwlIq8Iy6qBHJoV83lWISJnmtUcLllLjVK9WhzOutvQHbQm+yBH5rqcIjUGTfwvhMq673sy3
OHPXBXBleN46RiA33dWxfOqmk6iDS5mxnTStYROb3U0yZN/KJuM5Ky8dydErJy1/0I5vHnp6lX2G
jH+MpgfQmySOxmc3rJGaT8XBqTWgHC74LZXZF9r0d24SiJVzbzjBuCXaBmG0Hd+OGZVxjPNyS9LR
VphsjClSKVTa4VCp8gd35LwKNIoyMw4AmOlI35uEtF+3Qf7AtKA4TbVl4xIpDlNRd99L/Q4pv/wR
Bdiz2J+wypfUqDDlN+6gP4dSu/VoXGwTI8WPMLS/kOUCaIn6+7FuxLopNc+/3ow0nQGiwTcZC6Xv
sB/trk8RT5kJNvnlgQJXnZi26YAMgefa1Bq3RrZgE6PCO445toj/r/X8v9F6Gp7pit8grZu39u1/
gcqN2+nmLf/597+dy45O/FvxhyjDf/yr/xF7uv/lwqb1kEW7kqvTRr/5jyhDT/6XDrqW/8HINT6k
oP+DziXKkIGbjhaU5gOaUOefqk+TH+iBJ/QckwJHF57x/6L6BBr7R9En2lIhTSENmhaGdCzzU7Jh
PKmBCGpDHQjRxnIWNd7OVdNjPWPuneDc2EyptkWEsn9S49oac8SKGXLOut/oEdbYKCVhyMFh4Nnp
2YU+tivqy9h21r0K8idE2cxBBoOkM1eD1dM2m7Z1uaIr2kQsSYfcoHSSuIRAHBDypV4zWed+o8x+
HVdavekUYB311b1Fp5nuENiRPkVTpypfMjue/SIR/RrZ2SHpgdmNFl0QLXAQZg6dP5IQ41b5kmrU
oYLp4HoXJRF7ioOo87c6k93elupR1U3L7pr3imrEwwZHn0oaJs0Ya4UVFMNooXU/W3bBhw6+XoYZ
Y+t0NKYqDQ1m7gD7LrK3KucHqGo6jvWU+0C0SpKc6vFkLL2kBbrpDrdqQqtklDpSGXJU4x4RuD3C
PnuNDFURCqBROiS2BrvCZDlY5iYgwe31YAgkr/jgPGkrPzeYMhTQAhD+ufO+g9rrhg5ZX678NqWW
2P92Rf8H7PAiMP4drswFIiW4YYurhGsOszJ//uPtIS7C5u9/M/53MrmqL/uKDoPwHvXWIPZleclc
RnaW3ZBuNnXAtDLyE5kpseeluRg7/ziZf34sAKP/7VB4RgopUTs6xmeBsqkZAB5ShMaDRtkcV8Ur
xaJU+1Lr7kIzf9K84mcss786A8stUGZTWBaH97//zVrOgAPQkcBR14KBLT6dgbmzjbmJ7OzQaDH+
WBYQLuzFtxYlatu2piIllwCGBL4nIw8SPjTiiHbB0B55G/YBL/7zn58HE6j2vx0RRaRu2Nywrq6j
F//DZ6KbDStikx1kxImAFSsRrDCXm4Z2h45MkJ0LFtkGV7ClUXQiHGmGNwoSMaGhOQrbXIeD97Mf
GU/Y9mzsvJLs5+VHMdkidcI0wVslX/78oMVyUJ9PoyUN26UMkzaT+j8eNNlFQ4xThoP21OyzW9+3
CREzba+B80tsY6M7VrwRQ/1qMx5d1yH3YRzQ5JeeXm6V+V7bU7FUz8xstfLexhQJVPYpC8S2Hk2E
HRF+1dRbZ3XyvS2XxpzZpMc+oMQbtem71zXkVi0nwozfR21sgT+XWOMj8wGXEnqbzHv8i3e8XBif
3rHnLJoEKBSeNOSndzymYRblqR5DFx8ODIfhQ1Hc78LhKXJn84ykf+sxncKFLZMjzDoiizRU4dls
0zJenJoVqmDV97mP3yRa6crCvEaS4Mhk2xy9xx4OC8qKmy6AQGBXPAS8CoRpkQVvXmVgPu7qFIWR
ofuF1b3V5TjvlQYKgrHitg5I9Asl4Lzgr+4XFqdPb9tCxeU4UnewFLDq/fGDzozGoT0rQCcr77H0
uoFTPt+SRftd6wLKzl8FsXuFaWjEQk/Q/ZjybNXWaQjXg1QBBMU+tcBg1rlBp/cvPpL/dGyGYZkm
edWuxD3xx2NT5HyIVoF1rqe9rlLnOGflSwkRAyeA/VhpuBdJjN5elwOzxyhgo58rQtSCIuv69dCT
5bXc5p35raG7L2fU9y3oRi7LZtP1tctIjumAMatfltTdVWE+zt50tIqT61p3dWiovYaeAJWGyjdQ
Du4asGEbLYyBTFb5EXzZt1gG9uXP37bx748wS198Ip5h254DfuCPbxs//xCHdpUcZjsAUZMld7KZ
vbVut8T0zfF9UYuNxOwxtLjJAr6ZJ6B1VKcPSS5psKNvWP3FIX1aV67RzhLnkU4pYxn650hliRyf
JCQvPkQBsp9Mn2/1yJY7lRcH5n/yELFn34e9fjI919q0jrqJHZykTW781ZEst+Fvt+lHyLQBNwKV
nC4t49P1moDY0ZTGbdrGaPfkexORG7AwzP04GQbsHMwoYDEel7hJ5Pyku0XVvs2r8TgNmb0WrfOU
uSauVLhrvmUiwbHNvzhG8cmb83GMwnYR/12fJsvZ/G0V7uysUXY58ihh/+i1hndUqBalVz5rptt8
A9A4hwQAOnEd7Kvou9PPZOgNpn5jxfkNBeV7mhDH6VbvqeUlX0YDMJkakNu5+Z2pZSGyfQRepSfZ
Ds15f2K699R1JLCWk9lcspFqDyPFRnOqvzz7n5aF5Z0Znsuabtg4ovTPd+Ri0IlrhhIHXU7aqqbd
H9X9dIpdN9y0Dft71GDcRnAjWoNNWplh7wnEhFmfLRNNseE4FHsHEedf3DPWp2pjOTBzGVjYTKmo
xbFX/eGU9xgkS4Zv8WFIvJ3T4kFvkpLGoTY9ImtN1iMT5nWczg9uIBbfA8bwiFdfAo80scUSiMvC
Br9n04ywVy0v3pSVcFDMTsZ+zhp/htlAcHB2q4PN8J2eNIU+dg2GsfY+hoT3KBZLbjcn2luZV1g8
e/q0U/s+EvWzlTSHkUx150VoMZRWft/VZeRPzGcWaCCWazOa1l45qHPktu8BYP1T2nU3hZkCV+j5
HNuUeUrVvpEkdxlRsRQZlOMo23sZnCcv9HbMxZH1lwzWriHjAQdy/+cPAec/PASwOrA9ctghoXP9
9DimXA2G2dG0vaT82A89dEECPyEP8sazzrLvBEr2wLMDAkv7wq/piPpESVS+baCAMEJzB9pIMBUf
kdpJsbGiPLmbXBRYfYmEuCx+lkLWPvyzrwEqwT33s4t8kbBavHaSyI4hPritRNuZBp5f64RH90q+
VsEjAQ8gms1zaWWZr2bvJQkje5MoE/lBEQSHCVHGcW4kZQfj9IzoZmqn5fkwngacz1U3/Boap91Y
A0ngoYRsbxPYhONLsn9q1Bv6tts5o5OuXPYLwmHY23jhvk0xd8YaJt4wUCBj6nZvuCSuozbrNwRl
frNCgCJFOd1yxO0KTZM/a2VylPOIetzyPmyeP8b/Dn+Wdx8Pwd9DR4xP6yU3gatz/evs3KhV7c8f
kO4VLU0YzhLisA6RWnObBoW+r8aOgTb6w8RqGQozKKpduD36WDzaGTwFxy3vI8uAkuCYsC1KtHMp
TSFIFe32zy+h69P5j09vd3FBUm+YLq+fNwWxhjkk0Br8+ksBWw/9lzwIQxwArO2uu/RW0RWjW/eH
oJz9TFH/hHX5bYopkwknpeGF0kzODqinmQ3YXxwd/YJPa4urO45rsnWwSLxxP13gk9tYjRyBkrrK
lLsYfNI67ACH4g1gglGRajoO00mT7XQq8liAR9nnc2KSSLUsehGEoj8/IPGxo/90wgRUNDyobKU4
tE9VaYa/zexrk8RLjBUbSzTpQz5SdhnuAbuR9sIf+QCAi3MYQ+bNq59eZlZvokRONOirErvYjw4P
uaZF+X6Y3egky5+UM90pcIYCBjKmoygWd6QOj9shql1cXgH3dc9dweRFrHvULB2d1B7tZE8r6045
MVsq7uoDH+UlGZv3sioT5utltW/a+S4w4Rc1IaEpDmfSj8IQX4fX0zJWMUanKDqPFiSwtFT91kuo
gi3PPorEueuoMI6Rx3H2sFMa6f7QJ2S6CGmY2kgxevu6CE9dxo+C+tr4liTsN9HDB8+e0ddGLP45
vdqViVfqWCXkQotyHneosn/xcTfrGtKJb07uu0CsvM0yxZvKkT4uSMMimvu9LvS1Ce7thOHB2DiR
TB5N95WTjVWpGB4CYkCJt4auGbYps1s20CxyrgHgmXiXIEOPEgAK6BrYKF5BIvnORlLumpU6saB+
Qwk63wvME9KhJWHNKBDyIbLIm6RzAV8s3qHheHUMbTzFGc7IISZ2mm1TcZx7+ZpjkqPWW4IDnU3F
zP0Cfnw85RBNVzWr797rbFasjkarFwXInlRgv8wmDBhzp6Ieg2hu/iLlx3zosuTNmSeMupBldvRH
lw7rsobQugSHJDcvPARvckPzLkBkMcy1wU22EJnaAtt9Mg58km7vm15iwsjKK4AJQbutHG8gggkP
lMQAf1eZOVIUWewDUxo7djfmrjW5q+ei0w6zTKqN0Ah3jErnOcT4Rte7uGmGEaybLVDr6KB3dMt+
dVtUHUlYEJqIPQmZovuDRPDKJ/kiPdMDWsJEMvCicBMe2Tbnvg3+gn85kRKkla4f9FzLERqLg62G
d+bq3S7UbAMQWEXuDFkvmwbaJc2Li7QaXLUOmMmRjCZvGp7kjEKBoirc2DOzgdpY1AYkAfYmjOes
sk/Sa2gLDQ3hFI3DMBoPdJJFAMjQW5lJ6nd2oW0Mo00Bq9nsi6t83NuxvDdF3/pOMVKndni95hLO
fjLCI8yCPKQjXN/N3fIrbOfsZKV+r9fGKSIfm1y+7UfRrYrAT7xu3tRGDrDSRl+cFsaOLY55KImZ
3gQKQ5YGeK5SSKvQjeGiw0m1A7ZPqJHMvgZEP28ZnaXrtPfiu4yh9gpXInHT7nMJ6uReIc7C65gR
ulTq/cUzJuNZBNyQkflkauH4bC6AE9kgOGFWtABr8R+OfUhis93s0iAMzmC+2I+58D0Fk+l0/NIX
k32hBqqSPACQas3AoeWtB8v5ouc/eh3A+ywDazOmXnhhkmciEvBolgNti0rMZg0DE1K8a3qdYo7W
fRTWmE8BzVdg0UUU3pjTDxvo0wTt65L2s7aSSYk1QaIP0pLCwnVeEnjbGeEunvtHSS5CBJn83I/A
6XWNpdzTYSM2WHfJIzn3xngJaP1vzSIipXrs8I3yxokkGHZG76qtTLrx2a2wngXJ/JQa5pn6UdtD
cFe3RKvXgCvi4GuESxHMFKJGzTMus0v+MrTrAzRsC0HCLJ4rB9W5Vkb9qRfsclkN4yjN1txWftVY
xdlGHL52UAh+LczQ3giUwKfJBEZZao3+WgcIApPUvsMDJXds3TlPLv0JAx9vnAJtMQwSxo3R/VEO
oofHIokqQj+1punzoMgc+2JrsMHVlJgnw0q+4bKGXsPtSil5g5drS6HB1h93hVQ8euoOImsG5EwF
P/OeroEuvXcTOaZPynh3EI3W3xJ+winMvfue6FquPqa+bLPZ4aAs6bzR2BSTxLtc7C0nesyHUd3q
ZdluJMkD7Mfh46fDxQlu+SizgzEQouIR41PqRnWA4A2IVevFDW2SF4NCJrfa5jhEuEnzIjvhGN3N
WX1vRdyDpRKAjkh85VlP/LtKmuaYDWO3jrudUMNbUcrnFmbvJU1Qj/TKqX1QZcc4TZDnW9PN9aeO
jZOsdTx02xRjwFZ3ReRL45scFc+qwSoI7NZ3pHiRFV7oFfY7ULdiiZ8T5koj+QQdiXeEIs0lDot8
5RoDdsboNCeJQobiliu3Id7NCAyygPovKrcTPwtFvc49ZfvTYuqfS/uhmpRxG9EOdzpUiUwpsuMw
t4AZhNIRNJc6nj6IKXiittqQUX7bMM0zG1NRXJG/Q9M1KCWsa+AIl6FUT8S/UUOL/iXr3tqc5g07
FrHC8HozRlD0EHrO+5j8vCG3bMInMuXzvEC1meGbIDWODHLrXCCyPxNPrijXBgA6SELW4M9Z1VgE
67wUXyLwQdI4ad60RX6uDolWbocid89NT7KdcPayXrCNc3ZAb/Aye45xjvD5Ek9+1J223ho5JSBJ
EAnhLmXLNrJr916Rnir30YvYPZCze8y1BqsCAIqNriOTTJDQLltQBv1VD4Uw79RJR+1qx0rbBpEJ
3WCqxB5EfbgaUseAous+kffxTnRycfFkdJxzmlxdUnU4qYB6p8F0modG7bQ+2WKwQhefYAhtVLcu
7XC8zWThQdwnwan/1bR6cpfO2kMmVbRtcmYoE9FBmyydcCD26VE1FgjUEa+ik8wHSWzhzmGGs2Ka
EvluXkI2w9V2gFr17MbDN0SzY26PIVkvtIinde0G1pd0GXjwHD9wF7iYdqkMLRU8VcNawR0qHGff
gPlam6E0zkxwXTfG7kKbkVuuYdGNyaIBz8tYZ8bviNc9bd90wLUjK/E45bca/e8VOz/aTuSZaFnt
M3AHS0yM19TYz+Ewlwse0qJnFtw7tXfEVYmuqdU0cOBQPKYx9Lu2uhHILBn54txX5K8n0vpCSb0x
Y3s4d4W2ConJ8XHHd7RhsKFsg6L7XoWk3/U0Y6ZGvIYOEnEMlHtXpo+K1shK17qXbsA617MMHAZo
Wqu+BUYIS4ksvAmMhRZQtpnpSeF42uSzs0vjGZLJnNQ83goPu20XQOCIrT3slngNt14fAZSjHd9U
XwfMyqynKRkFGUszmpvHYX4xCQrZpmEXb6Qoe8JjJEnWTt5uh3p6rwZBclVmvxuyek4GFTFwa4AM
a4mvuZQT8KN9MhC3mau/xkSj1SmJAZlq4H1aPN/hcq0G6LeROZ4JJ0KDNWgvEnd3bE9v7O3he9Xu
LmrYbmfjwUX4u4pSMHNEzqhVIJqniA0cZQU5xZTtfa+VmzCqvhu2ODk2itaJRY4GTHTpC1p2ib1L
BIbPpo7yrUq8Y+HhnyoZ3M2ogZNRu02LrTeTaAG0cuU4ebxOEQWsABxZqHTIegpA4fctNECMv5t0
NoicofOPVj+6FeFuJFxrUulqZOPURZAgl2aQV5lvcVdd6knL1i1ITqVlP0zwyV54nmxZcDeSjmTo
BZVCl97Amm1ZrhVKwuB76pK96ORfKlvt7b56auk3rGbaGhtES+g0AHilKOyKXN97IQ8+j7bMKkAw
za49+YFadZMPqNbm7ilq4cfRSzQ2grChBmr4wUb0ufnWlHlxn7vePuJRAMKDUJVk6QbqvdnvVBV9
qRT+qimw1IURILdEPWqbaVbfKI5YsnsLx3jkPdmxztJJ3DMhf0Dvl5d+Cbl2iXhYxwRBAmPl2+sf
XP/K9duPlyVQN74Knvrrl0PQb8l9erv+PTsfWMeuf9FjfMiXy9+5fj/hul2eQqfrdx9/Ebq/R5Sz
fv749rdftfyzIXUR3tVREOwNDWh2OSS7qs75KP74k822Muft7z92aswNjfji40j+dQwf//Ljl/32
U5CPfIHGDhrW7DEzXQ9Dt2I4ZmECr/6fb+HT8f3Ht3n9O59O3PW//XZqPn7O8mPDrnjyYEGspvAC
5Jz5bKvnB6tp+lumwvs+QR0wOOObl3V7atVuhwhYris3mnEhORBWezr7cFLBHfJE8xPCPzDS9MOd
cCnwk3x4yaPOj9L4rU+LS6ZogzaVhaGk9ZVMxUa10fPQjjaXeufiMAACgn6n3Rpj/zVE7nFxSLGq
dXAtTRsVLG2SMLAcO3eB/n5liP5On1NFaaXl4EGiY+NWxblcLBpOdbbdPL8DfjLabgrRlS0YG5Bo
60YAKW1T/9VEXviQ6N/VAP7QTGN3XyhJYI8nR989zAX1uTYubIvsPh0jPKX92tCRmdtAbGu6fRvh
8jRNsvECpnk4YBhFxT7ohM2KezUtc4iAPEZ3PLdRtKriTN+X/eys6yljK+W26IIdtYukDbQzExd9
GtcYLwhnkWALXe0O6mxNi6TAMYMrf6gcBuRiH1qa9hBuFTu2dVjKYF1rRKPUZA5tm0BjutlNVKrw
1PUvMa3ujZqdH24PKaQVHmRhdNz2cLC5dFaO+Z5Rs5mCs9GSQmBYVU0WYoYROmgvCCcgkOCZ3I1F
py40Jqh7enI8cu0mH2sPz+KhzocLfY033eh3pd5hvQXgkzfsg6LBmrDXPSUicM+Rl/ux4uwJb3pF
bXVnMU3aqQROS5trfj+03YZSUZEQl8T0aNP7CpQ0ii/P2Y/BdCczHqgyC08EM4JOUDdDYWWkgg7M
scRXtKaoSMHiHGsUVBwt7XSRNGfFjvrWJaIirG8cPUDRPuGaN7jqAUe6NcQZOR7DBhLwPCX8W2zh
PED9uBqDtZj0pxRsIY5iYC8zcb8RlgnkgLI7ptm0Mug9BMbg7gpVgeCY1AFR/kVETDInQmucAjpN
3rEGTtgBCQbHbnutF7HU9oB/jGaTAdTdWHOIZ9qI39OxwPGvi3c08dFunAagCOA9biJ4eUbPEaMz
AZntxAjLuuqOt9ZccqYJBXPlGy0BPRQ7P5sMgYsWgAEz485YJ5bV7bso2YJJLioYmhhGODNYpY14
hNPNheXWYfLFGd+l3ugH/hFkoZFYxHzhrJf2tx7K/UlBmZ2/QIjM9uTA0MAXzWWCR9DHCv879jJp
zm+WpJIs4uEWOsRjGsp3pkhSIRKNnCWaFJMH3KVVnWfBvndcbR1J5JRV6DLQDSwBr9mrtix2L2NH
BrC7pBTB5iWBuK1vRYIalc4RMV9peg6MEuMHEwHdQjcaK1y3U60w+ZYAb+fveBbddWFsRY6IQcHW
9vXM+Wo2DRBIMjJYN+Vj06T3y3hg6oaRVduOfRE3j2kTni2IRgLtHl2eOzWja4lyAtccAZ81m5AG
6vpIFmXY3yoY5OuM3FY+2srY1zXYh87hoSGJ4zJAdUDQRTNiDtBmRdW+kKB3ah0DG7eY3/VkAUVO
X8xq2MW/ugC3KPETx77zmq3tGL+4AIf1gHyPAYx8huziB9T50Iol8GbNmXxPmCQJzdM+ECYXIFKU
KMPVK2jws00mgAKZOwOlDDHid2qMsQ1Rs2byONsZ0Sst0MVl+Bya6sErEjxSHfkhFgaUNH72dLGq
TBTSQFuSXZwYl9IZd/1MHqb06KLK/mBN8aNGIOqamWK4cWpAx64m850CjYdFvcR+iUxp3hSJWa61
XDjbLu8fE9oWok5+5Zp77wLGWLWBHMkzk9v4ocnrGsFnwz0yZfd5ml8my9S3DAuEY+DKE0Dg2vac
h/VXbyKvIVnyCFBMPlYz8SBJDvwawxkCLWwJ23GufKLfMvgxM/UMtkwlaSYY7dbG64TkqynvUKyF
F02/iXUygaqG6YQY3gJkE6hIsXhN3cToeg6fk1T+NOsJg8bSesJqCYiTkqLJTOdBtBGknbU+Qk63
akecG+6ASGnfG7Kq8aO8aKpgw0JEywXnS72yrGfMdDijSI3Ua9THQc/DbzqEjXan13G9w1Z/nNMl
+Wd2gFc5zM5QWnY7rXCfoyU5utbzV5tCr8bJBVvVoYQnfWIzjPYjuXB7IyApquEOTVEw8+EkaOJL
SUogVIEuZ05aJuMevMPGRinLhj54i2QESO7/kHZeu5FjWRb9IvbQG2DQDxEMb+SlTL0QKaWS3l5e
mvv1sxhV09OVY4EBugOVUigMzTXn7L221Q+Eq9WXVDrvkgIuZj1cR7O3oyj6bTD69JQH5pc78Vwk
92tVs0lMo2Atmqxl/U1d2E+5MpPAIZXVrNoVgrxmX5pbt2K/4aczucBSVFus/QTHwAaGGxuyzG99
ArTyNJ/P45JwhneAhNC2fzRdahqtXTwLudVcDfcAoydbVZgYeGkORWYapy5ZtnhCYAuo++cmYF8P
FpB4zMYZNpY76LvUZsXPVHXUBSGmWYryH7gJcInKC2FTFXunj39FMIsRqng7liIMy+DjNkpgpYv7
JaaDauJqqVCNNsbYABAC6XTzaYI6WMfDoakwp+I0YOB0UWCHVY4Qj+S1F4i8+boyJ5Dp6XSP55l4
rYGisEViT61TzWP4HrHMaC1uJi+2ILkikR6met+5AbCFErRbDiNuWG5SPYiKDe8IdZx01yBOqbch
nvfjfZ4lJQcWYqI0AFv7M+RsTNXYS7BihBQrOtowq4o23bmNv6q0sEPVef4mMxsQ237+CGzG30mj
mUOo9gqr6U/q4kWLYhqZBZ4PGrRvJNe+SRt7LFJoFkdGe9KW0J+qOWBAZQ0EkNkBOH4H6X7Vkpl5
4ib66dSxT18Eafpc6UD/LPOqjWVCkkzL0DCY32Ij3frHGFw/wCBezhPNeylwDJt1cwX2lV1bzz10
GfZfVvPjVnh6dXBba+tnYLQAE4Zs3LBKlDpJU2Z2mZMy2M/6/DhFO9Rz2kZ03c7NuoHtDMiO9N3E
NbcqN2kzc3gM2QAzoyXUB0PYWbJZF4392gYj2SritU1oZ7eJ+0ZCjrnV1J200VbreAX0hCWJXfYX
2w5OemzdA7TnCIwe4bLJncvtv6bhfs2cAUeY00YEXFPvFOItku7EyOaF9mTjx5qYGtvFRIJAiFie
CaqTQLTmGdVwNOJzPfXP9Amyta8FZUjd/1EZ931XLpJNFE9tD1/CnvEhZ3wcbC17pXVn9IH2ZpgG
llwBuTiO214jvUkuTjk+SgMvmVlTj6Tzbmh3Ux883ZzqN+c6pVuK0lXqgm1pqKb88UM50F7vEAeZ
Xk1jiZj2ValpDVNsY73EJj0qGWvaSqAXpyNDRECv6iqUdo1VgxjAbO8mOI5VoB9vD16MEdBOWDot
xpbbgwv5Kkw8kokdqePcWR6Alh89pYNVqbRqVUuybGsiOsB5mcexgNzS9/g8+8VfNLovfZrQJ9AK
9R117ia3pLc38gCv29ShQLPqMxjU7nh70DDl/fFfTFcYhigIrW8/IxfSmdrsmJtZd8SJQilz+S94
5jRRjTHudzWRpLaYWyCheIHG2zf8j39bErbjHONiIrfDkidHZsQMNb1F5aevcV/RBaxwrKDxGIGd
r3o/foPaFIE+3sxZA756ec/KSgS/+8fbp1TfBFFq+xs2gZJ1hta+UuSmKiz4i4dGfKfRDC25dP9k
K0wTirfJJNlXWREDdC80gh5zvERuhQm0Yf8Re1jvCgM3IGhQAEA21QjAFsRsJxgFrBTfaYvdmfxX
+AT6ANfm5ogyFwi0vjzkGCiP6go6sT6WNpFWK4XtP23wTgZYuHeUg/Z//HLZv3MiaRROH8q3SNLO
FptT21t4kPqSb0Kz+2Fa9p+3h4ypAp6aTRNoYUlgnWhBUGUhat8rphA0qE2fhazi4GfFdYcRiAcC
JZDM0C7HsIcPquxn80i61ABwyDe/547qD36a79Fyky+Vxz9at9U2VsX1C6x1K2cMWbcH6tmhIT2W
ymPrrWeCi6loYNS6/fL2Xzc3ZOc3dFL6ANy9pOmZaES9W0ttzRumV1E0tHJaEkiXCo6ZNCwuX2rX
mimlkWqZz98ZAT+rEVuKj4hmKMi48UzkAvkSIaH/imt+rIbxofBPeaS/EqJINzMaqPLqr4p97QrJ
6r05WW/gTBZjrwA/M6wBZz1G6bCd1UTcpSkPrIm/6ph183vsyG8kyuKCL3hpyAh3njY+oMB8FWTy
Itd5gQxCJWr4oQ8B7w3pIdTaD8+2fyC+fJg6l81mo8OAmJGK+dVJo8i/9kdK5qZJAAwJVsNCVlU0
tGj1lSwZGZVwYXrzmaAbNnXLj/7jQVCPoukgk0M196vbzwuvbXdY7I633/321LRgTbsMdPUfv9Zl
7226yX777XlDMKCvv/3w9jJKOD7JsPalzku6QmBJ9vFs4Vyv9F9w2i92gdqlDdJvZDimYUe1qWyW
EHhWAPjZg/44dHroa6cSEs+pw4e7cQvy+KLSXdMXfNCEfxd1LjZjjEaixfw0xpyQciRxcIgebWvp
hDnaNs4D9rCEfTgWvxI+rY0hJVx36hvviVvO0H9JoiPuGvIxq2ncOHV3MRg8zq53tMe0CP08Cedg
yB4JKMtY0bO4qeo8O7pTdppEOV2dhNuqW2p3cVHRx2j6D5AS3a5G8tma5Z5Cgglrv31m278AGNqd
49gMd72+NdEoh+XCtHOl8WRk7UQ0U8yiO2Iu9lljzEzXO8u9Wh156Ukr7idV7FqBFSqJzEPnJCSp
+oRoZ/60T9iysFREcZ0gMt9RiWSv3xu/PI/otRwjmwAOCTkq+9ZMC8HVVhuPOX8e33TDH45kKQJ/
Lvot5MZPUfgXzxUPAOjv3T7+CdFDP+mJFsYxcZ3JgKPe3IFtcg6YDdejzuJ3Frve8YcD29mXsvNN
esM06gw4JLXwX1vTgqG4NAJE7V25O17SIEFvYOCDLy0fE33ykYnxG6M9X7E+2JbJXiJJnu1guvcc
RE70+xXIs3UJkmbbj812qNuRnosCjuYFX9pP9lnjOfPdZ8OF0IUI1QvxTjzjOME4Zs9qrfVFsnZj
71dTj0SuKUIaBLK1zjrSxywDDV1wR2xZrp7shSHjmMbOKN8s1/70KlLtHeqCa/pq82bRQvd0YyeP
z2NF6aKlwmwmaSJJYlpwRpb3lHpZ5bI5t5IN4DWcoEDVJlVvHQ18uGYPa1tP7zXLePes5H6Mh/sM
MQAMJ0lieUJ4ZxST0hO0lK5zPHH6hmQgdpqbNndPc0O6kkXzKkdJYjqSfbI5PccGTeCqS35qljKp
LminCmyS8uUFn+p3m6SSVWKN93ntPXQutYreedTH4Q0c77cqSQi6mfYZNXsna4DFzOW776E/U0Oz
sjRuC1iH57qqfnD2c9wh8QNhsZ+steCuV8nBnIFbOqjKa/cnVPWzdIFpG/aXpCXPAP1jKhC0CYfw
51Teq6rs1kYPsA17wNkr549S+L+I+GBBDLaj60BI9sa9JX6igfkYgESaz70UGeUdBkrV1p+z7nL0
k68J1iX9JGdckxp2TUrrOywiSgEmPQsxvM6BiZc/zRALgHjpQHDPLdG3CNy/c12mm0z3KLLX1nWO
9dfed5MwQydMHV7ftsvroBfpWNQTYjJP+cnyuyfDx/Ug6CZSOoE+CLuXDLdxkQGCp3NJXtahj9Bk
R1lvqrPlgV+v+eC5INSO4KnnrO2bXaUqWv3tKZGQYwu9ovX/lvqg4OFwrkqjpNg3RMGpI7o178Dh
ag4YAavdGZVJGbSlRoGG3KjgkY/GdLUGlyoY9vZZ5ruha8/uRGODzfVdEpvM6nfNYhuy25eOIq8b
O+d+pnYF0HjdmQ5Etyg56IlNPLMfU1qzP0cdGY4JjGX2DTDMsWTtq8tnX2SPoxhBB9KPb2ifSCAC
lUbpFycPoxUXYGawgOWL7bXO33OXLjrhQzYKOL3ajyjwHznCMysR5vbhfgYgPJfNRpvdUCZQMWR/
J/PoWMfOHkYHGwYoo+X4SoHJ8vRfiJ8rGdAh8PLHup6fhh4A5gj4IjCKI4F9Z+K8YU5zegYH/aNB
ActIPxGG5IX1YOVYVDCKfxjgbNbpAOEnGa2tSHUUNc4ApjbFEm/VqFwFUpIfMVq6VTBE72rUh43B
5yi4KxPt3iEAMdcVghr6ldL6oDRxUg4WJTtqPvt+erOp62SNAIw7QzxAhta5Eb0rz9lpvXhNUveF
rgVFNEkFGRzzV19DThgM/4Hsq51sv0d6RC6Mp1/1UrtkBkk4sD+mmFYonUIEcUQkO8BnouoV8hju
iqD5XLg6A2s/Jp6u3Q5+ZGwFhf31DMqKJLJvNJPs9Zj5zR6rAjavYUDXhscUWweIdHP4Cf1iSQ1U
950LRzdKSj1ENkOxvPqlUxZlch0eyFHkpkRNMGct0SfJsxKfWortCKI4V0vfn4wh4iJC0L8tyqey
AztftYja6qTAwQ7hMiPJb4699AJ14C2uDCAtQg/uYqqpK3rJHwZNgT3uJ3gCZV0eEsYSW6MRgTCh
DDWcbqECZUY93FCoQSmBKtM614o6q+4BVYU4Ae8PGb3eRMfYd67+5NpP7UxKXI5Sr0ZeYaDGc6I+
o0/hbviW6H6W8hKJrZ8Ri5pTq8Cl1yNeERmNOyWBb1tsxDZeDjOcyFdjFTXI12uX/aWu68ZCFP2V
G+O+CJA9pXnJ+GqaTeihZVypDmlVJUvYY1BbtpPftGsSrJ8jv2ie+iynhGKLAaCZD6tREvjq9Hl6
qpz5oaWfdw7s3ju7aWtu8ZZASWyd+myUwULrNC+BWXzEg6fOYCz7w0RPbAy89iyXB79O+81kcHrx
7rlHc/GdzFNxqidK5HqjKpKf2SDm+VJZQi157ArYDosNcy5KY0/97M7NUM/dHki1YDFbhmXrBLvc
8eZjKiw0QZT1Y3ckKFUyiRq2hAqUC+pjTCXX24Mxo9zTApTmtrr3adwT4TUurkREnwQHB+clrXRb
uBPOwoxI1wHVr9nW9nliMiQ7SJJyVk/kGkuhP7FWHZ48QnF09eQvEGMSGcyTK2tzFfV0vwbIKM+9
MZVbXBGsErPM3PkZl1zcO9qDVb/EsiYjavmHG5NlYSw9/FoDKG87pHma3F6hbaLozoVQ10QlzKsu
q5lGJ1YrAIC2dc3KPidD9SXsPt1ZZueeC4WzyujSPS5xAeuM/BE9QfzjRdY18CZkczLSwHFjiyio
BK9tUAIbNZr9zjTZ7vWZws89kNM0BxrN9bLn1QYaw8DSNmLWqbn0wXXyd6PVzE+8Smhm/X5mUr/L
M+Ig7WHBi1eQ4VwoLTtzRxaCcY5npjhh5ogZTa3hJGPlp0/CliEhEmyWOphL66AFWIwSlhNgWbKT
nAYmLBJSgvaxV1ZCIdCALk/NHBMdTQylXabOkaGfsHZ3Jco75DF9yG2GQb+P9hpUYS7SdkYwuiEz
AWOv4I+Jfdi6HLJd41KI1xrqikL0fjgOqC8QD2CitI8wXTTKcYK1oneMC/u+HrKDQeGPFZQmcC+9
wgRhlFsMvbIBMAoHETQUOz8CE/HnMYFubD/bGHY8H7AfXOKp9S5JBvZO9d1do+yzEmW1nbzuez5o
P0GT2WhJCRaPF3lLXbAhKDkQ6HXYukb5qagwH7MILFf+xAij5Ic9z1c1VISJD8SOBlO0Ahvlhwlr
OKtm2qwwtUBG3TgwszZ+OYPYGexfeQSsp6eah8RpunpZdFr+rxxm38wbCaAP2rcEkRhtzaQbCYuM
zGfyK+Y7fyRXZWD8t8g1nebkO4Ebj7XQVpMRRwhZchRec7FQGRNqnrVPcCdDtV0TaIYAak10l6Jv
LJc02PijyAAJBNZMaWCu1SVLP4vKCQ5s9imgukIwSM3Nzq6QYcIdSNea61zyql1SX7FkxwFFsC4/
UniFS2ZlIA8iejxOpNMjc99wyWT3fTx+a8nMIDxD7quYDZsas3OQgXgdSvs0T3KxTJNDHbBkcg1i
8eLcilnN9MnemthZZ6WOHbIkFaEdo6PlFtyVetE/WoYJmJCIiCBhDY7ieqK1eoqy5F46g3aI6En3
MZhYpAn4lBLjJLLJDwH5IcACPLspqREu17i+kRalYRXk7WnujW1bMWHMk39IZNMddMxXGQSJjTso
sNDFfQJfe18FUC3od6Tnymm0VT55d8yHL/rUfOcWIttZQ+vpqy44eEa8Qtyp3Zlm/WrShdq5sv+o
sgyEppM+oipe3CbTec7IsZapzy6Y9YWoxtcu7wgyG1Gd0POYXIqzLnjxpO4Jfc/okCj13oKroqzo
nIWOfcBu2FGZkvubLnKElTI7cn2l1PKae6dT66mVmH+8Bvd5ZR+kQkoTP1TNYOMfd04+IXpE9sDS
V85bgSLCcgb4Jd2AobuyPwxlaNsq96mh05HYpFMTRkH/cbPG345YWfXDJk/vIGGLSGALVS+Ns9eJ
gl41vncSHNqw6moR1jZLxMIgcT1nZYXCHPcnChHqwBQpfDs7i8B5GCRI7puF4mb208feOblc4OvI
meQK6ofaOyj6r439eHtW13coNAM8rWAKEHtXrEGGRKCAStqAkw7z3ukRIpj+zhuJvMCGwaog86+G
JeowaMm9s6vs4kG/kS1w3QZw8jpAHHepA2Hxt+AF+nZ7s2bqsfYRz+Uze316ZirZ03s55UbOYhM3
TZ1/JGOs74mvelRCGZvcST8qGxErkhboy4vX3hjs7QiShaEBCVPEHQC6jX2n6qtdsllS/tblghLA
AI5JE5meZjt4Ft6tZsTmjWx0U8+kJUc0OP0K81zsfS8oxq3ZYT6TOIgd3mqIu24BZlsccXRRxxKj
1UrggJUumtm0eLbbibfOsRpTM9nbzXBPIAL52YI/B+9mQSxrNiKI5Or2TC9nQ3sbUnOnLdexHX3P
hug57mdGOnpIyNfY7YJODcdA+2UNQwC3kwTEQdGhyTFQd1hD0FmtFRIjrSUZsMWhI7L83mioxZlj
Za0Mn/fI2yxMEqQQo1mHaTacU8f64RH9xaq6u9YJK2qdQNXYZJxP6B8jZ+RecO600eYkmc5jy0Uy
86l8oT0TAx+sm2z+3kv2Ym5D10dLOdk2ab3JnLEw0lCZCREuR4ZmJKR6n8UdfBvApCg8KHDuPMSF
Fmy5UBrJx20+Ua13KGJAK9n9YDqfScPWgdDRdH0r33UWmiCeOrGWnKrhW6I4d0atESNZV9ihEaEQ
4EfYSHZnG1a1c5upPGXw3/YdBgIh+2lbJmxyfZPlvF+MGski/XQcDXvf6vpVCZhhXSv7S03PvaRn
evDyajosa2C3IBKmsBg009kG3Tva9wPLSH0yOwx/xUazzOE+75cOjwrptVXhCDVzX0n3u4hJFL49
aIN8TxIthu1NSEFRp2coofoCfENebbAJORHY/JaMGvJZZzYv80Q+QqRwgjOOPtJsH3bK1B8bB+wc
Y4lzsmR0QozCeoisw4Yt/r712/egMMjDEcZDIrlE+1nbjC6T5HJR6QvRIZH2N82jmZhBq1sblNeO
zowzzY6OyqYIyrc8T8GBZk+wW/b889R7KwRO+qH39/C7A5Kc6LGiRaBx10IpHPXuMOc4nm6yW0MO
1towoSNIzh4Lg2FFsuxmXHZqJoD8jaAB09e0/rgR40Otp9+yASVoTlZJyPrxAcTw1ZsINoMq2+Hu
EaWH2rRLuZZG7UoeTY/EgUVT4eZPdu9UyHC+cNj5oQtBlNlwwu+FdojP1szruiOUfHRfgaB1bINY
LsWoeyrRvnasjNftxBh0G4gorwAsDaxg1Qim46jQHG72D1Utu1HpsfdP07u+5e736EvQu2dx267a
KWVzCxqImArqNN4APaq8K3WQJWM0t3sdSgQrRfQiQMV3dIFZ7wWMxlIMb4aG4TpiWWbDhWGpT8u4
b4iv6Y64XlDbDkyqt+Pkut+0EW2aTWrIZOIYun3gRk1qFbPa0sf4RbEQDFm6MtfDQDFKKMs00eGf
Spp1pvFFWvIEupMBAgrwZpCIJfwxYtEKDRfRGFQRyb2a6g72xCqjZsCAZRoMNTlyH4iVklUPTYek
oWfqHeqcNl7aJMfOA3zLDd6L4qOsuJoQ0iL2NjTiDBbbuT88xUb/OnNZ4VGCpPLnJah3NL0zPN+x
LZ+NcMgZsfKZ8bHadlV7zYOZ+dE/pAZJLSYL4WrEiAYVgmUJT6p7bzeXDlvfqIO7netfOgZ2qmV+
CFaSsfdaklO0Eu54oXQ9rz1wMOsU5acTIzJBHyBWS9kbouQmNspH9vFXLcYg6BEeexvJB5JpEEWg
2WckFzMbvpyn2x1LPgwilCrN7CMQ8+VWUsdGYq0Ax2GlsGtKcNkcarZ79pY6JUO72kbNQrnIy3tY
maRK8u5a+dEbssVGzLdpdFB7ENpbW+3LSCShQ/l8pS3n8Y8xUUI6N/JxG4zZB+RCwr0tzDIFMa7k
JpyKDAGFMwZQ+bnb/fmOPUlybelCkVwi57dhSFrcInUM/jye30o8h/roL+UM+ZVS0Nm3k6PfA6n9
mqanOKjNdwoVKJ4rpc6p7ZJSYamONCfPCjUKVLVOjn1NCFnqmBKK9HAoBzZ/gWGbl4E1TlkQljjU
c7QL3ID7JIKQUiHfRNvP5dyAPFi1XsELjkUIALWlv1t9OJUBwKPgflyukM6Qn30wv5hmdYEpcB1r
cCBRN5AZwrxLKMyB2jebHEnkBQXlEL5stnL0lkGKVaK+jARTkDPNMqhY5FpwS3HH2bH/roiJ9Qp8
zq6dvy3jIfcJqgNv0yTpR+JFz3XePlTK/tbPyc+C5MpkrBjVMiJ4qWqsEc0MnFLvqWV5bY1UCK10
qewXLHft5SZqQUxSYqewp5zFCgkHN26SNVZfLu+GZQe+236lZopvOiNyUHRpWHj724QdsbfVzROm
uQwctFOEGQ0PmZ2Gk9n5H43uH3I7wB1oHmClYs/qm89I+FyzXFy6dJ4nnz65Xa7xM1dBSRBYyxBN
zvxKVUy+/sClbdNIYfLLPlzM1KtYBfvl3oV0qrYlH2cifWHqGe46HfC2pvUkXbNWlMtygiSHrd3i
Vvbru6jhZtAr3NIEjXFP2VcCjsTq9skhz8Gpcee71tee5GBrtOOxv7GKaFRwNRdvMEEGKCA97Jt9
wCCX4LWavGubc/nfQFS32yXOghUGiYuGdpraIuc3xoQgZQbormFYImVmg2HjlURQiB5WPK2GziLk
nFmlxl8bwl1taxJs5tm+am3BUbC9jgFMj36ltqqggtpXAk2WoMHSJy0DqRCSoS5qOZM2HdP5Yo+R
DG/vtTxXMMCBR1rVcQMzZ9nuNKQyECnInSTTC46opUrPpJNUgkBSCzC2STmk0uiWuAy2jeSi8PE0
FS5Ie1ZLy8ar+DBL69jlPvaxhZOVpdW+8KgoRvEisHP52irI5s1cnhwfPlWy7O1LTV3y2vl0GnYq
Ucn8nFCC9pIm2BWa7m5Y+bwOQbTROjZ3XP2gkLEM3Ky5PiF1XEBLpXCqNlEer1rBVrwsWCJ4PiFw
wI9o7mDI0EbrqTWddIW8zWUW75ZyBQROja3AMm1ycdR40tUOi4a2US3usxzXRtW+15y5TZYHLwJj
jZFqD6kAoJSS+MMOhEB2dHcQ/219Z7QpX1SIJ3uUr/2yyyo679QP4KnJBlVbX6ddnoz3Gd7usFDp
x2hy0wOG3MmAiGnSHTGB4+LAgNTtYyT+aCwVkhIVUDJersfxxkeqB5tP++s2duOlo9BgoGCf6v3Q
V+Ra15yyybKe/LbJrt5sfxXlBxiz6RttUH0midypEOIXaHpxMh/INIdYb3Rkm0Y2sEQva9bIGvK7
jNoDsdgNRRjXA11Ukstp1P4T7Zx1NSZmyEvATV5EibjvDO6gg50VmzGYXnI5E4TZ5YhwZkGLX+/T
NcXDMUTSs9FHI7poihHL9OZn30ITxc2PW2OgtdIGaj8IcW/wGU+Zh5BtdshpS8d22813goqXQrcE
FBHavtEdGmw56HDc3RDjGlQNPA2YEQbIbKymQbftLckcG7MAwtxQr/2kUtup7e/BHmFqIRP40bBQ
3tQM3xhpBkR9pswugh382qKIV2l6dT+xW3xUCDglepI/kD7/8hdGgfj7v/LvzxpbWhon/W///Ptz
XfK/f13+5h/P+etf/P2SfrLXrX/1/+Ozdl/1gvYTvz/pL6/Mu//56RYi4F/+sbnRAR/kVzc/fgl2
/rdPAWtheeb/9Zd/Mgaf5wbG4A8SIdifiL6jM/LPodJAU2xoAv/yz+/wFzrh5Udaff0Xf/EnmdB1
/xZYrmO7lgnawSKQ+h9kQs/4mw5LAac52Qekf1nwx/4kE9re32yHMDnfC3ToiFAy/kEmtIEWOh6R
fnDJApAMQAv//bP9SZr447T9N+SJ3+BZsHg8WG+8EHCYwDXc3/ArvZfpWj8RSyDnlbNa1oUGPY0Q
pbP5aRy7d/msHeJQMQUcsBf904H6r7AXvwHWeHOojY7jG5BJYDMav715XTl1C69DURADJ4uFoz8V
BMLWW+q6mPsxpfvuF/r8/+fbLqycf6b84FUeupS37UhGpe5wJ7UdYLL1TFVdnBywJ+X/8pa/s49+
/6K/sY+wlpMaO/COiLKkgpGKbnQDSnZOwz57/Z+/HoKG//R2vgH8DfGOqXsI8n6nTYpCa9AttreR
OToijthBbVk0dyzJKr9lGZwnG6tmseEC4w9ndm6XoBzJMPCckhC6HMMLwoxMI+qWKzdYVzOd2bEl
VEJ1pQPDwsKtKXRJ3KP+FnmDsarxlBEhjieS2iUT+mrixCM48yqKo4vFxioJOadDTGkGhlM23kVU
S1gpoIZxjSWQThDmOokqdG+muAFmMvXGvtYPdm0+wla3cfhMq2masZ0oth+WW14j9HfHCHVgZXdv
ecDkr6XTi+WzT9Rm72nyiujpIlOTzUqT7sdR6ZvII5V5qT0ZlNH2bvdDzBNXnsX4jQW7ruYXRwcG
Wckes4ez6H5gduM28IhCNh3nWCXyQC/j06pZUUXkbQaV9eWU7C2a9p06xMs4gx8X4qI549tsjt7a
6zmyKqMtKKhs5AZ99ZHKu0uG2FohFS7cDwCo5KvOcOjUQKCML8eXSTB7NU33rsctJwYZe5Uuqbwa
NbQagIYLRiK06n2bf9Ic/7I0/g6jOHcvVkjX5KXMGNi875dro1IPNTlyzVjMm06O0YbDttfa+Vul
AZbPS/CKilZ0QwmBIIQqNSbQn+nGtut3j7JyRtibJ+cvkm9eEhcDb4xgqJte5pGsjALRx1AhLs09
9YWFmnC9n1UpfkgBx3r2l9VVJsju09ZznpUbb2zeI+yPmuduzYr2oOUOL05TfpHgt0l78MnL65TW
9KLPzt1c37stK+tc2OwoFbBShwIYqx/a6Y84xRpACTitK42nEOxrm+KslgA9/FpjKLWGnu/SaCss
Sjyl4KiBXA5HF9MVstfVYSLoaVXW9hd5TaRLMPfbpZ6vcg0YymjgkEx/iWV9WMIqp6TenyH64xqz
ADSYRfeN+iOq7lr8DGrEl1riTRuZ58cy59masr70IsWzEXPNmYpoXfLWDKOG6erzQVob2pKqyHHU
B1SvemZeCoxG6ANJdyEGkSJK9RAY3SPIIRY3hnGuswAXnka5y9JRuBZackBBsUHAS9G15fppcwJ6
koLNJZWIG9IxyduOS4Y/GFriHzjRgc+g00Y/YOjc81rAyHrG+IiDMQLYJFYTUSEiPCMZL6y1H+AI
/HH5VmZAfxz5iZG5AyrJ4gHyCflxsVCr3vYfc1yxmFv4dpEGJrtWOSg/R2FBcfPDct1Mc/Wcl+N1
NiG3W0X/brRkfUId2NQ1HXvbC8AbBDCdBxNb74R0HJjiV6Hhap8TfT9IdOajOnmmlx0kSVmrxnI3
Q97do1yDoCHFBaDDi1Z1eMklh+925ekkVTHuVkuHgY01t2GRtuUuy6JN2kXxxlnuuBph99rbUcTY
BoS10nrinm1tM9sP1GOkSZ52jAgcpAl3Zx4TJq3pX6XRP5ljds1NUtbAoqyN5cHCwLIWkjHe7rpt
4I4vg8cxJtv23Vus7l4gseS58SoLZjC5MQkxGrKQ4TUayMuWDjLuEuIdFe7JXjN+ro0Yw1Uky8Ny
Ofk1cKrZZDCL+xRxffpSWK9da9pb3W/ylVO6Dw6pO5nLDZkQnTrXM4U3tEWRzpmn2gHFhSH/Nhwh
J5jF4jJBSi4dSShlgUW+jPhSxKzpLm+SxfYXCl57NcycEWDENRGLACWjR5/i1yrjpNrK/OpAM6ys
INgry31MiJx3+WD9xA+roH5IbZAkw7gj2e5FM/NuSy0Y+0Da3f5+Uv2WnM+3wBxf2mF+6YKlkB3d
0aHD/52ilomz6WXpkaGeeJKq3TCoIg8fccTUfE7EsowxXfnepc5LW22GmESloLMAJVHAcLgaGcto
dVkPo108GHr5UAbtr0B54YChPzaX+9jmjKqJwyW0fGuD9F/p9DLXNAOotyMotrXyGClxkTqHopw4
O5JWTsJhRaLqrSeNMQgOF4c1QScHkmIVj4DeU+YfMpUJbS00Zs0ARRvl1y/6pYydWfpc9HdAbVpF
eS7H08r4qQV8tdgH9z5p80EEHW2w+WUGEc2HpHSAVWFVYvuD/KJuX9DQUPC2MjneLngYc++4l7CH
U68N1AbwJIUOg3k0rZ2dJ/rvzMjxujSTTZdxwoNojja6KB88W1yY2t8TK/7W5bjXU8/GE0pkM3jl
lfQgkQRk8AZTUoQ9od+yKz6U4RJEt4xq9ETr1WjkaBs61QJV7eFKjOkmWgQw45g/+CNRPnWDUqBv
IkSEnnjI5opCQQDrxu9cQn0cXJIVt1DSzWsCvh+6ipvCnMZ78o/B54hLWznaalHDF8vMl/TFhZ7s
g63VEs1q8sQcfeIURmE2kC6YI+z0x5cGu//Wdky1yjOSpPsp+NXH1a7EtRiigGlCowKa7/MVoHDh
AnDQYynKTBp37NFHs4vOen4JvGSd4RPfMMpqu6YpAUOlCcQh/FizOHXjs0KhpHv5XW9iRCvcVoX+
5H/rWhCn0iRHK8G/0HoDlg/ssx4br3Ufi2KjO7wUk+pP4ahNU9r3SDcMJsDpnPN/AgcL/Ov9vjEH
8w35Veg75a4YWNZEmTyNWS9PmYuspnW2A03ss9JAQdkSsEqawmgZne+ux6Xc1iNvNZnvI3GMosYS
lDRkNHSK+ANSjesxDu5UNz2g/MBmLZFdR6D4c5pA62EUoEj+jafz2JEbWaLoFxGgN9uiK++62m6I
Nmp67/n177AHeIsZSJqRVCaZGRlx77lZwaxG4U1FhcnHmek5AKP0MSx032WcBYyc4c2Wac+JvHBW
oIzfRL0gsmmDjahVYBBlrqBrDdXVWQGFY+x2SV0otsUomQHfDbL2lzpnAI064UMgTpqDdubTmIdt
bNglHSama6NJlpZ8FwZz11j07BOZORJKL1R4k2cAYWKthZWTN7hAxH4xt4LaHOWlviijXhzaJX0J
BTafAW2Iq5AQT0jOpA3i1rQk2FNS5SCDQ1wIYJiyLMAuJOVwWRlwbQdz/F6MigAmpaGPp8GR0kx7
7oYH1uk1833VBQ8kJkaiueGf/axwpjfqSGOm/WG3Gw/6QAKwwsS0mzA3mWOPWrAnlEYLPvGIT5v/
XkRcgxuYta06X2RhOVpT/IHqKV5t5/jhlQwWUBRRG5DdRePTkjHWhV4iiK9CSKZ63FVbHZDldqnw
1Vlitc7oIrSMHWJsLqGbNFIfsxLflcjIHaMbwn0jkwTcdJCxFCsoHKmk/EGy2/jTZJ5VGolE2uwb
zt6kpvkSJ0wfNGMHb+QrMFUwV0Iu+9C4pGX6GQweqiCSqlMMeJoNmKKAZFqUzZjdorASt51c3osM
2Z5Qt98tjyZdoh/Ubhhqh+hbxSNLZxI4YEKmCKrWxbGoeJ1k7gKXiXyqTT8LWb7uVGRY5NAK0N9L
eVrYcus1Vw3acPzfimKjiA0z5nkJTjHjAMeavMBoMGCxe4TzURor4nf6gua4KkM0peW13iSkTSQB
dktCHNqTEFwz7SfM+LJbvSQWryhOSKMzF9tLbBPs5U6lFruzGdSuEsdfaTdkBFLG3EAShIcW3CVL
I9SGyy2VjZkGm6DoIB7XcOVJB+KklxASCLL4HCtQtkM5dTNuX2Qg1rBPRu0zzweHYmuH+3e45vHM
NqCtgd+BH3CEe8k6xVDItpgaDuJxSr+4FaFNlWnKVbVKLZzDvVFoV1ZVyImO/ptlDGRUqYqVA+0V
ovyyKiLtjjAm54/CLJVnUFWCrUT0h+O/yUiU3isRa/XaqgexQZaXVPebBnEg6LAaD3zCftTJtkU4
AT64IXGIMCexDaFAwdyhJjDMkHO7X/v/k6qe9VL76bmwMhpkisncfJ3yc+irxk8eyr+k1EDa0Sht
wRLGm1rme9VVghLIX98hNUvtVqQBTavzNdOHu1HRw5ZKY5UiR7vQBKScyUF3a6LZGQxpdCMjYbDU
/2rNFLha1XKxnZNnRcwiQNnjuKNGPWv00eUMBE1sKmQOykN9aCktUMsIYk3W3EQoIjWljvyxxcve
9lw2FJa0TughNwVPn1HPhkbgKc2EOqE137pU0pxGFZ7iyriT9qJzm8hbP1NW0RuscUQrVM3M95CL
UcTOVesHydYatPikaMFTcEKnpN1bKIuoFbBf4MdLEhXBfKnRdh/4vQnUlxLOHN6iYsfPvoylixxJ
0L3RQvMS4rJw0ACw2wy+or4iZevQoFtPGIG6HZUVg8BJDxAzraBVy2ALH7UjhXDuDxPPtTVaFxD7
3MhpGUT9CHG1bQqmKKbp4fl9IHcAujB9qU2GaZNZd5+FpMhY466gMxtk+gjMcvpaQZ1sijxnEiIe
8jIL7u4m8zU+XZZ7N7oQ3HTHUENr1434qU21YSZBFiV2xe44ARB0STobtzq2VljJ5uZvpsltk+Vp
4QKawgaLtSb4w7iutEzFQKWRw1nLCIY1b4y4MTaSRSea3ZKGK8LVWFD2aP52i0CtDzJz9viqojJ0
6EBsC1PEo2YA5CEn8V6kLsmg7DWJAQRAXLaWmR7KsTp1GcZqSyfEjpmjEcMeitQFiFXkVdjfHL1Q
3skJchsJbNTAjIFE6Y8xQUD03YjLXqWq2VRa/VmqQFDbSUJipu5rEegezKfFnMBV1QB50vwmLvW/
dJ6hTfEZWg3u/ygRZ/Z/1i/9wq3eFu/iDBmgJLx6LqtbGQufFQ5AZtlcvnLs3cOs2sUgcaZR5jCQ
te4dUE3nIpU6ioOm+RHHFIYJ3CQCycDggLX2FuBB4Cgnyy7LOym3KkLTMrJX+U+ihEQRFepozyoS
ev6ap0Klc5iuEIDAHSDBOzqz62Ng4FoqCMTVXoTJKPxF1yIvkPKzbNICi5EsQ57M3LyINRdNP/Ev
i6dW/b+8re5DHj0ZRfDyN7XUs5ore0S8WpixqRrCQRE1wckjtWECWr7C7yQ+sNBLLzBdmX7Uph4Z
OzJXtZnrLIcKDmoW8gr4dI9To9zaWD0pegPESYQxnVSS12fKtFNVXk2mm1tVU4/WggiLQcpJCOik
JHxtVLXKtcLk6SG2XAdmOVwqQfWJMcRnk+ZentXPYkH/ZEIlFqyqUOxGhLZW+VVftRAS3SR3rrje
dTCdnJ7CHv4Jm2BQIZSth2unTA3doXXeJ+ovOkUS4DbBzpu+sQ211zFgiDssM4z0tzOqGciZ/a8e
Ed6a+H/z9aJiyCu3ITXSOrqG+4mOLwOj3eQMKGsp2GeoqshtdLI8LbY6ce423ednlJeWt97vUD81
7ly/ynQw0OHhEijY3sCy+cAjGfOvetO6OvcGj2M0ZxHpVJQ/syrsS1G+Z2P7ZhQduI0Zo9CQz+fU
aCw2FIgvSqz7s5ESZ4o7oZekwh7bdnbmmC1sRdamhQrgLEoZKk0DmTYTJrM4wmxAS3A75yvwVCqn
raA0NoJO7OtZpbz2iXHsEdl7GI8LX0U7fCjTCQE0829FrITdoCV3HL/5rpS1m1IryqGgCArWrT6F
WSwGpYd8t+WZAz7B8FlCaUDnVwnD3K4FjBiKiKpnXpSvqIVR2lYX2cBxpqyaB2uekdSPjScbhsrj
bJ3QHTW7fsx2gyxfsrrUDhPcBzWsR/8vsSaHhtMMEQ0nrC/YPP47q/XeyuyRa1oScWuyLA5srY0o
dQPDop1G/Pe41K/lkvt5D+rRRKkHJoYrvLTqLGTdpJIzgqullFhGCLf6E75UcoYhhE4mQJnLNI6v
QQIZTpdFPIFztP/Tc5WGQgrd+LcvJs8wy5udJSFC1Vu6rk0Z+rg+O3uQ88xtVFqttfYK1VlxZaA0
jd78VLnwnoFKwlY34cZNORUyjVDk9QOUmYJJeOgoKE2vYvAYprOKeC62/MJIGntg75WiQANnYb2Y
GvpeMId0mFGgu5qZernZQFVV99ncHHR465FA17C1ODHHqaRiSZ2EThufDJmCq7CKVbOR5pRJ5Cpo
VEVBJzBm9uahbx0C5Lhu9UrsExGFVDevmfqxcjKBUercfuuBSrtOk1+wT5zirHBb0n+dtAm5Gr3r
jTQeQ4cb9+RPTbMrc9gY3UjzETMcz4qU/f5NvNMo6T1NoyyHG4fcU2LNs7inAx3fH7JBaApmvLJG
UE+ZIlyGpPH0aToWhbSKBuX0qlbCV8FQM0wNRxarT6vBxDSiW2O+WEr78EMXfuWFCTNQJExLKE5R
y0YWbjUQL8rAUMHArgVBM0NndJIa0BCrhoq3QpXVjzfwnEdB5QJhLZJm11b6U0zs77NVJ37xDGrZ
ReIV2IMmNpvaqCEqrEKKFAvyxCDRVlYhUmvkR82KaM9prD/Q+fgY15m5XAiPP4VVrIyaDVIlcpcA
epVBwMSm0ekEWaDqxDoc6dIiRl3/ZLEzH60549WA0ZvK6fc4TuCR5/wWz58LkeU+XZSTLmBViBAR
rKdoDIbAJuFqQ8QvPrFeI5HYWJuAC73xcqwvo8yYlMteBwmgfB47YKlhwzgAUs8req61tpZ1kIb6
ZRRoQHfiDuONnQ/5Q/jRAvTpS2fYqGcMwvQ0AJ+x11UKWipB9bQh8mqCmXq1/qy13dykaFVrruSt
FnzpQewFyG0prjxLhUVkoVYxYokJtG6+KpNyIFKCgS2ZuUUnHWEYb1qYq3nL8z7yLsyy+UwbMg3A
AqPx1cJ+07plM/wQmoaKTMrOOrh7LQ0p3JN2dsv7pB8VfUarJ0+C22k5JaLBmddh36z09hhWAdPj
XnoIFVBsE5ohrCQ+SIHgHy26hRgWtaaU6AxAMBRT5TVAtafW9acpzwxteuFGhfpZISAEQPOahOaR
OcGtldjsyDCsYsbPi9x8Tulc2WNVbvWYt9ZM5SeNwdd4Uh6LoD5GEr5J+DsJzBw3qWIhd6lAR7Pi
P3FNPqlC8a42/EIqNAer7ckR0CDbCeCXdKG6ZxUw0pbDMl00rAooWOhjvf3JdKrYOuasBfRT5bci
oMrrGgQRf2LC+SWXpA/YrHwsqkyADOfdn+TFKNnJ+xyGXo0UA1TRf3oMRuA4gAw7434lYify1TpB
wpWDKwin6LSqOCSutUCWJidHvWVr6r3UVeuJoFW8nFwCkdvZRQBrcWpJWGwqam6NMYueNLo9dDLO
7t3MI2lbQTD4otiYm9HMDXS7yXgD1rzFnfwhJyiGYuXS0l9yE9UEa6dPVy6SBv1zBIrkGsayfkpb
XAxza7wumv4mEprpyDmlUxSVowtRMVoVGH+C8SHh5i6GPUUnkMU/nUa0Sln+LnlZSBdBHSjpRIKk
BbDu6TydW41tP8Zav8kJ+f7T+C0zwp7OMAhjt8onaVBMdKF09Ga8puh8ZhjyckXgQ9BZtzH3xfzf
OFhfhQmPBL8QZPj6fRrYLTo8nIP5EJqJvy9BypJZBHxoIdIfCiMSL8TMtLErM01MZnrK68W2U7Za
0EAI57HKFAk5aX4z10i7PmGDnKJyb66abaunLDEk4zFI4R3dMA3UYcSuXu3/CpYaAQ3wjCE74H1q
i6RBnG1cp6Qoj0hTqpsu7gZFfMlHMDBtI+p7bYpfk74OUfsRGpLOiieUYnQomdURCaU/a/WobvHp
0BaIfSDtwSGndlEZMdV1JW+bPL2jy6jPutnvSmSk/tKGiQ9EPYHehmZIeUTz9NMKqLRh+s8Hir3m
oGH5EqbcQr/BCCbgNt9PC6dJW3LohsgT5UBnp+IzM40SidFAjp72nAtxuEONEm6F1xoyCuaSHehm
MuzpX9Vrnfp3FgISR+Ur31EAcBpM+jnUOLJBFJ0V0mA3KEYFN9NOtWJiB9SAXwiV8fiTPxL5Ca4B
y2kctMxGJ8aIIl/e30aPYqHYtGNw6zSUbTXSvb+lC+mJK76YacCc1iBAIrkUIBi/GdJER1Wso5ib
VxG5u5Onwxl2KcYvZFgGOi9g48PHqkIzB9R0f88595VfpeF7Ry7XxBJ95br67cPINQP+WPCJ0Eyr
UnGCGVnvuhoGYsWs9TWWa0BgnS5OZ9K6qEuuFmxadp2UpVMWpb6JZhqhyKD0inEvwo3tFKN++lOA
RdhXMRUsWPNN3Y7Jt9rLifVpjYxJkRy5VWbO2ySlAkgM4lNEcsPZiBLShVX6HdkQ3Hr1SaGxCFBg
oUGXuSjukJJleAnpDkcocl1r4VRe2p7RNwAmj08oGcZ5L4EbcYpicWDC8wwq+UJ9wouUuW/I8GW3
HTAaa9UccfeCKykKrjmJv7EEDseKLGM/GHup039I0CMPvQ3FDaoAxYmMbjr//QjJs+SwUCUG+lPs
kUgAkJakRoSrqHNFjoguJClRJYxlM1IdE5VrFo4wV8+4M9OdlG6N6SYLPLNJl5N7ELUVyZIzgH+T
3TqUXslvPTCvzPbSIPAkk4G3WlakC1ZCZObjENr0GpwoIfEm4HzcNsJ0JRUFCK6Vx5dOzP5lKqfM
pDcQnCkf9UDO3upE8RvR8pVMfYdRPd0WbeYqGV8jOjNeuCQ/hWgwJpVNpjYS4Vp98IFJymDcr0AH
zD/mMexpZWdUjcapiBx8bdZG0LvkbK1+mnoZ8HzE9WtBzItrcpmC1QXSC+tH8jbzynkmUYFqDXe7
KrQcnK4gb01wABqdBblWEBLWVewbpf49MoDX5IxntoLMqWEpL0iHfzfK+jquBxoqTKVqRA48Aogj
JSFFI25gKsbzb9+RBdVhQEQXcR24RxDyDF2nqH1a/z9BFZ+ErpCcTBFpvUUIA3OSfhHqIQ0mkPg1
hOL8YQyeoXRI+JdHWaMYn4z2n8Vc3hGAf6r0e6sODSYDeiTpyUCBzGjVUZMYzaGhAaeSl72Ylgsv
iut+QetciutjVUQMkfKh3dVVes6rGtSfDAhfS1uvVBhgScHwCfaueEw9rVgrhdDRtM+wusvdGKPQ
pGJdrXsg6qw1WUMR90EL1Z/G2NlI51XeHM4+1c3aBZ+Go1qpEVA9SJFq8CxzPcPFpZE1Gj0ktQkc
Dj6TMnBWdwH/lE1xZjq+D3QRdrABGjkszBMG6e5Q5dJn1qGJnGDe+yOrEdQltRyqy8UtjaHxc4Hh
p1qkRyWdf2UGIk4P4XYv01vy1bR4KyKGnRYGWTYvQKzR5A1kChwQZ+/asAx8XeuojmTZnxKBxbcs
LXMiAnikcGC8K+A3HccYAHq4aick1KkGjdK5GJ8qkVg+XeMIpbBBUsmszzSW+m6oILVr9JWldR1l
Gp36MnEJNzHlCUrqdclwSdVR2ldLTqxCKrsFTOVtzH0orKHNkLYA7SCUuHZYUbv/+1fJKb5XJAiy
SNyX//9QFllgEn5ekf6wqnt10Z7/+63MD/lPf/9v3TWL8vb3J8TiIwnkTYZYgZsFQOROhejc8D3S
j+ePJdkt9pQkeBbDSgNYe3oUsdlcspE8VakIFZ+bTW4DhLJQoCzWzeIJsJVKmsFYVNZWsrxUKEI4
k+HFgl34edeXssEyawXkGLBYCvmr6Ix/6W0OBWkXd8SFVHNwqdrxkEbWcuU9xHuxwtCVaChp436D
5N+6iHJVYeQN3TmUid6LmR4Tz5IigPmnaexjuagaCNtS5vv8fU8SB/qCbDqAj5Rm1hHf1a7QutJL
quo9jdKOTsL4nuSSnU/BcBJx+PqjCXOQsAg88pZyChsVbnjGd6hgEpyqsfeY6xdI5eP0kOeTb8V8
Ijm4lY2ca8OpLuHmwdncViV3PZmSKU8KL7aUQxMHKZU1eLi8bDwhLZ8nGWFGEuQwTVQqSGXiG8z7
164E1pNWTzMcKleSu6vewC4edaIPg7Y50JOCzLdgi+myQdsLK5orklJ1R5geUm48oPy0ZEPoYIaX
v7QWKdK17NUqMb7HhjdqQcXXu4fiR6e0JgosOYj5+qQDcMFeO8V30BHnYTSMTUTn0JVI19ozxd/V
ItNlnG4eGneuPmPoJDle21DUkfSBQYxQQpOUM5qeYSjtuV+ooMK2OyuiDGJwsQClT+TBtYzV6D5o
/TMqnYSL90zokVztaADiyBSt7QienBvpvhTmfzNYzFcEFRu8g3tCRqZd0aL9iCOmzXWB623W6OUV
A35O3ZJ7Ly1Y7Ki1NnUGkaRvI0ZfVRq6YCvkTS/w/KdV9bNEiuFVkXmvqpHORMUUt54ZTSerDGmI
tOSgThrgh0bfz+RGoDEdf+VkJIUAe4PF7M5Yyt9E0V60cf4mlgZZUaweNUM7MHtzaAzRjIRes3aW
XpHlAXjuiweLWDurMymlXZNhp44W9Um/mkLc33qy3hM5pGEpSokD3akgCyfQ4X6Mxq6AECUYOcxV
plv7Bj0qj8pgnIBJj75mZDTNuJBvmy43D/iPYQm3grUfQK7saqjM+1HjbbD8811ogaMvxbLlDmLJ
R70PFn9KZeWUBJVJjsugncuACXsSndpaDc7oociqkRPxakhB4ZJ0WWwXpj0oXNDOdzjH7xJ9SEeT
tOFOB7Z3RkET7gp2kUGggDPDfHrqVEbrjdDFj1olbFdoavHRW/WMLdPIn5HswDo0SgpgYoJxsXbT
Tgq4UKk8YbZeBM3LyDUGi2navIDSYYVrcfUSggK0J7EvXrqaIVJFaNKLZOIYJ8QlfRGbKrNpXyYv
yO8zm0SQ6OXPCSpJafgSzMyXOorU56lARJAllvnMxkRDvq2MZ+RVpY3ntbli1nYxmst0uJFHmQ2K
xL+fJtEin+Fvi+4Uv/UZaULVyGw9sARGi7VwjRJN28V6O56DUB3OXRePYKUr5dhHzDHXX+/qkZAm
Kx+YUxnaqZW6A668rdTr5kuXms/diC6yWL6gI8YO9FF6ItiV3NwM35Olw0QXNYyPw9Zw9Anwo14k
k1eOUJPbHuy+OfBFCFNJahYWeeaVsxc3DeblQVfdumQ22ojSfJKpS2iMpIqbdvmnMC9HGCDlNdET
YCHVeRyV0s/q1LguvGIh0Y9FmOytpM7uucZ2zAQ4p/dqsZ8NBbooXn+QYjdIRzngIGIiqFYoJVQ8
56vIsYOc0tAAF9wmjnR0AcZw0tSB6ckYmHtEO1hNmv7ehcmha8rFr9uRaY2WXoFObftmTPbTqvkK
Fjb5YWCeTALbMSjN0e6WfVAbOuaLmMqOcopDoPsoxHLZMmRr3XxufswgoeGGjXXdtUPSx8H69A3h
DaBYqkZjNrrea5mS2JBaNTZ3NhGc9ce64WjQo5qpn+4vIUIshGAVAgGZLk+kYMsg1QdwAt5tKxtE
VpUJJUnT9VNCscmlCRSJMvcHCVDDpqAFfDHK5Mjk6wBIFMBdYJZeZcYYBrNm2rL81pCxizBMNSJW
/I5DTPPcAMJQzHAcVdhgtpZF2rbXde70U+FgqJBcXBDcHBIGi2ry3OpSfQ3nCcwQTTG2baJFyhqP
hYJ2NH5ZlmG5h7QRcNOhbSkUMTi10RjZCp7unsyCPZI4gHBEjwVRxlYSNnba17AoJ3oCvMkFciDB
csYiyXTqTqYopeeWXKl57NVjRjC7S+yJuVcHgpj7OMqhm8z4I4T1XiZfmAoiVFWUVyGp/s1Z8xwh
ZGZl4bGrGJZPmqSs5owcY85AXD271jYLNZqWJb1azK9HMWhpCiQz8GlrvCC0mAy2Ywt+1p6zP3Bn
PSpsPFav5cR8ZBYtvCZ9AX5lUscDaEnFl40LEN7SaSMGNn0l53shGkR2/f44IS/DqATGMDHL+khl
dg6XYPB61huj9RQKSFQ+uNZJqI0I7Jisad9NakPvfoCvooLknrve42aS7TVDaNxxRolXhu+CaCF7
p2Xsz319nac1jw2fz5Yz9E2WuQZFirk2f7aN0ZwtGbey2maJV9Rm5hMNVLtWsHo09XDfmzmHZ9Xc
WoUb8EBBAFN9pIdaEMKzTBOz2EA8UtkApjKGo2F0HsDvBrKffvm7OPJJbppcF/yoXrZGBsow01AQ
DJqPJlW/CXqD07nXshVQ0nvwqE+agRw3KwbdTUXu0bUoowwXwvOSy9WxXbheCMoMokJXaeuQN0C1
Q8t1zNGND0nyooRBtk8XOLuirB8svQMfoXVbNUmuWjnTJclCgoBrtd/h9+Uu1IWZdAjLXjosA/NB
GIo0Qtdf+/vXsP4oWCxkaVoz06zOW83JdcBkjd6SYGCQ/kHOmWDjsfLUoM53yjSLh3j9D38/kgvG
/IW1MoanDpTuycTDcxs6X5PtBRoS63QfLxtUouZteBuRuz9Cp97FjnQt3syP4ds6kp+qRniNPYHG
LzAtR33huqDeahaC6o43rG7Bp4IRbry1tW+hJRQ2a1sFVqDqRdZGeg8Hr/KTrbjN/MLVv/mFS/mk
81uR0UvcN8pN/iLj8zov70YCjMhGZKddSc0heLh5No6xt5wE0RO2Lw0GOpygFPgXopmsByNC8cvY
yedEsZWn9Es3PLV0FpAH/uTUqVP8VI+URlt9MqoLLGj9Fr6QUt3WX0N1YkNYUSGcI4wyi4PUurBZ
FNnpcbrinDyhjM6hQhY07BzL9OOKG0PmJdCPfKQw8r3+KkFSbPPsZBoPQfjmrSPO85TntLOR9tBj
Gn/qHcKSjlHkJ4zV6awi02rsal/5dfrIn6i6VVgFoDCQK7J33PCQ9LviJXkRPpAS0ErC9uCWfq+5
yov6lckHWdwo4N6jf91Jebb2CUt12+doj7chw8TNcAAgl8OA3yQfw2c+bJRb5JhX3txsq9+TP76S
RQ334NG/SB6xFEhtT0QqVEC5njjVkBD53DglF7nIcFaNDfTrDBXGpngmlQk1ifBIgNng5hzcoXOC
7rxc2tGBGVMwz2HgQ7tyA29/TGzQhU/jFvtL6THsERKX6dYBbBrfzbwvjvmLdNEexWir+q2XtxkK
35O6B0A39EDvPOtJvBkPeXZkFo6wI0mF8vKt3+MNWOgNJ7ZwzA/micYxF8lHssumdQWE3DjmbfjK
wG7win/NqX4XbhMRaJ7i57vFVQ/PCCdd8tp4M6+wXxHU0E3+bil5P0kSOYtn6Wei3b8BXY3N4QIk
vvvADvHKBpwru7JypdgfVR8lRseherZ2EeLr1jZ2c74RlV3ybIp2z0122hs0mXlUnf5Re8WZezha
ghlY8j56IdLM0h2+kZYRS+O0R3mT7MOn6Vnwk7PmxzvjuSmuWrwj5jkInVfpJl+DHbVpCiDytYO2
8a855DbbYEuzhN6qF0KDQgn6DsHlrTkEKDZfe4+w+PvKaUfHtum20Zodt4nO02e2b07GtfI/p8hu
j4pfuahyawfP82v6gSHkybihcSnf1sBimMyumnqEhkYkSfwmvxBsEE+09QYR4llUrt1WOtD0GT/Y
ypQv5nyroB4FuE/3O0OWd1b4YFBqbosn60tLbfydz4LNyARy0aM7mCNyh6301X6IK+fNtlzhVO/E
3kYFatmTbb7VO/NJghj1DZTPafz+kj+tjh6kuGSFbdOnbNwKD3pFScdXSjtIfAB6+W7fkk9wObVr
+NptMTbNawUK9ol74vILbLHLtvlRfFJu1i1KdrTBgt1CA/nMJ8RlHYy1uWm/BJL0fMqNwmVMpO+j
fXnR30bP+AiOzSH0i23123pRYCdfmLPnfmMRqs70hD98U6mbXtwE5ZY53aE37tkNTF7sDcIme6Zv
/yYqNpZP1dFWV7fTbnFbI0ZGWjf+huIJxEzScyRujB90nDPZKeZ5RFqDD50d6IFnoeasYdHAqpyh
myDNI4kMpDrJXDs++U31En0KBl4ju/3mxjq53UxI54ZhbLYhHG4rXYlYQTtChNShP8YNXzaLiZyE
9WhatQ8b81LdMJqbJSQhZjsHYfShuCKARl6nu+0+eCb6UoXK3NwRRE7LVXiSmTvek2f03AKt4E2W
+xhIpdO8xXinbpmZdja77nd4Nk8VyENHdLuj8DRdreNyERiiUjGcrGOonYJ/I7zBIxmHdICZiD44
EeFWFG/aw7ga7+ETR8K7sVN+hGO75flLuNTTMMjxo9nRtnlp9oiBYpSitnixXMwMdvSu/4YHZOIh
w9eNTDyxDcGXiQQsRRYw5MFN7DPItfZtiE6BNCAeZseyXPOpIffnVwxdYZ98ACAK7tJOutT9Z3LM
X+GM0bUjeG4NUre5tSGTgYsz8nIuGVvZHGxr9kNx9NVdWzvhLp+95NfqSNHYmI42cmSqxAHZDHoF
ywk1hyeLDGFoNu/5rq22jJTQVBis851wYgSLynp2FMQyDEC2yy0qfFHeFG4Iyd2OXANp9k2ZN7LX
vVgnSfSrAyZIzdjU/nTUfYvHRLoIb6nbbSnd5Wv8LzwlpWP+iMNOZ0+9ArxAu9A7Ru6jE6YIUr+L
bXdgxpnzFutn+HbzaMuFPR3WAFS3PBfv1hs1unSsBTDcwB0d4ZM+P3Lc4Ec7pxBhrynxnsGCnmXT
fVkiOj0ExqcmYFtw4Pk9hcNNn/bLIXNav7VDDEB+fSJc76t4lR/zW87Q6IvWT7Q3D1BaVLd9j16q
2W2/eeSgd3UH5Uu48+l6EsE4Dh+YMV74IJbaBvYSP9Joa1m3ZNz00k5mjEZaqcC3xDO9UV7FeK+b
7rTT0iM49K3kL4g03rpth3LX3MBI1X8CWG2TAyBQPJAYbJyG3w4IH70vmV6QX7y0CAbt4Vl4X/ik
B5fQa4KSQDQyb3KL+Q61sjgQN8vdf1Mfo636pVq3HmgmypbZBij0HewUwbZIAbgn2lYgoeGZcEj8
ix1MHzxbfHgHDIqzS6JKWG3Hi9Yf9cjHjQF495d8WcKnNIBvJ2by2g1kuyI8zdQbsa29NLcRmfwX
1Hqs/Dg9rsC0kdSgrDVQJgNodHkwAfz55jYHn0f2BASGa17tpMKJRJuBFfKH/pB1ILQ3c7GX7/z/
BklJuA0Gl4yI4UAy+aqtTEGXb5gj6ZGnFB6UeO7ssX6jUkjKZ109dZ3Tmg8ukkJ/omCr/jX3zoKi
uQ0oQz+SfCfd2KCQP8nxM03B4t5e4kuBp3I/1m741L+mtQ+ZkSeGcc2GqJwdqQNe9Q20N+LQf9Eu
k4JPxeNWjDJA34YlMIg9zTnKOVRI8Tn8ND/kE5tE9i+5DR8Gvbst8SYf5bHeRfv+0L2r9yrzZybC
aEqfIAMSUUdIix0tJOo6lVsbW+ujy30TRVF+KEklKC7kn2ABjACUXMLlqfypPlacDe5NNA8mpfk/
IkSwexS/eLty9R/esvkN7yI2rEwHhoR2HgujTc1IIPOlgamyp036KPy4P7RPTDuDVwGY4Gn5LY/6
U/mWmHawNR8h5de+eMGDaiudPeHNO1WaU/FlYR3R7ZqHlW+JxXarJbtBgWJnz9RxXfEZkoRLa/Q0
0dd75XViDsU8wPG1h3SCQce8M3ELqldtuAnX/AmnzARakceMWwdS0S/Enss/DrYaY8Thf6Sd127c
WLumb2Wjz/lvZnIBu/dB5aSSSirFE6Jsycw58+rnofqfGbtUUE0AGobdDkxrfesLb0BNlR6ls5Wf
wa08lFQdG4QiDGbte3uFRxSvD8Nu42DcgKMPnvqFQ476g4UvodKyIW+F8IMf8DR58/NZ8VHvUERm
y3A8gaoDkP+EYDdeVyvylll8QLy5mBmLdBMtkPS5sXcZXDCbLHiKXOQtmYP7xp6Jtk26yaDA6Ess
srIHc8CJfTHybUMQ7HOESrAOBU2nGBtjbyFAvaWvTp9CR1YTKP8CQRAmntkD41/3TSFgkVEFM4gl
yTa0l9GTo+CH+/4qvWXdm5weGuz0Xug6u+gZLsig/CUQBYDUpGc4gnc6RkT3dYZZC2l9BW+f3Eee
iHc+BqdqSBpPQbNGFOomPnaPtj9p3rA4LjYIhNFlf++NiXGE0MJ0UsFw5q5g5LfInzHbReD6Htcg
qna/3HokfioeRgsbP+lHNmgKcnyBpNzBXQKytYmfGyxud+mpsSfuNjq6+4wSSpAr1QB2PmgE3Os/
mM9QiJKw2nNoMmIHYhkFQMDiG/8uuee2lTv5DbmqI80MLgs7ihrhFa4PaqDk4vI2nfFxpW30Ru+O
QiH6KJ0tAJJxyn5034nG+AeBqKr29jOE3R/Br2IVMNJbZ3P9p7OzIWs61HzkyJP0RtzDZaSvl+3a
TVxOkUWce+9xwAyLemiFqyH7qNgEc84o1kuN/8B4XtcvtD6qfIr7M0XDzL3V76XXeCH/lPsFcoZI
A0t3IfEQ4CevvDphuqH/LBDXhxI+q4Ypykft2mtmSDT/dLbls1tsA8C8a3UnzaxNDM3Nm+Xofthr
xMVfBd4nHTuUl/0LCL2E7PkGHogFVmLmdAtjKQ7FoXoEzPlsoxEC/xHgJ3sVROii33koKc+DX0Q/
JZqZCPj86GnwuZOPJpuSIpA2gc/mlK+e64On7aJ344XVee+fnCX28M6s82dia+0V+IXvzBYAXYjh
CUXsdG5pQOEn+pu0k1c5RPm5QAtlRvQ3t4xOZh7WBAB95sG63HhQ4O+UhzHYjCAxajhrrdxlYxFr
M2FY0s9z9/2j8vKSK4zlZ7R9GNrCOedgzN8isOzTbqHvWTh8JO+gbr0P6K/2PRKg/q/g2PzkEJAe
lEXymhz7eImvpXlwlt3aeiBGsSmsd6ZuO23Xb5AKsl5xmUNkZsBQZ9q9Vu6sRh0Ez1GNLG3qrcmI
nQ+Q45TrYG+DD50Sg8xIBzk58W6gV8n3RHl30kG3uAngwBzTfXoCji6wopsCDMDUzrl3Hzz208R5
jj5Yw80LKXSPEtVUPvi3hCOVkAPlbMK4q3wun43X8pnw6N1jQznx7/JF+0ztqt8kO2VhbdfhQZ5b
LwW7LQdQmi4IngRL45Xc+rF5a1dMY56zRwBquLaCI900pNKL/oWCHb3LcpeBk8xn5UJm5Mew70ls
WE0/ikOOFa87RQ+SkNEe7Ze+24pZs3d+tt1zUC6keGnIyxR3GU79abWy9ri1U/qNDB+KuBYa40R+
HTdQh4LXNvuFIYK6GvRFTAZQ4+excpf8wXRpbPt9dksUBHMoNj03WyyLe2PTLXkD8k6blwwEH+EY
exOsiWlJ4PmX0hfioGS4tR/TZ7iEPxLSMm/ezeV3rAfCck4Af5YI5CNwYZKtrJvsVL5Ap1ApPJWD
9OgbU9eoGrZSrS8tQNCtiBCPZzSz+fwZ0rQNDNRMzEpsb2ZWwZYGvA+h6W20w06Za+ICzdRNQW17
jmp4uPU//38ICCsOq5ylIsJtqTQYdBWc43CeHKQqIUxpQ/QiRVq5sCqD5zZLSd3IRsJPXRtdXp3e
WR7ALvHJvUApgxBt67tQDvJlhOnjzMsaqM49m6EdfwiA3UxrJhtwvAcNGFy505WOdKlL//1DZxc3
tZ6Zy9D0ok2HH7Be6SSUURHlG/EhPtJSNDuBSDri9GlKExZ8wjzOJCqVzx/MAa90yV0yXKCJCcAY
Z8fCJ33w7GdAlsXKy0jMwT1CQaTxrMM9BclBi7bHGtEIjlJ459KxaDPXBjSgQH0u9q2uvqsh8uJJ
MOpe2weH5934KLiBZapnaU7NhdNTPRWwu3O3/9Ay5waFeZUU1q0hj70EplqyVWT4x3yIWldX4JVj
PN8GjsfuYJXYGAxQLejMMDhzsie9fO510Kvjz327Q6PQL9+lIDgKpNSLrryvpCEkRurTtItOrZnR
Qu2f+0zSlpWO+mljLpTeugt7d5VJ6l6j8ETb/z5R9AcL37mJpeISgHEoVjIaJkXOwWG4M28r+ymr
B2MRuqCBnG54bAf1ls9BAoPXK32i7N2WkFOymnqGyvNPW8VcUzgejD4PP8hiVyZdua5hWRFnomiN
5RtBq1u1cu/tCwnSCWSMfunk9bKRXX86ioKhmWHd2JHotk1Ckokr9EJDHYwx0KAvhVB/4jut4e1n
ORMfcAZq8A780eehNn7pbaEBEmHXhXW0MCLShdHJCwL7Psg9qmHFnv71vyV+LinXIAGUpVHvpsn6
/e+/DN22AS9Zhil02Jlc9EzQxewiNWkku1i1OvoQqUCmoOG8ULGhKmNsXeJ8WejBJtPQlcSM+vH7
y3/VdxmvLhRNtk0mRPqZbo7VGV1lpFaB7lf7y+n0mVy6tA4CuhjSCFDCHIhulwxX+vvrKsgOfXls
RdUsYRsMt3R1vLHflHPkElFXtVMKJi34fBQwxQpz6VvtXW/ChR9k0PRxcQMN78YU4DkZJ1PZptpa
F+3myq2Mz3j+BRQVgw2c7gR3dPYFlNCQe+ChxcqRkUUIcglZCOnDQwd7Jd16KP8xnxwFYVi+HdOz
5hEDiwFzvEXauP2V5WBduBcV/S1Ns3VDFef3YviOokqpz6wcaWDCAwf8KCsQ9dnJg4vmSLZ+5Uto
lxagCsXDgmIim7p59iVCJnZDlklYrCe0+6w2frQ0A5wkmVY9oLU5vn5Lqd6yDMfzOFmWMFHzjtQe
OAAsk2ijYUMAxDjAVpACBpl93pLBX3LCBbRbGFdF8WSDAcl6kKlVzOfNsD0BWklbN8EtKZ/7dnX4
/qNe+qaqpllQZO1R9epsXfeujtNB6JYrO+YgxI8NlZy8vbJ5Phfp+crRVPaOIaO/ZVnqn4u4g+nc
V0ItVk1hHNGmOTSxtW0tmt8VOyajBWu1yWHIGuQYBD9p7XUXGDfwP9A5bKOD6bGiojK7a3GhsDED
hgdt6x+iGjVLsrcoL26GHgGNzMyXcuncybX3Ky3iYvH9y1K/qGcRgzTVNFRZ2AoSn+MS+W0zCkNH
OFzVKAcEqalrpagVIHFYM2rpY77pUPjxCrHgdYfakzy2le1FUkRProKmqxeiMGJ2H5i+f9hhgWAg
mguai1rB0Lp3Toxe7/e3ezF2aDqDu1FzTDU/f/+329VKYaaWz+2ysqa1gqoNhKvpMMpOKXHzGDJS
Hzn9b52xDTR6ly4AOHoyk8iWq2v3cmn3aARuWQdRDzD0bAm4AEsUye6LVWgwPbHysJ+NaiO9R08o
V/Ola7CfqoYRu8sYo/Xi9+9fxsXtqwlD1WV03kwW4tm3g2/yzxrsABTNCkWlydz4gET7RxuZzYmq
pZNy3HnwskIEQcaP06gPgU1faZST6aDJQWPvPjCA4ksD9p9WgfJRWSENV/cmizK0eyKqbMxc8Ts/
Np7zA52ILTRKGqZBsxlVlqpRhur7B1Muv1nbtDiNVd3+EpfAoLKA5GJVplujpsVuarACQa0tOqRm
cH8J14Mi1hGN8wDll++vfulcZIWNimcygnva2Zmgd45e6zFnQj/q9Ei0JtpR+7xpg6XiWo+BkdAg
aasrz3wpaukyikk6+j4o2Z3JyYXYhTd91BaroeNbArh5M+307fsnu3aNsydDPlmFJ8qCBeR3M5jF
UrfjK8H34ppkMyiaYF8w5D5fkyJAq0Wt2BS5stBaRgA9UUR0LDAjTQ74adP40v25kdc38GUOkJoY
xoMfjqJd5ORbv2huGhl+qK0qeOJFTKksOgZe7735mbuoRk1SLOF6tMD6R3RI6IyOglGudZ/5zo9R
cMx2QGl8/+KUcSv/Ge01WTZsDXlOWQDZPztTdCOrNQmxoJULOH1ScYxPdEzJVUBQKJKzzawyeoTd
zcgBuRtXypmaZKS+GSry39+KuHQnKLmSrBqqYp0Hndy0ZLvPtHyVJ78kl2G7p9K/tiqFOW6P2WXl
bDUEKzxt+/11v2YnoCZtgHWWiba+/fmGfgu8wlWqoQijHFMXb2ap7MmSlz1NswY+GkF39J/8/orj
ij975zyfbVgQ5w1NP8+ORen7A1YFsMN0FHoDkNmksi9ZETz9P1xHV2WFD0w018cn/+3J8D2AXFZY
6cqmdzM4+C6hxI1M9ZVc09YuPc9v1zlLtiQtMvHe5DpIUlSS0GdgvqnyzYnUAQtQUp254n3kp2sM
7zridvaqB2srD448Pr2Gpm4WkhgxV1o818BjKZonLwIyocmAazTmm9g66LSgMN30V7mOwE3t0jPC
/xH6fSbjpaACb0EpHEQv6j61sAFVOO6Di9ayqjqU+YG2NvLSXQzNIo29GLtwJnTYYKVT4eoA4NNq
7qXDT3jm0rqloIQz2QKPZJaf1T8bWwZeEHp4OucJrJ0uPLXWjPKUUduohSwi+1WxQEog+5hBbmqr
WboGhqQc4TFubNd7bWNTBriKuo7R6QdUt3/JaOLNQocJtmXY9DAHxVoUhvGC8Wcw3FE050uHDmsq
GIA3JnSbIAQ8YHfekz8MR9e//X6lKBcOJhJKyyAYyCDDjPNsKYoGSaNMS/EzRhBA9dqHJkoOWqs+
2IX4QTeimch9eIDO8yzi4K4Uno5IUwvVf5f6xqZP9AfI6y+Gks8VL3scpOhNMfHKVLUKj/dIXQ69
R2MnN9Hxd5+KxsRe0XPqKaTEZYdxUFHCr7bCA7Q2plS695Q2jE4lBEE18SNq2wcD16uhqh9UlKHL
BsHvIGEgEot9kXtzHRphpfMXggg7jq6eeS1czuAQq/oOLslBrZoHKHNu8R70yVrTlPfeVZaOhLS3
TqNDK9RTnSjLrGP06PPaHdx8dd+PaDXNUZIGXAFnYTrep6q34ay06gfPVN4//15j7sq0PIC+nZUN
ChUqcL4qEhtUyVcGY8G6kE9l0Kycjpim6C+amqzhWWwiP7kZPPXONfRbN0QbwisepSG9ge2C5o7n
PXpt+FrgILurPDR5HFe6r5LyRq+tdzzM6ebbxXMKHfEubLC6SdA3Hur0nhqUNTUK219ZIRcOClWg
lkrzyQCVaZ0FEydGtVQtetDRyJClbtFvKpRLp6agDxkXxgIV7XcfADuQjAI4i8xnD8uOIaijtasr
9zIe52cBVFMtHbkJgZaHOC9R6LI0TZvF6Qo5EODp2ExL/khUwwwRvFxtKg1+3bhfSVl76qzqp5LK
D2UBssbzbH2eNhnTRFty123VXTnElK9Vh0aFJpumqtioYp7H9sLtG8mrTRyNoQzQ78psoLIMXgCX
u1unK16deECd0FKjVWmhs+VJ7brGZ+XKoTaKI5+/IvRtOc9sGx9AMpY/Y3/Vh1ho9DXysvYjigDx
Ev5fLM0/dUMgdUy6oOu3SQQ4UcPxd1TTqEbOud4IYMUReuiy+dOItxF0Atry3R16f8NN6kjAnyCW
qHo4VQXIWaeoZoMp3WlNxLP4lYriHNpaeoqzRG1OoGxEVw7PS5GK+gj/V9mgt6GqZ3lYGVZZFMKp
QqG13leqYPRenNCgmjRRcczb5BjVPdAfbUAsJj19v/K+ZtD6eJoqFpLQljCMszwzbDLYTUoAHcVm
3ARfadb1/ZFu3cI3812rxveDBHjo+4teWFNk7chdWxaJkSabZ0+clWlau00drdIQyCdYwiwsT4NZ
I/oR3BoOOOkEjlx3igPrAIr6/fvLf6aAf+42XdZ4bFXRFdM0zhMz14+yRI9yXO+MSme22LA6TBXo
HZ6+g34bROahgRzAeNtgJi0hbdHSncgbfdLJ9nNRa8d6/G2M3m/7Ei5/1tl0TNJT399r9Q0yfpsg
haJvFde+1tcwwY1TdJC0Gwa3P4a03/Kf3KBvbdYxNw7p3tNgAw/2ewAJHwnKK9XBpYWh0fQzeU1k
QsbZpTygwo5diXAVhugaWDA8XGsZG/WNBc4byhgVZSWev/8wXxNmHg/FdA2R8zHYnKddeoawpmRj
kkK8C0V2SnvliCTDTM6Ux89XHjrxXFetK+vxa/qqy5Tkmjwm61z4bBMYJU2MyrHClVTXmz5qMLIL
b31T3n3/eMqld2rItLs0/Ft4rWchjLSr833+7ZWbGAezoYbHkHtsuHFUpq+5pO1CXV0EsrGw0RbQ
S6JsocG0qvu1DygQkSpsLTRMqyTn2sq6EIR4B4pM/m6rsklF+OfS6iS1w8wP2m8BD2jwvQfN6IgB
zq7yq23dvCoYEk7MAI0o5dpSM8aT9nw/jqHPMhAJ46Q5uzYHCAY0XhWuhIG4hA7Rjw4IWguylRLX
03Zdoek2gaCJXANKJAkezDwBqOIYf8XR4q1tnAGTKP/mU/DWViAC2mxqTYF73MUhijWcBFjMs+1p
mClqMYMZBygkq5OFUyb3kQ6JvBsVZD5Fx6rRf9OFTQJPLBoZbcdPLQMpt+dGi3jR5x9HEE+gnYTo
EyRyWq3IwbXtW1Uam09XliGVR1I8PtO2lk/RPkaSw/9BXw/kW4e4n5Q2K4S4xFRV8hMCz4tsLAOu
LLhxk355sbYYWzOKLfTzBTcEaLh6OoGub6U3JwAv5xlzs9/EBWi0HEEUx6g3aYISCaSpd9g5cy0r
776/iYubC8sBxhdCRf//LJDEek7y4KbRCk4nkCoeWw6Vo21VV4q2C/1GVrAwqXsJ6ia9vj9XMGw3
LcnyJFq1GkMnsIl2jWQHcbrMmw0p1BHNA/DgyGVUmoFbm7ornGbX2sO1G/maqYwdeoUxkU3zk7f/
540MgQyNGGnWlVKie1Hzw6wrlqV7CuP+xRipnJ/+NrmxH4nwsf3j//6F8xZ0DnTdluXzjhzbwGxC
j2jWh877+L4L8GVx4VwJ1urXIpkmGJGROQPte/V813ZlmChDSsQwQ0YMAp3/SZRFoLOsQ9hjXWIS
swKtWvmNKSZtxSpHkBzL036hYmVELg3SHEXOQZDyjuM7XxfPMZo5qoPZQAc8sFQAOF0Pw5eiDTYU
usLY4UJbxjYLGwm/JgTZWW8kfL2lLDvxKqdYzu96+WrUv/ieVA2tO2Qv7C+Tm4iXZJl0v1Z9dysp
NZLIYXaqaZsiCWmDrIn8H3X0Q0f4pZWQq2rJSM184ycAYL5fGNa4A87DAR+KIa+uaJiTnJ1zolYR
eHLzcAXJGJYOQv82wg8oUGJeFfpgvyBJpVV555FNkBIchF0uZfvVsvVjDLYm/ehcqCt+3KxK0qWA
AxKpaTwaB35oBI5FbWfcGMK56Sv1aHc0MzIWg6xlJ70Kn4RWPcRZehKdvMsQqscLDC5T8VrYxjx3
cZ6CRnmiVU0LUhwHJb/XUGvC/GoUHv7wU4btnh1r81Q1d3CM7xsNCZjMKrZerSFvgeEPxpGOZSF4
aj4nPmUuy14GcdrJyFqqO4/lMMHDFK2dt8+fW2aMSS1vOcvpqHjpj0C+dqrqF7+9RYeV+Ae37zy1
L5xybCnEnGx5sUkQW7LDZtMy5JyNG6JoW/BBXr8yFFzAO5zCeNOBUI5BkZwCt/hZe+V6kPWj5JNl
Vi0BOy/yB7Q47ga9aElLxTQsvJ/BD0UgOVJ7gBLM/g6G1ypFiywcdaasyAQZLZnvDYvLzoxy2mjg
HsdYrFn8lowCPvJSGWydBiZB6t5XJfMsS7pyDFxKMBRZp4yE4C3GMu7PqBhZdRf4CIispEqZKF1y
73bOBtc/xc0f06I/yRlYHSc6iLS/UuOoF44ghWA4Js0Ma7XzfF9V2NU69O3V4CjvyLW9IPb/ZCne
PBfJQ5C91Yq20lb9hzkSywyAO96LnFq71NFOdlM9JDmCenbG1C8bO1XLsgNAoTrJgn4PlCpRPXhF
tP5+r16KrvS0FJN8n3zsS9ndoLbaFW6artoARJuVrPOa/k7cPhRhsh6ycCO31kLzYGiB0uwTbg4c
yaSV64eoAh1heVBnvFtMPX8Gnf4S2/L7gBZcYD8qcX8KS/lKTXXx8yoKY0lmMdR056evLonAL+wy
XUGn2+dmWwAaenKrbCvL/sEl2Uqibt4H7rK3jau+QhcSa649dp5VxRDE6j/XFiGvrUo9Z21hnjLF
D54Fpu/YNUsjnRlS8ACzfuMN8nsWye/0qRcoti2T1tkbav0ANX8SVjYwZsSnNTm5+f5LXip2uTnK
GY0cjMrtLOrG+K8hOM+XHKr0BbmxRT8YL4FBuHQ9a0J9upMTekuuYexNV2z0zn26cgcX6iq+jCw0
26TAss/TwMzS/SpO6C7lffMwfp/WFCu3RMS8etFF84C59VMam7sutPdY9wpwHmmgveBU+F5Z7gEj
ypcEkX0Jy1o4xVd254XjWNFA1QhN50z6Mp1v0LfEAzJPQELX1NXph2Hkx6hkAflufrDr5Now+NJi
0bDZUg1FVSn3zhYLK8NJ1XJIVnQHFgUGcQV6JhOUV2eZ6T0EXs//7K5s5/Ebn528zOtlQ9OYQOuq
GCPUb4V7NrRdITs0r2AsPw/gGDu44VZ1A/7oWuPbuvS1f7/W2XoTUhAGuj42ygT6WKXvQDBVUOqi
wlH8U96lCLDZwBp1benJ+X7IUgsSjr21e8GmNWdQ1o+jom+sWwuXeV6R9Ws51Z8Rqo+Z5ONOgtxS
NCyz0Ta3teR1KWVHKLEeEvpaRbMWFYmttc3q4vipfAxEM2b8iDZf9qEnygr75VVgNMiuBMO69JR1
nljzJG1ue//dVa25KBOQdNbGhoNNy0XFPbBK+6Wci21WNHsRI/oi9ctiKPF/zo8hAj61BNUUAmjU
3MRNv9ZqWGp5/SsIqmNTcpdusu8SFExiZ3gwIiYlqsDSKIWkPfUtJGwivH2zH/baG41nU12g+eLI
L1jZvIaliYlhPZF6rZ8ipC26WSNjkqOhSLPI4aN9KlwKHmWhg5KEjadvTDBBVuDmi7gDKS3Hpwxo
Fp3FEh+saju4fYQWasI5YuY4+aSsQOQFlrqGvactXH/DDoYJyqhlGbgtwM2qRZsOoai2DzCIqMP7
OiZJ1ISOMEgkR/wTo+o+sES0Eoy911neEmUhION0sCeYMLzgs9lh46AtE2yBbCk7IKMHR4dVP9jJ
AanzmZaRj1lyty4TjkID1bgQvnCDd5AIPwT0IMsvj7Zjj86YH42fHtwiOUhlBZbCAfOkQ2lPf5a2
8qxG8BaTMH0KujVahhPLRO6WwcGzhTiSk0HyRqRYeCvP4N8KnRsZU6sa4QDNMxaVtB6XRGfmB9Fb
W9vsIZFyk2McQCR9Cb51qYXoHjrervXrl9Ryu1lS98vvw+XF/aNYlkJw0ICtnBWsZl7mVW8SkNTS
mRUmERlfzD7D8QKUkN6b83oQWx7xShy8lKTQ/6B6BUwBVunssobXo6HiYrpcMf5RZLFPwph+fnIl
El08jgwyTI2JLWNEcXYdHXAQ4vUiWbW9WNVtDScKJfgYti7dlBQ43STzvYMo1BsfW5xcuZ4pXIr4
HKqWyTumC3teOIoszuOsNZgowOGIchCnNfj3VjJ3/O89QAGKPnviuMM9wX/uYa09QxJxJxcIJNs0
H/Gl3VVVcReqWGrZ5taJVSZYBmLJDkY0LcqZk1hJ2IKls3Kj5D11q/vaczfoim9F3yCmgNtUY+CU
Xid0812MQlwIxHFbz/rUPGo1MnAh4bLuxxlhJE3VArVSrx+ZTnJ/0pJhhV0zoG9rqmCYHHsyQP53
tQwB5jQQ8PH1wqTcv8+zQ2GnYNh1SANyNZzGr5miDAb/qwtndmA+UUqFMR7NWY98VnAo0FtCuZdM
5M3BFPafiZ1H3NDQ0Zsprk+jpglubJJUvAoC5BToQpWxVc3UoMGtvEDGUUFCOMLeGMsPXAgAqFdR
9gGRCmFSGW3urkGWH2BE6+pYGlT6MetwMO3B/FtZ5SLvIGBoK+hQMHu0GnNTypAoo8Kd1B0c2yZ4
GsIM9Y14BInD+fQdLjDKCn6/By+dl6ZGiS7Au7FUxz3623npy6URJ2GToH7IjEl9jM1o27fyMlSw
q/n/utR5idZk6A2nSD6uPAslxQR94YQeOzKJ07aSrjzWxSzZpK4ClwIcjXLuz+eSczVLc73gucJV
6eGm5yZzr0sXY94eKP2rgmP6AJMdueErj3kp66FLQ0uKVIs67CzrMQtgBUlEeOkY+6KAHsdQXqpq
b3liq2R8X379/Yu9fEWDTv5obPql24A4NegWdAxXRVBAACuOqMqcFKd/TqPio+IMQdVp/v0lP0PH
eZ414mPpdYJWts7BP0OZoeqPg8Iq6CJvqmNy2IBxhGwpMBqVi8lQmQ8l2kx4wbXRg20fMcIGENOT
IxTtOOpL4ZhXB4mDqoTsCs80rshI/WEpeqANhpSiOoHziBUb2xDQG40uB1LcsDYzy5wOWDS7TlZN
LZv91sJKw2uA3va2QUd3xl7Z+j76UgxvS1yJH4oIYlyFJlwstFUaq4+dyO8SKeknDp1YAM0zr/JQ
ExZSOFPxT6A328I6HtnneYloEgBATMLSKdVnMkXH/zWwUZ0wEMf7/q1eXLWsWY1REKNpMKh/rtq2
c/BK80S8avPsI+oxOKaT4gxr5Ov2qj6v6lkA33G41si8tIDQA6KRSUNX/1IZlI3Ue5lqxisUqj+C
gc8nhvLUR9UpHjEYXZEd0P05fv+wl05/Jk8g3uXxh8/s+rfII4siBJCM8mHIEZIiVzMV4LTGo79I
jU1gK7dRmh/H/OT7616KeL9d97x+DgY9alJDjiE2d0sbq3p0hsp9qyrPRdr84+38h7XzfyR1fJf6
SVX+/Ze40KHGhdgEJEZZSlQ4a5VXrY2hB6ZMKy0J7ruuaWc+sHWXbqxaRBU2LtkvAzM3pk/Dspc9
uOw2mhn0DRU+tOOU1sQoV5r7HqWoH5lmdxu42gGtyi52EDjVIkB+kvLumnCxSh2xPMd4DcBIzlUV
WF6H7V6JxqAXIJxjDI9VjaTJED4QG9HuRXlq4SVrclpo0bBNStjaOLc9f5JLTDuQsX2Cdif2YQob
KZeoNxTkrydUXjSMU3J9KTlis1FCCaHv7ChLtzHwuKtK3PQwhgRKNU+M9rUZ9BYTOMoepTKWwL32
jumi5NwifomnCUdwhcZEOHVVNIRDrTvokbcZ8+a80J5tMuKuZG1gqTB3ve5ZdwdssKpjkNZ77B6y
uRVK2y405i3ys77k/ZKGop8bXrXBY7baG4WHWxTkVxx6rxwxlzaNGA2oGTywW89BnVGUleAuM/rq
GdVVqj03yFFUsv5sZMaWge9zhUXZlUivXlq8AkwGbAiLUfH5eqK+dPEtJECYkbVXEbwHduuoM6Wc
5ijh+qM7lDKO4EpfrEwnwNIwdvadHwQrN4gfipqxZqYy9o1x7VCDX4mTvYC3x9yqGUZpiXCLFi96
CTWC6shmzaMGCrBioAbx/R68wBTQ4ViA81AJN/Qqz/aFK/URmMoIzSMnXoCfguEu0/HuCmWvxzwV
/luYs0Pqk3r010PJw2xPCIDZfUqH3IWIKIlq2dRE4Sp5wFUP/BZUpyWuBTBx0W/H0iN6arSFY2qI
x2coXlYSBhSRPFpDy/i++o23+v6hPvtLZ2ci2b6hjMmUTftnXDG/RTRh9nZcqVq06rC4z2mqI6Vm
H6vUbKaF2i0U4WSzNEY6PFaVo4e+AjV8Ar3XxRukSsKlH1IGoFppe/aVOHQJiAFom9HRmCVYXxqz
bmcMmdMQbDPb29V+dJKi/OClEKMNHSJyhcdJgY53aXRHxB9vva66MRh9TRqHyrMqrad2EXvJRxXy
oVCpB+YWf/S4FVgt/0Sd2FtMa0D76NKvK+9UvhBBwUYAFQDgxmDnfKopB45r0jaKwWcXGCmF8P3q
nrDhyBucn8GI8Ha7IfXXrbcRLdIDaRAON0JGu6H13uU+V28ZoDHdjlAM0pzRn7POQb0p/ckd2C59
9AN/yGTeJtUt6qjonuCsKDJ6HInJbjH8RpoF6Kri28lm61EdN2z/nmCFQGWSWqsoFDpuuwm1lK1t
UhWHHM2jLzxOvtBN8TYIqCHSF9GgaJpR19T5gKd4/1zmmgfWUEhzOc9AnkravW34zwkwpIlW68qk
zciVbMneheKn1RKCzaB+dw155hhkM0mzAsg2y803FEs/XMfddC7aT25gzFwtPYznSWM9YoP5NiaF
VaQ9l0VxVOr6XWXW1/DrxlcVpv/8w5pcHT1y/rZt1iKrGJB7W1Trm5nrt79uHFnbC04DVw/CJd1C
KOlFjmWKsA7YIVM+oghIiG3Q/Mqq1RCNuqO9/Jak/c8ra+HSUgCQpsmAVihqz6dqPcOEqKy0eNUF
aYQspDZB3vc+dstuST3H+/HFodElTDzH+AXPJoyVK8iSC0kLBEEbnLkxnujnDV7srvM8HhM0kfL5
2ih7Mi0khhuR826Ak65En88HeKQTH63la7v4QvSnVcJMhzYuGeJ59z1hxl63sZ+swhoTySwJVnqK
hpmF0P1My6FXpZCRdrbxYLAHFrHjIR5arpwsxffZq+ylmgR7p87VtdaPFoCNQIQQXy7ZWDd159yg
ljnDMOno2xiHklssyWrICYvin1PsP/9Ii8r//i9+/TPNMF51versl/99TGP++6/x7/yvP/Pn3/jv
G5zb0jL9VX37p5Yf6f4Uf5Tnf+iPf5mr//vuZqfq9Mcv5gm4mv5QfxT9/UdZR9XnXbgf6fgn/09/
8z8+Pv+VY599/P3X6Z1PgBoxtOef1V///q2R3ArtzqZF85+/X+Hfvz0+wt9/3ZyKPjolTIT++fd+
+0sfp7L6+y/JMv6FePYIEpXpPNNcZ4m0H//8lvgXCTw8GQBrI/qDtleSFpX391+a+BdtKI4lSlLN
hM/GxirT+vO3rH+RgtOhMqEUWLIla3/9z7u7++do++fD8T7+/evf013lvOEkRhTEyP1jBkJD4Xx7
JHIdFLEXDqtsqLGJbwYOB71kloHGUi/FcKlpIIVkqdM8FwYTY6yxotCyJ3aOblJvvgsQ9vpo6alh
1vDbq7x0c+fhg5uzNAuzQZXH/AoPAFjtQepGik8q682IEcbiCd0Go2pvGaODD4iLp16nPxw3SyW2
QBuaWnktgTtvPnITNqUd3FqDE+1LAlcBgWtyw+tWfZVjnkWkpCfVQpHJeCmWQyM/msSutodo/PED
e2WsYRsSI+lZDrnFCA11muYPqYVgWFD9D8LOa7lxJEvDT4QIeHNLgp6SKF/iDaKkKsEj4RPA0++X
rJno2e7Y2YuuligSAIE0x/zGxvciLde1Xlzxfbc1vKaCjmvWEv//w86qBY7w5T/DG5UdsupA9/FN
Rtrf65nDMPvpOHs91gIeAmzD++gV9YbFal9EeLtlE56sfpmevCTTQ4hqToj63uguH6nOt+y14kKw
MK5v93rJUXvVsxbEAa66nA++ILQGC7btaOgvk5m0xzRwsVeNPrhJFtyC/uRVnAZP6cc+wFCjxtlz
NbHuxvqA3Mdg4mzd+Ok+pUi2WvaG1ypX8cHcEFjOWLZnRLkFy6JfP5nAuNaRbeDDtyiJ3UxuZg91
5CAulO53g/H82q/yuwk150gvJZQQDUFQvB0638wQdYrYG53qYA/1cxxrF22KkSsUvKcoXZ5MheRE
jpmxl5r7vOXLF5HvE4HUVw+dm35ymtAbyx064fCmFicPHVjcLhLmoeWoO6ne3ZJvudkFgWrqfsuQ
IjgZk8fUCCV3NrwiRLRPtWdtDGRtEepFM8wqfsSVl6Kp2CCoHdmIiZjxdxCL7CDx41oNvpNgrjlc
Y2n/ED5NkEYN8Ej5YcEo0JF7s8Z1QJtepoJ7l59A03wVup2HVubn4azFAbC2Bz4O98x20H43G4kw
20wAllZr1yKtTLM3Gx/bEDt2JMmQurKFdfYyM191S31pqA8hdleg0pS5uyrAKCYKiLe6q6GcCv0H
29ZWTdPNu17W6BIhuefUKCPmfVyuutr87XqIvPYaghXw7RBvALx0m6XaqH/Tjlt1PidhOsS+o5TO
aZZ58r1zs6tTJfe1cuIJ8mtLcGc1lreOyuCFFJQWVuKsad52qxY9oDnW9zMHWc1tfJIIPaSKezRZ
2fvk5NfbX0qDxzRikjg59jPMlI6gEnmphXy8yxckMVHPGJORXrOrIQgku1dbR5F0zuw3Lc43jRsV
uItTkrYr0DhY7PUN986rmdbNknx7dXym6PwKDXTlag46rYNAEtfH7ku06Tb3AzShTKrEKPpJjcah
x+LRkv1iRt3cRwYDsZKEQAY2lr1N26uodDo+yJRJYbAs1354+wZxivagqOZnW4KqjANGatYiNKWP
gHfUc19G+1u6wHRbebYy+SKXslhrRkNRm0cncipxHRlnzbLUal3+JIH3RFMIqxbFfEmZP0I9srJQ
nfSt+tLRwttQhwoDLKTHlCPMPk7Zdt5sBmz3sJnyYmx8ELj1Ysw181YUoSOXj2xUCn+60vhLxocl
RQevm3h/TCawNGhJ444YNfS3Am1+GJfijZ4/LTppfQLshnY8z/k2LsVri/gTK8dvVEpqLIc0lFGl
fKtmoDq15hjoqiE0rCNOkkUKQGkxetMAoD4Yp1d4+uTXBR8sqxmLnR4GcBfwSP2m4H5x54ROutDR
IdnqCKqseynOoPm6VToylHjMXhLDYlIbTUNvBLt58yHW3kD+fQ0OnQigrue2GakxGmuvR2wjGN4G
g5XNz+BC3Z5NPTA+RFBc50UnSfd3WCSh0a5oFgOTBFeUACduTpC45HRGbdzphv3ZlmwReC3i3svc
GWaUfrOJ6Zw9jIA51hly6Ss7Z2rfnggUIp3cH7PBSfvtTMlTO7FGzOj1+TZXPRVZuU73AH8p3Md8
uwo8cGUiwjgVHB3e0a5E8y2peEaCAoOob8OULhO4bzhRAvFArw0n8bqQndmzYljnV8NqMPZVJyJK
YUZPR2ewTGTy23RX6Olb5zcPFto2CLjx2NkbzE0s46fFxEOrWpgaY4clWfAzIwcUTfzjNkQWyWpW
6PF3JxDhKRId+Fy89Y0RJbr0iczLX+E+fw2KFr1AI/82dTagumPzGDIo4IaJtcpoFA+OQ9NlRBev
ixFAmtQDtFy6eG2Yi+AB52jSPFrnCN6H8GRkqJVz2BvmVwxhbgW+W5H76osVIQ0FF0LwHfieANT5
Yz8gjWS/d4USgpiiw21gRjObN8Yu35jz6KGG0OtsUckTS/fZpxEFOUDVCBU930aRFbCsUBP7aSXo
Arf+xovYJXSTx9moAd5Bw6c6X55nE/fxoVFmsNBU/WFhwLaM7Rary7XmiqtZYJk6xfm2Hd0PVRsK
TBaVUi3Rol3CsqQ8qCO4WDUowd/+Vpf1MY+br4p+DoAnxKnR0EExqdn4JUvxQmPvxlXUenWgEfpv
lb656syYKkN4zh9Kq7rWbKuUGTCoxwx9RJABoUlgRaK2cNMLWJJhqPos8jx48KtQopdlFcfsO1mT
hUjYPBh2Va+pcP2iW80grpvXjnsb+bjaegMeNI3Dr70ZgzIbri4+LK2tXJOmTl+naNvddmwDrkA4
BMnvLOm2dMRkWEDmWzulhXy58zry7cPRL6+3OEDDbRt+Ctskz2SFADvrfXWPws2wjjyyX2t67xs2
lSynGzl3+XdeDx+17V1KR1s7Ah4Oxp30oBAEzfLvanqhltCspya6ahODa/ZqFTqfR4FjN1st26C7
K8HwrYaahcxcykOF6FhC1BKqe2bp8c8xRThGhR4anjuNNq8LjV1o0Qmkgb5+IbKUBsP6X9OCe5pi
r+Sx2qzqjpv7JwQxsCkcm1LJslMk7BgWPYaxc+0GJJgPtYUzk2ltk4RpHsvmeeyXt8ClEG2vEDO6
t/Jqk4KeW9lQRdfehMAZSfHedpOw68Db47RAtzXSNvSkAMPnd611PzfaL5IS6mEFU2WI+nxX+Oap
tgMl4TS9xwUGJ7VaViHjdMQ+3J1W1Fd41yyisInW5r3bAcazsMi53Ytu0POwLjFYFdAoMGyRq7gk
vrIcLiGbjkA2RmX2zidltKJYomxvmctazMFsb/4V+0CGXJuFlIIx1kpQ5LDB0X4HNojqfJiw5G6o
b0Qq1F3rSwxL1QBuF9vam5DFt+eztToB4wfPcLRkg2/yja1TB0nYsgXPlfkDFQDo/Wj0gvfqEmxT
iJTn3aLi+MnGv7QvXm6G2BY2uGwb8V6RUjqTVVmjJoJEI84/s73HUoKwKGEBHeeU4mcOpMBF2dDE
92ZVdeVXNwxPZkMNqqEqHFoe9zVz3hX4d7QWiIUfnVpvIaKcUh/LansC3jHINyoLdMnH76hg6oAW
Q4ke/TCmYLFOzP6hJ9DD3yP59tX5yzGnPwW0TpdyU7jlZWiLa5ZVl1rDNiUFIBgpgNttHxWXPk70
vQdt3Xbza6Gc6CrBPqS1/bHMEg05I93clIN9mjFV0O1J38YGY7WzMFuAJns1cnG9Db9gRE2/w61c
4De0ND/LBSXkyb8DVsMwUvGcmMrLLQxKzY9CIuN4W4wzA3tcFYPcFvGsY3M1Mv0xstDUHHKDuCdv
KacBzeZRDkP3GrTYJ1S0XVdW5b/UZXqZqu6a1WQ1JuW16X5KXq3aCOOFMCOI2Z1LXYlEdfnXLfb1
XFiNkcYebmmnciQGrxV2kvUAOcO0+AaJy+wm4C66/CMgvVkZIyGkq0fHdEjxIMyvSdSyXrolpgQ2
AvZoRdpHY24v/hJtxTCz//lk2lnWUeHM4dipEHVRy/+Sw35q3AptURVt+LTxPOMjGllg23bcJ51z
zUs2UnA2z0WQP1bYtBACFFevs1FmbNdw6MndjbUu/ZchDV6mymKN7N1TPzvX2+64aCSupjvclzI9
NoTgJBRpH2bOBdv3a9oR1Qhv+UWAEnoqii/K6IXaJ8Eg332SyTmIx8uo4oagRKQ6RknJF9k3T4g0
hH3PsfNkNfOFoFLxnlycqXwQBDTntnNhBxP8x6nz06x+DymLxCJcaKmIO+9qLf99G/ueK9NdGqUB
Lii8o0gRjPQwZB6IYqqhey5RFPIqtb/ga5lU6Q8VL0Adfil8ku4xJR623BzxWu6NL5e7FPLWypnG
T9Ff84YN8/aYl+QxHygRB1m8QMVPLrHh70GXnGXC2tMM1dXsuFY8nHYpeLsdzRlYSN0XvQhlY8Ji
nX2rFIkGjFrQnuXCancbx2ofbmx7r89cVjkQtuflZZT+WRqPMxw3gkNCpNkcfhNqXumzDNuOpkfp
FN+9BahsHOfN3Ko8VyYUqGOU5Uj5jqk2PUl0ikA9nWu9TO/qOj9pNQ/Cxlq8cRdtr2nNh5U6r73u
/0yC4N4rxKVwmV/CoDdeuMWvyvHGHQXZfPuQ6ywxzfiSLm7NoiRHpMU1lfyBDWWzEVisRXK9yNB0
8KZeqD2aHma2QQS7LMjDW1CpagBGR7ouHIATNtLqt6RTxFuXgithHgGhUadYSEU/PDGfB6vGD0oj
tACc9OqyQa4CT5vIv9gkF7qjohTIp9vWWjTmvKtT4zzUAUr8EWS/xtCCfRJbD1URfI+Rh0aQLMIs
d/Jt8GmKpt9FI7NmiKPtNOrgOYfqzGZ9jn0isW4pDqbCCwbtwmR3XLRFMezkzoCtb3lIapx73nho
xgzVShcpfPpCz0xGcXSCtD72Xo2N/FSIKBTUb1d6VaIZOy2eCDMfkdUA5ifyx1l7lJeqSIS+GUvf
2AYw8ty0Fse//qkJPI96BflsJU38u+tYpCFLAy9iyGOXnrOnc43HQjO+WurUt4uITIKVPS0pcby9
OETQF4RnpBuTVv+xGNMHisnuVp+H8TgSiB09B7eG2PKGMF9mpOUHramOt390w8SG1U/2f7305y3g
r4Mc+Kr/rzdqXcIHdTMlA45QnG2m/zzM7dN/vfmvg2EdWWG9wT+3126/3n7667XgduS/XvzrPf/n
a387aloiGDtSqfnX1ytvX3J0MgTg/jrP7fI6D8nvvsfa+/aH2z94LR+TbBZUDbW2A4PC1dJwtsv/
vCnBLxGk0+FmA2Xo4IIsvLCQiC1tmBktULd1O8Y8kFFGHcrOVgW7kd9jz30car/ZRkZZoQTZmTtZ
TLumr4ajnlyHHm8h7qU8RgM69VMXTRiTFe5xQJ6TJrzfu0eu2zneXrz9g1d3EloxOuhObCGATCGJ
LC4HZtdN3jEuMv94+4nl1Dumyut86g2IM92lryN7KzB9PGptbR4xqjWP0Tw+4m+ODItLhkkL5Ctn
/60jEo5DrOztp4Hsyys3rlGi71Fgkir1bMe85QvqpCKlJnGIQPVABAhdJPSt3CrPEa6sARYG9muh
ucGvYd5ks3VEPwLDAuAa6xh9ZcNEYsNxS3eD2erdKEjlD4GDvYSvR/muMUEGRfCNTJQUtsoErU/u
nQ7NvgTbT/ZoXPwG32LSpwQQHVnniGZdPj7WIzBto6vuNb/o1lUb3Ec6Gsbpa6zHR1kAVaOLCMRW
+mXYGUu0Rw9iiz/SXe7Kc9qlYCg996uL8ktt2e4KeMiANP1CSlNQ7sSRdT04i79aovhhgrFhDfFl
0YBiagL7hMF8Hvw8P8kijdno/GqLMuJvc7a//Ao3N63BQGOU5S+83cEGNv1XA6R0GqfN1BTYXzv1
TqT9xcmG+642iILL6QyynHTFZeFtHIkoje0faBPcVb0Mxw4J18qSUyiHX4Uxj09d11kby0asoS69
DZgCgOoMCL/w9iIyisPkSEDUuLe0hSUephKzNgaQR83M25f4Sa/6Gp5iqdrtLurW9NByajuoRptt
8jSVrkvQktsn3Wl9NKrAscf2gI1dBzZL+s+O6i8HcDfNhOZ5BX+KPgEuGIjXrReg32uwlNR8y/l+
LDVj72UzzUgktRqE3dZ2D1gGc76mQYjC7sZTEPRijdPefAATF3Y10FCqt7iRjFcDz1sqMGMog2cz
pQwNU+xkytGgbivPdW/5YAZ8FMarZl9bYPhLlySzjvpfXAH5ihEFu9yqAVbjADLCfG1S7CQoafjg
13e2nkCqh5Uc47bHZWSbMkWcLU6BrQSmuM8X74xPEeALInzgzdTj9HWGGPyo984hwOfNGpH7Hbr6
i9RwH9fm1WZr3OVEYvSH9c0Q5TVpDDXErOVU2MVSTk224CJOie779yO1awYQENVWhxLdpFsTkXLH
XUJPCnvrdD1EUMe4+k4R419vP+gy2ladhn56Z2DzYMk3t08ulBFe3cjfDRaLBQZ8F+EGd6XhvUQR
JZHWh5NlpA+dJucXrdM/SVwpqbjZadDEu5EMAOq84VJ3KI+jtbcu7BojknT0D1XQoMuT7WHV4bw0
Q0KlhHrv9Tjt5BJuXN9KutjTgUzlk9LQZ7Jkd6NhnbQCcnda3bv3dpINkEfokxgyZTOmVdlFZ61A
xsWFXllNONOX+U9jgJ/edTHDNqJoY9xXE/jc3qVcFbsSPXEdmB9x+b5tvPd58ooHE8NfVZ2r3AVn
ZtH8LoMSQWcio8Wcz3lFFaHERSNSZMlsmdpwidxLa9XtvoEcOZvJS1+Xd0GGGdU8qNpjYDzIcbyb
MzkcYT9gYJu3awrfTNQiWjmZf/C7eLNENcaockk3Q4390YjzJLWFQ+J0OM9BlK0K3EBNOR+ySUsP
fZlfZJ/XrJ3GsBGo/5werdF2nrWU7Cxzx22UII6JHykRDDot/ey+ObaD0ya2EGQvohs32oCuoSnf
5jm4EMmFwYiFJti0eVX5uyXtfkbLnVNmLwjm7FjqXlIp1+BH1qmAYUBzb43gyHs/Uu9tnH3vWscA
m4PSnBBT1IKVQ0CSixjOvtU816h817SConkPGHVL85QOBzmiUtNKlJV1PSLn5YaL6V30iBQnZxPz
nemx6JIvC1+UNBL3M6hZf5hXOlF8M5XA5YswNzCkx5xPIpWn28NXlkzUJhphrvsywHfM+bRVLUOj
wkhpnU6JFvb4WdbR/dKZd7WoX3rXuCLe+EBvy8W26hCN5Scwnj2Osi+aEWfb8+hrybkX1kaDoyBj
RNXH8tzXgt0SpYZiM8HfTOv2AQnDu6TJX2aNZSMQ4i4bQ3s0PxOTMNhs2n2lG28yNh89t9nGPY8e
CgJlLadZ2QZhORjl+6lrTnkW0wcYEJhGAJt7XrYQ/RbzhzHVF6OIz2YqH0yX+oHjUWhfhHkUdh+m
BTZCenFuY2I13HNxOoszaOKLUeHllFCmsrMl7ArvySLnWo3My2LBjiiZ0CNv3zTdOpXUIyrbflOP
Rh0K7eF9o7RXqIyZ7V3m/7ARqCVjB5fVjh+R735NjfeCIkMATmWavNeCxzFM9cfMHJLA9n0DZeDk
04HYg1l0GBUOHa8EPFnhHeLFPdZaeQyMITTywqTmIu+owa9sqGI+JfBh6g/adJ1mFOotSqeF32zQ
UQsh7f2knvI0P80xjvCxjl8VFU87Qny/AIifLMGTVtKhYFnqd0XRkKqeFq1aQsmNR0zyzU29x84v
f1ZLfOzFxaeoU3QtEOTmqmWQe61E+9mxkvUZlSXEIPG5MECX0Lm/szS4MXf9ZJ6lhnNVmwHKNJr8
aXLm39TE3glVwqauv9r05GcMw4rtak394ADqH+nx8jSVgFcAvOtBd1qWJtq6Rj6S2fqPMwUOTzoJ
GbbEahVB7irPmnVheBd7rrBvI5WkKFqeI9TvqI44J5fymhG0R43JLO1Tn/mQu4p74uo4nN1uCRFP
vqIG97ue0FTvOxzRjdgNdWPTlJpzwpBxn9UVq0HVqy5THfb+9NnlzafbsetXNoNQz2mxOhSV6zMS
vRuDKrcPeiiBsjthxpyMAPTA7q07B7vZqKpJo5z4Q2qMNSW8HiWEBziEbqQGZ6L0nSXUhx6JWi/p
sNJuDpqXvVoz+VFTmrtyskkvkqrGNpeUqkRP15aWd8JKtcYg6YkK96OrWdY6K9joXUykCxNLbnuW
RyMznmaCJFV5yUPwDxSUSQehjYh5kPtMwyxhyu0dq9+XYURvTqylu74ePwYUTrbUl6ZVOw1XQQM1
AUFmpBchlg99qsC+VezpSDvjQ4rJgcaObds4HYn30WSMyKx8HwIKpzlA0W2VSlA1lNvYXO/MGUvy
SA4fMx53g475lyeaZL0AfFBWvK9xYXNPiuZVG+c7N01eS71HQ9LDWm0BcdPL4ZSZzk66Ju4b5kMe
UTfx8IGnhZduaIOkKwBm36jsFKvQode1En7y0jjBRZa+8tZxrfzTXoivifVcj6rUXJIL52X6mKEQ
KCN7b5v1xzg8GP3a8Y3PZqHzyn8zuAji9fUgTTpwcus60FbpvsPLllsQvCt6vFTFsLZfgR2iDGuv
dFyC1cd89m7zX39LJ3NtE963CIKxy9F8xhaKAaJzCpfDq6Ol8Hya2tiNyc8WlN2/P2omNasRYBH1
loDe1QT8mNMJJ9irQwwVfc4oWs/esJk5HJG8+tW0qtBKXxc0EDlu3KAZr3hEvDniHEOC8H9k5KyE
XNVkVdBrhnWav2B70woKc9TOgirfGmxIdeKGNT9bYKtuP6u/8V8NbTNg5KBmg7AZ7yFINZph0ypf
PP1T7luhrSwLtzf+X9PeJasAjrNrNQYjDloBn7/9CcVG9bOajgHHyargDu/avSXAayOQ9sA6tDao
2I29/q0urEKTjRYlZd5UPtaZSW1u3PZ8AhZTwK9jGVDCqZg4u9p2YKGaYLeVJ0p9TEQVqmt1uqbA
UTG6WiCD1cnrdtjcvgCNayvHAaV/mJoqVIdT16VOq6mvA8Xy9t05RuPsYrIt9enE1x9aOtlGScWE
t7YyWqvbo76euoX//qoBV2VORHPUzZqFZALGV0pjTUz2hvV722SMNl7r6IDhCB6qn9V7BP1+3f3U
SVtsQTWDt3b5n7ejFLjTU5x5OFweRPhA92uDOhYViibxtuqlmD+Lzt+rt8BrDJeBDAVWg20UX+pQ
Om5YiBkzV8v13LafUlQXdUj1nkDcF8uDeoe6pkr8Tu7/fVHKP1ldcCycgzoVp7iTIx6iJM9ZZ9xO
pw7nygF84L2FnRUpylOw7NG5JnrJNm4lzmWL5gFNLF/pLpoUFlsUHXuLrh6yUKtqaJtwNOl0xFb6
DQz+xWJWZRKX20Vz610S6xrb/Xy5NfDrPvtmu33RJoZr6TQIJZQvcYaynV7q+4GOuSlN2sEZjko9
tWi9YigCjcZrPpp2wBG+66DbTxPdbGSU0m2VRytXOs3eaYFkN9m5iX9iaS3ZbMxHsoXPcpxKGu7e
ww0GYTcM1LG8Z5OkWKaaInbzYgvMoWH+dVAKZkEi31UHiHyJWSYHK66exQhtYPFB6yBP0RDjUG4o
jp0YH9V/ZdCYm1rBxBQUrAM0ZMKO345bw+voYLGJIBqOCGo0im3qfYECx13Jmd/7qMXL0aFEradU
vhciNjhB5sZqvVdryT6syvPXbtOiHaWgwuwQ9XV2+uc8Jh5aHIrsrkm3yZrZM+yRNE4/eFPlHGa1
YbWZ0hBoKBrj0sDaFesvt3I3jBreKVIv1MK2LM8I2NKrUh0YCnbFurXpx6ToXWh2ug9akaypsTK8
KQrP5XzpB6SRs0LcxcgOrlzVMtN7EBRdlX/ZbYqpcUz2aEquv/otfEGz1io+wE9sdK0nYqK5f5Ct
sddLGkhmqudrPdo0ff1e1UaFTm2ehZEyB7bs7WLQaOn9QaztQX+GukWXzCyukRiUK2EFiJcmhYgj
NHItcp1bc5LYeV951A6qhEK3Ca5v1UfWbol6OrEF2zBCA3Cv5p3limprYryn14V9qFv91AYUI2aJ
46BUzUzHFOdbCb84lILLvCGvBFCxlV5L8H/jNp1guugRtWxDtaGlAe6tEM9xRJB6G+i+hzHJULmb
1gicDXLkw7Ykk5m9Md1VHU2/qqw7Iiz6zoMa8rWG08kinWzrNGd3dqzDrPFUh9FHFIi4UfP9feXM
8g5AeUhbxXnQvWMgtLclmr5SfzE2aZBtb6duMLlfubmWbiazwmLSjqsD9mLgvxR33AZEMlni/hep
oMorPXCMTFZgbgoOVlV32ZLKsIth+aeMC6m7bwW00HUtKZwOhbMdA+KWJX2IBNT7dOaTXuas0SRk
Jg7Ji6WQGZI1OoMuMGnw5UEy7CqUG8qKUnMiPQ1SRHS0bLMIwW8XA882fXci4WO8FDy7MCm2lYEr
p5y+iDgF0iAzah2VOPVoQ0H5/KEbNCcSWZzJA531PC3YbcrqYiXii353sgJ5E2wSuz4OUXMZuuRs
uNm3X9wFAaFRU7Q2hAuqzmouRANjWyunV7Auw7p2WQMM9BfMkSTC0PtzgE9pTJ1wSkBvlSg4I1gG
yuLWTlUNxRtKqhRcD0Eemv3p1ZXWnUG87xVARHpJeNRnRIMdQ4myTRIkOgxiQiPblbS6RgK9Ij0O
PhB+2kW3pkFb0Jcj/LjmCpEP4Y8OEr/ptrg4i/NUgiCk2UPjhgmME/19P1hvTkYCV2k7nZZjPorz
6DYbtoOtnrn0fOSQbyOPjoAYsDEW2zy6TPpAARfI/LKAi6ssojJ1EkknuoqM96IW165wnvMEHJBC
ebF1ED3SLFv6iuoQE7hUkseFX+BJqP9W/bMbMGcZWYc56cmxwE1QK76L54g+LTmancBsxoLKIcG8
9eynmPqbNfqnJsuvplFerJqxUAXJhyaxFu1oaptD5m0L6TGfJyQSBj10Ijb8fgnwOuzJQPXpPYmx
M1VlIGcEyZMmTruCJUc0NOUvxkKNqOIbtlM9kZNY+TpLcDhzY4CVKCr8AiBm0VSF0RdTItNiyBlE
4H7otnIvhwI/qKYIzqXmb2vHPNv5+ASbMaV0yABxR5J1DIuU7kBFGFG2G9GIbuML67nuguZIky1M
BWJUrgHSQ2ROcUAT7sES2HW65lc9dJ86knAbayEGqPC2SEceQWCTX8RrdAj+tBnB7x+TyGwB1QGb
B9ODWWIOLRfRSG6kajMNLdmDjWE2tNd9SXOujbs3RLR3GdJ369ajp+3135jRvPwBT8nuZ1V/a/IR
nfLKHk453LDNreVXpO7dYho4ejHMO4X0RC8OI1SDukk9AqjpWkAjcXVVHTucW0Dg0LzZzHP6rZqC
rl+/daZ8zo2AYg35xjgzeikEQ9mr3UfGzVPVaitdg9py652B4l/VIvjRyuWHnFiAREbvswkSFmGj
juF9ZP+PhsONdPF3VLCB0hnQaoR3wJ3/b9JTazLRwMD20AzAUMzDrSlK59f3MyzqK+d5ARy6LzvK
iLYWUTQL1jfsQjZwkyqNrruCR+k9C9/Exq6wSk3KaBCtuGgKyejFhEVR4B1uvznRpIZ7ceWeNMck
dhEc79272SLD0etjVgzkbyPtyEA18JqhOZKAPi0x9+2/w8mdf8LJ/3xty0P13PuHTRIwLlHWWdPv
SdP2BQvHtBh3gQd4VGNrxiPmLq+/xTz5IVJKzqrxDaxIDYW5EBkTgkwOVADhigB/NyuYTwISYENn
6Zsg5GfTqQBsCT79ZgRw4m8Hh7t320UpsK1xKTqNBduamZTPYxsxEYAgR1r6rcKmRI1T5A6o+1s8
jz9YewVwqCpKQVEzX4iyPmTLiq1WuNLFJAVo5cHXm3SfJ6f6d5MuD62GMPN/v2nW3/kzCkPOFzUt
10fL8B9+TlBqcm/UrG6vpRYAuDp6WehRoujGWqZ6uVP73JvKEVOhfm7wCLouB2FTjlNbCwnL2RMB
PpeO9jpW2n3cmNsbOGZBLnS1LCwenjsL0rjilPcdd85lCCV68kiZ9OMPms22XkeTPu5CiqTADbFM
90vePkJhYlNNDso2MaEorWbgf//63j/HjIUiiA0LwwfJ+A9tgHhocjNIsWHS9c7cpkWoRX689hK2
iVKL6W/hVHMD0+smIrCdn55uID3N4lGmpQKBKzR5NEcPDuLuVuNtWPz2i8tSV46HrgZieQsYpgbb
C5AGQm0qsV1eZ587UyH3VxUlJ8RYqQQDwfqjIeoh6REFyx/okJMlQOZIK4paR6pAdhvpCbhlPkiq
bALhUUx7T4f2v8w3HFIm7ebodPXB9RF0gJxPgp2gBuuk9kEoIJYf4x9qFLSBLMpH+Hnlu6AF/Zlf
9QjsUTy/5kATFq9D/l3trrSragJyjNdvgbKZBSE4bgpg9qEBiRX+9yeCUcHfSVWod1ompBVsq6Dz
IgjzvxcwB+ZdXcyYzGQCZciRYHXX+xhimjDJykreu4uLkCn+P2HVDEfXbcywHZNv9uQa9fWV2cev
sxp8tcJZYVN2gh52h/Sai8YfH9LS6r3FxDOo6F/9WZQ642AjCNiNTbbRDPOnLpdfXhpfwZ5tZZe+
mEHx7ecsHKX2TOGDDbU16aGAKstbV193wrvL7OG6lNgKz03E83A/GoXjRG8r3WAfmG6SudiUnvYa
9QkaLfUgHwJv2vRLf9KaXt/mo4kIZOWcKkM6Jwe4a57Dq2tpkyQc+jyW0zEKxpZXKuMQSTNMy+ah
o1a3R1U1J/DqkGMQnQ6aHOxsWEvKjYVebljaIG+Iq8Lge41LsZMFTyHDbnA2qweB7li/1IrfFsRI
Kkhz2+K7CHCx8VmbHJso8Iakuv3dJJCzWu1RH+PvqizwV4L3Zna/bgFlXNYXV6OD2VYDOjJqZijg
Vus5L0vUnlVeHNfpDy9rD4GIXlkpryo1JYvGKVvVhpKi/yED50ek12Hu4IrcjhHUkaDdUYY8NwsR
V6ARIyxiVPIPHwoYRMS/tqEjb8Ewftvj9NiU5cnUE5ckEQx9ahGFLxglV/Fb3Bb7G1K1T36KePjU
THWshBwCxqhXQYlwyhJxLFvbjDkjZUno2OmD2Gg5mWjaVOfW9V5yDQSvQnWpiLMrOlOBQYo1oPKz
XyQHP3agwv7Btw0q76hGJp1eDuSRbbNPwZD6FBG8hFKHAtDZCW2nHIUuu+Jyza5Ebb82wd7b9ctg
gOdvunHtq1SYSHbTAYzcdoP1iHzpj0itQt7Cyf+HvPNYjhxJu+wTeRuEQ21DKwaDOskNjJkkobXG
089xZC36rzGbsVnPprsyi0WCEQHHJ+49V2ur16gyfi03eFiX4cbKSaSOexQAZYABpjJuZQx1En+a
zl5FybUt/LH1mxsMN8sUHDb0PSuL+CiLntwVYB3BjdE8e7RFMPQfx6p4LKPiNinfBAFHq5b22Gt4
+Gt+CkVB+s+C4fnG1wkUN8kXWtruVjA46XVGATPlva7kj4XgP4SRFUbDpQs+mfQLsXxsw/Cs6zVP
D3ZGqemeSxuFf9ya0bnmRZZziUgiz38N2bytXIxsycDims34S5cU+rlDngakZD0MSXSLjeFIKs9w
KAyPQY8DaGiYCRrBkMbIAo5Ykfc8TzTP2ss5vFn0lkeR2Omm9DUWgO5wGab5t5VMxlMCrxf01gVq
9nM5Y2JpnRcX5Bg7mEzDGMDEKULvqREAX8MRYryVM5BtI7nLw8ZYD4bZb+nQSYjBWNF16d5uyYEe
YdlvCm9UU9KWTlWyuGuVsAeRZn5wGmu7CINabD0TPAzeCTJxQv+EquxkJmW1S0R+mufI3tSjZuIa
nu8Mpub7sBcIWfL8mLWTcZq9+S7MZbLFAnMTnV7y7cqZhBqyV+WsIej6VU4V+ZlWFewGq/kZDf7W
EswYCkiXJyRp5slxmn/+ibWhDob+JAztYdbh4CJfO5SaaWxC23y2vWI+ee3rAH2W+RJSFBJwLTIi
1T+2LIO6NtoXYTKiV6zE2YBfi+RhPFT+LM6REzunev5Z/tCov1n+CUcdS9BaIrPNJ7jwrmkhAHTv
ZsTrBykd7+x3c7x3c/MtqrzkMgYjbJ8523h6ZrGamrQzsMe7jv7nUAzzNXCc+JDGqY5zpENunlbE
YggCM4o+gtxRWNY57I0bIjprv1zlchWmA0EjN5ufwkfD4hd5jfghYqXiTvrapw1dF4NpQd3u90Yw
hUc7TdnvVAlRYbG3tiJ+nFYQRKxpQOxSBuc6y8OtqXKAGxSCZzd7rTrkdYYVHBOnts+lKkJ8HZew
O+Klxmz2IIO2PQyWu3d0RioJdSeLlvEVH/hujqbNaBhf5hAn27gz6rOs2vo8hvqfCnH6LlNZw2E5
kh/sZsEOTu42GXv96MicZQ5TwvNgSMJLA9aGnMVPfuC+JlFPerivIWfxMR1l9homBD54Mz4P04PV
Tte84XYJPf1mEOdNeuWMflA08WF8CvJZP7nRaeYCujnIGQzBIkHk1O8bPT0F3dTutcymS66quTlZ
wmmYZJirfmaJso4n/ZajcDohsI+PceGjPca5wIxQT9oTbWGCyeTkclLz4ImdzfI9AqS8UN3McW04
YPPSKLxGKMRhgzECpRmL4AaxjGv006IAThqcKEXRoswS+bpuMOqbTnhYLFxF2zIBTvqfANC60tVd
llMrV94M5NVfaWi/yGx+WaoLkIvFhj3ZfjBY5wVt84vE1WTnsu5DyZ1+uABHknlsN5ryM1hQwJGV
gL/2t4s0Oh3HaB9iqJosQFh18nsKgvMiz86N1F47FNKs68hcMjCtDba4oo/aLVe5CKbViGj2s9sY
bhA1nvRQv+qSPHeWKuu581h/Nc9LnVRPPD6GINuHMXKr1PfqtYB/rMTOMG2btZXPD+rxuWjIMb+g
6q85+/ktoGjGj8SNIbltko9BSYM1ZOeU6fXzXGUfSg+r1Oe2iQIdYxOrxHHTYAmIMEH6BdHPamo+
BNOGpz6ltM13KgekOfACGp/qssWEaCbs4cpqnRD/EzNXXHUdP6dF+pxUiM5EV9Fa8TeLSWYOSm31
sWj7+5DO3Yl24O/RqSfDXu+G57mN+mOeQaSLzPCuTodipzW7xbO1CIQhxWXrWqMX7dHZb50KZxlC
yh+T/OsV5jn8ZCb9bTXOLsiA7KS3OF/jQnlQPeMwiupaa95zYM3sKo0b3S3eEHt4tlDuZmn0M1cp
9yorqE48Jwrlbtspo6zpA3BLtWq1amtM1a1y5CGfbIwm1mFpoB2lNu4a5x61xP2QNeaub1BxtU59
TJdpmvIDeuJIMtVNU0SHLJiwRJBr3xWnxis3c2o+pWqgWSp3jYiZx2hgQ4ewo2gxL5aBbopOv29w
vvD/0cCscnJyH8rfuI61KiGfnimaMZ5M30xYyGDJCPzvPgSTuHwi5tBkFkkZuYqN8koRPayWYcvo
0584ffrmwH8BhPwLa9oxYL+CrzgZNlo84CTioptj1iFXkSPVUx5QF8EM3ZjdPGPRzT4aIXZNKt6W
HxBYPoIezgczH9tVbDXPyrQjOR84bas3VXsu8wMfjlFbWcFG1edNVT8lrK4xyVD7Zgxt4pi2PhTF
JaoFqRiD85hO5rUS7V3koIL2a5TODQkXxHIjqlX8BfjsK08rMc7E8JFtyE9cmtZZz4MFUy0Y3zQQ
2lvD4QZpB94e2IkGOgS+UGf6TIgkcV5q6loPygSWFeodsr/d3iu2vR15l1ZZUSNlRYLhwaVJ9nRL
iyj4Fp4T3rl98CWCuwLPOdPqF830f0oxkx6JfpIQtWozOgU1+TDfhpxr9aFKsz1y2rXsi3tCIDac
PlhdxnQbieC3nvMaqiqVBzbZF87HPFQfh2Ly3rUs+9ENzALqvm318MGGK9G35XfiJ0ddDUAyJr/4
erVjMtVfPZNTU13jSP1bOh1UCm9uuUQP5VBO95HNhX+a6/KYmQZyMVjMNBqHQXDreL60NkJAnOpN
zI1dJfdWiFrXHOOfZSIClXUTEGm+dhgEbiRL9+WvyYFd+b3+5Cbupzt6V2ZQW1UvhX231XrXV1or
XgFlHSqCj5yYue3cgUht5nOi3O9/z7KAN3oo4g+PoD/S+74BHFZMo0uc1F0OMx+U+ajvppBOHpE4
x2GDb4JMtNEcKKrNfVl0NDjKc9fAEFn3lbNTphXVj6uWxJpor6nJ+CFJuK7Qz0wFAYeLvz42P+EH
YRhUDo+lPypDntpBWGKeaVOIkt7zYpxaHBi6+lBVk3jJSWvOsVMvA7hlbm2oqtkhLjhtB9w3ABXQ
lQZYfin8MqWnkkOerE1u1IRB5KEbdWz2RDAuC4DFn0OUIh8E1F+60yOlVV0HgefrqIG+eKxti7qX
yr7XyRty0XR4125u91lhQDRDe3KMGh0xlu2yxYnSUzSFOY+Wl07avBnWOZbBUZeGtTYbBxYxPLs1
eTcCk6649rP92Ja5vwaexY6n7Zl6m38mdcom9KBDW/srUSM8p1/DT2aX3ET5QY67MkTSqkW2s5Xm
xmh5FxdHrBZNPIlyb4uddkyBbOk5jX420O0tlyBjTtzBr95lqOFP5+YWo7xvxpynKydSnNEsVhLX
vsOAVmsoDpJBbit/uumTjgAD1wWIW1IFS81ZEcHE/VTrp8UgOgQHaXW0Ru0Gq6fI75cF59LkGj2+
PdO5EHzCnp3pe50V72YrdkExX5uBG3Vx3foO+0qrGrud+bvzxmdPNOOmlRjUojGXx1gDw0jiV4EN
YtdmzqUkNoaFGoP8ctKI4YMBU4TMHjQDp69/WDAdUyemO0O+AtfW1tnQYyxREx8rkHj+Gje/MJs+
OR7eA5hLP/U0/BSJQP/pwG+GQ7BO01scoRIiOoXpAbfN4llenCfhXB050Z49Wb0vK7dp4lnnttP7
7OmXWJsJE5/jFVJ4BmNeolQK+aby4vfF8YZTlOdq2P12/Pl+RLc9FM5zW42vICpBxNnPg9/f1YW1
d1X/2jGqQDWGZ0txHYhHLLaZcnmpdbNdYZbl4pd+UmjwGgYRxKuwSBj5RAWC82qF48D7++SLy/rW
ENOIjDTaKTfmcncl5rSTVXN2cwPpUvIiA36VIq6OXoeGzm9XqSrvqpbjebnlMrWRWZYaalHU9b9h
RBZMwLVqDwQylfTuLR8uM75FlvaVd9yXQoS73ubk9DJoB2py7DpoXTVgsssj2U2C3yImX1GRCv6u
pPV6WCGJspUnqpvFxReWQqFyKqv3EKkFu/qYoXPNMr8u62PnsJtonGcWTTxZVI1UaJxMnYtdDv31
cRyzGMYWyD1NfPey/9X6A3GZ7CurJCBt9xDZ3B4lA4zl0yDqqNwu98UyQxAsWFj58A2ZT8I+dB5V
zYxoM9ksm4tlgdVan2SjPS1eIg9r80ogarTmGECcG0wMEufXcBRIGvxwl1MPM3vkWuFEYYRPrTWr
Rr59wgiqSiFaaKGPe4D7g0EiGAM1zhjnS6A+kGVH76xq6c6Ep0APehR1fvPAvKI6zC96yuHbUDNF
gUDxgNqbQmg8mOqJ5yL5xMqd3lQ9ZkIhzkDXKL8gbAg1+1KVlk7pubzKcSjfBupOd2Tgs1i89Bdn
tmOuUmMv2QieYgkUdVpfvztPMvhRu74oRJ8yV9eyj/fL97LUVncu2aTGdfVM4/+TCyzR0LxOLu/8
ejEWK9KcOvUZ24GBivbLDGhEdbLMm8dAR3DKTkJtXdCf2WuNao8NbrmL8R5WQzvv1AoTqRk7L5e3
Jatv2Jt/NTS3c+W9YH1gccEsA0W9cZek4a/lHqp0fdg5Y41hxSm2QTFt3RaHiWLUKEucPUJjTN3g
thhpXWXAV25eR3ylDClwMXl7vCWUGerOdPv0g8GRNtMHLydFx0Jbn8ZtQqE0xoZ6MV6XFcecASUo
7acpfOm+LeDSq1Hy7PGdK76cj5yWeuUxuoDPwHopT3/I2fuIsuEWeRN2y0Bf9t9g+CsT7fHinyTE
nuFuyZMza/LLpGACmZPku3LcS/wAhaRvUB/WKaK2b9V0SpUt7MiiDZC43eIqVPVcpFAIZob9VTkQ
F9mIZWa7VMaMjCuW2sincGuKg0mksI0raJtHPmPjmE+turFY+5wson/BvJUIP6ZhJzE7D6UEC1r8
LIIBJPbsTPN2M5hBu/moa6GjKM9u0dxRoAT2B14Y6NfZByfdL82bdqqdiZS3VjbZLXSojtXyW516
cdltUfvnNEeBuRrG9EvNIIeOGnJxcPP8eA1g6UBy4HPtJliDNbw+qk4vGf12+ERn3zoONjFvy68Q
9sAjvZwIpoIoWovYBzWnzdVnc3T954VrkWCz5hmJ+rcNDgVMgKTUunViGR/QX1mKc19FBfN0F1D5
KFicVdCL+PfwGmhDSgO/atAIGzEwnhaJ25wWoloFevU4pXZFx0vz1/G2eCX+2M5a9QIjMR+LpVjB
CXXLczKp3PBHvaLqp4VmTUemHB2Nof2dSWfS2LA9K1eWlVxyJsizlae7Zcyv0Zjqm7zOvro0ulOV
05xQolHb7tI4wlWc89lhrfKq6YxhoK2jKwH5asxvVYcB12HQYatCwjKkDr9jPi9nRqN86XGMoCnB
P7nCx3L263HHWHzL5dLosUz/a4unshk7h9bZZZarQ1iqbcakxThPa6qNBEsF3W6QbRT5gjER6x3l
cMjq9ltj4SHAmKyNnoMk+0E6ynDXd46d7jFPoQOTynBrtf0GLRmEPdBeqDH6P3Yc79XHfTkTkzji
x3XxbtmH2Bqu/9RhpUQJtpSZWugi5bf+uAUWiC67xBLWsuvm/omd5nqohL1RM/AFWeBG1o4+6rqg
CnRlig8npryFhVkqo4Zc7p/QdDBwMOZdZSk5VfUcXFTtJR32oWUwX8ch8ddNVKPic16mqimRcb8s
w4RljiGaCch6bzwtcIw6nVDbJg1qT/xAfcIx6nohPbTpnEK40WbIJ4coiT2Q32DXPM+SRzdRncyZ
iL3ryp9JAkAiRnhcV5b1FLIBX+ViPowtn4E858Gueb2+K5JDpzAvmVPciU7CILGnT3f4XlzqfpUg
L/F4zTtmNS5NqlVGpE83nOY9j4IZX5c3GNVaCQNaOiLG8OWaeFCaEZ8xZMg5ZPoVj+sIIGp2CvWO
PVq+Udt3zWH62KtH3VC+thzJarKSFcxj9PJQ0Rk5HqI/xMM/SwPdzs2TaXav/TDKtcH7kwDo3y+M
JZ91iWBrO3TmZhzGkPYc8e1Ag0F+x3dSFscp1SgBbZIlHSX1VYN61GXvU5R9GiFHBNu5fj3MGmcd
ki3DQZwhMOlE1VaWCLmG1D5HvjYhqZMPmVJ8pEN/rWpjZl8TXaWLBque0cFlSjxVBhTvFnclw9lt
z6MlmGy5gm8crSqmpBsNkO0iuWgBza5sK7jYFCnryuM89udvh8IWbQ6ul9whAfjv1nXOfmUVbgyr
hgJUO3y/EaAmdyjCrsTeLuKh0EZLNwW0pw1oUhCf6a/RMhcVQ6P3n3ELEDnikp36wzRYyFpIctfq
Sa52Ygt5J7JZgFQW31QATBVS2y4DFN7qiqrkbYGrREl1R3Llk3puVmjQGdx3ZwhV2MhVCx+zHXJ0
bvMmSP8U3dtyhC7nWR5/RDZNgVmipZRvqRft/Yj5gN2PRBnU9Z3D7nVHm/8hiKjUs/IhrL57t/ss
K/bqbsx7lhqUbBGquvXoYMA0k0sDDnJZ4y2oEIrxkvz0NfPXD9Xd5YF3cKNh1SPUMXObIU+wr+aL
0YcKD9Awr0G/vJOldxbC32d68nuBcmSCEy5To2k8BKtaiT4C3332Wiow36QCcznO1fTLAQqwaDqG
OTwNbvQLxSHDvXG1jDlLVj1r/IR7r3eiwwKGWpReQ7UyA54Di3BALf8SGxGtGyTfSJ6ojPzOX8kq
+V7AQsBuWS8VJvmw5lsXy++4SV8UwEg9NrUixqRR1F9u0dwhovxa1nWo/fZTU77NpLXQ7bYlbBfF
bWDKqTRDfYvasmGzG6qbr26LZyyax2UBrDts7BjQrKTn3WAB3vvI/baYMjhqAzTvrf+k2qdxpLwH
44g+VdnNekcRrKgOMyXx62R2ZyeesZ5z8b0Mhw1b2YlHUjdAvbAhQchq8b7rDUr4vCZthOYABRHh
rBr7OUxF3a5H/LZePqQsRvu11dvrDLS3WsST44F6Vr36fLjR9bCAzNrywpjworRKuBcOS+239G6F
uEaZv51ddpqpHYHjR2yfFATnNQizTQBNSHSj/SiTfRvbb7rBkYza9HeoJLWhXm+9xmBFSh1i1u4j
0TzBKerLt1Z3qw3rnbVnt1e0ZgjhFUpMdWmjQiLh95Mkd7yrmS/ZEqADBMNPNV4nWIlM3+yvkLVV
pLFljdp1xpcl83zTWV+pNeIoVDgJ1dmo6WjEEzBv4DGYo4MtkZYt5V87yj6rpCASaUjcu/dTp92F
xYxUwKQ/k1Z1gtbJMZo7n+qGiDOkaQa+GlVFLwI48jfV3jR6r+7jmoYiU79oqCqAtrsXB7vO8q0/
ulBC9OZh4XclM4/ryN2hm3fpAA3YfaxbtzbScEDjIfeyL3b5hHHaYGW1LsFg64b9rKbjRGB+5aL+
VEQr1TOy+HjB03Ko0uqmmCJFZF1mhh4MkakZR8n21HsCW/oLFyE+TE5yjjvOlVs2a88L+zBVl++J
y6gJbVsleIgbRaODJJLtfROZbnNmiPm5TFn0kZMjbGYa0fqlYM6P8TRCBhiZG/USTnNScsn9o6vE
PAWxfyxQEMHQaplp/ppqy1Z9kVCqxnO5c2dF11M92DJ7YkZxMqleUpn9MdX8VL3KbjnfZaV7ckrW
dbP9JxsqbDJIdLXsZ1K0OEd+GdH4oN4esiOTXch6k7aYZYDN55B3g/yDnJ1N5VAf8p7K6hELHw90
1njqX8OH5kFAFkOlKiv1Mi8VsRqnL/31CB2eJTJbD/XVE3Q41OKUzEsH2IJXwHmcnCd1UKgnOJ6j
hLi3FTmNiCRKkmsnoXybTLZNsbUy+mG6hg98ye9Ww8ErapuCG04Nr8SsSm1Xje9hXd7bxGktKs+5
Q3FdV+7j8iTpUfmAO9Io5dnvxyWVCB/RdxtgYTZnJ+kHMNs4orq7JO/e1VmzPPvJg7+aCI+26ETl
tFMotk7lkhlB9OPDwYDRHhFhAtswystfbfE0mdbzQpBSRa9tzh9p7p1x4Cn8oEnmVRC8tVetCd9L
YX6VD3KXyMLa1CVvqKoqloeNcHGDTtMOSaTrq1JVLRSMawMsYSX7/hjnwxGb1D0S/ddmAAGPu/45
Hx7DjE0ylojnyjBMFokxR1fysdS3xOgJcsVWUWMReFkNf6dxus4wwLJwNhqB+VcF+Q8z+B+47L8Q
xv/64/+fRGNd99BT/R+IxtGfMAo+8/9BNP77H/1DNHaN/8DBhehNjIJKRDfRzP1DNPa0/0jNRdCP
1QByvbRRE/6DNJbuf8h4RHhuo9kiyl6x+P9BGkv9P7ZnaZB+JSB+yPHW/xPSWP2Q/8beGqRJwtsm
SgjmtpTav6njFfOltkob/Sx8/amtq+LOn3vrVJgWfbT3e9TH+oRqJ9w4aasRmquUk9UUnr1Zvy5/
6vTCPWWp9zChlX/A9fyLmNPhvPzJYqy8EnqY7ZDn/pFIv5E3PRRCyEuY13SZeonPOfejkzGQhzaF
2TlIbAv0Q0Flk3U4MKxMP5hVXql4kXcItzbLBkAOrJnvIeabL348c3+MWnMiNHw8FkN2z2t9a1og
QLljRzvb9tnyeFodruou83GSjgcrNJp7abQ28It9ZgTBg251/Waacm5++AHU2UP4iergkI39sDPD
XttMo54/0VGE7I9cFk9qytyGvs+qyZQPs9ZFFF32rfcN8ZTF1qcJC/lh7GV9jizBRVd/7CIYnpxM
DvsZIe8mBhai4D0fMKPKNTZj5aeyekDNUEWlgbLDIL0pTYFBTYQSPmVBCfLK9S54esNVGiYZhm5a
Md4+Nmim6VzdCe6C7jc0tnocXlzZ36vqvMZgd9Rb0V9Rl+9KHB7f5GozYR8a78mdUSMYqAJ7yr5V
k8TafWH4NhR8RvxRnyTk3Tf9xW7tJ5sJ497AhYL1Qc/v8wIVLmKgy9hOh6KJwDY14ylXfXVnIekt
+PIrmoJeBPUtYoY36yICwMsGy0Aju+a3O2puYN/we/vn0Aoe3EFL7jIH1bzPwJQl8H6yjfYKpm3c
ChOimhgs68FL8VRacXwXtuIjnWYCMFqvOgOWpDyrXgOSls56T5cZaiXIVm9gX8JUbuoTlygVah5j
dIxj7wbNwTV02BJGskagrN8abxzWON6QhUCMWU3mPSKf4f8WgmT++4aT3GcuRwI4DnKE/33DuU03
pH491+cB2u8WSZ7NfrW/IB4sVjSLd43WhUfLjJ5agBdHVAfvEmrAJmQbw2KUOvS/Dqx/jvb/hpob
lEr/2xVJDXy6tCw4BB4nwf+UiIooNUvRFcHZC8LhmCYZtiKrFOu0HB67JJNHrQcP2FTQ/NzO/sh0
TRD2aJ1rJP6VZ9ZvzP7ttV/p2zbN3BsWiBnBrh98DHK42GzFeeQP7w7vG/uqOHj2/pSeNW0kc+/z
wipDf0Oli5Vmj+vAx2xoregLxLpX8rqiCO/sFHtmwWiv7fgPAxs2VqA8mCwkB9ZLVkdLTvfTWt18
70zgNDqiQKbJgVGFvDwv7/VU2oiRzGir6RC5Y5JZr1I7tnBLf4t+ZgjrC2dvg7mp5Rw/Bx0YSz10
zg4BpgB3+pZBk24epW7fJUIP7myd9tFQrSpEi/Yuq/MnYxI0/MH06NaY83icJ0YsL9BQT7Yh5G2u
/X3o6yF24QEIh9dv2rg0njUCwwEkS8oZvEPD41ga8SGEzogeGbuZDMejLghY6oefDJLfHkvii17b
3NyRSsUxBeEqXnjFQ89t7BCYGgTxhfmVtzWz9yxrg2005FjKUq/dtJn+SRQ7crR8tvdJ1705+Kc2
FEfJMR4qyJJeemStSGCfivAjNAyzUzPjQs7O2BwFE8oCzWxi9g855uTGyI9cUnFg2Fhv3QSIUdxg
qK+G8TKC+tmyLI9g91bdIXb0laH3X+zOsEzGhYBzPq91PZBbI3OmNZMsVP1xce4RlbpO05zDxN00
vcX+3KKJwqVIeryu7fEe0KkHtr2XYQf9uZ1hjgq29GXHN43VPVJb4jBrFKsNEXGIhWncpxg7sRTR
qp284lxJLyN1ycAQiyIn9Upv2zasvWQo5dmYp2d+p/vZ8Z+kDWonllF/x8oW2yxozJR98HXZWKkm
QYV/HdqwRWflSSg0i8PPeO2rCawmdwcaBt/ZOTXtcN3Ga6PwWgg22qFwTe9i+c4D1tVkFw9mggcJ
EHrle+4FGcQ9NkBBHOJLZfEZILMyZv7if1oeXWZADmpd6uEeNAyBUv6T6ISP9Mqp7oh2IRHSSx5R
T4R2W2COKry9N/blJjcVdKJDUzfKaluUNJCtPj66zFUdQgNYhLH5nALMvnLMj0Lpt8fSejJHXd7T
SZf6bB4b0/gjKgMM14yTMYlgs0rnlTYoWwkzxwYuo20VF8VlIgEZGR+t+XiD+9ysJwCyZVyLjW9o
3taHk0vLYa57GxoMj2LgpjFbDwfM6aqZehPzdrkrWh1bXpMRmdtH+V5SBU/sUxCkMHgm0xGODE+p
aqytJ5TIAGpEg/AwfaAmabY5CfIbpgoBXqPR2xIn/hL002+gD/VBmsEtrj2guRXNG960xzEiRLfC
k+YJZfRVJw9m7g9YQyhNQmGsLat+7XPvpWGiC3h6zvZjznZ/UK9DUVtnLRYjc2xsA+mM+RA8Xver
9nrQAPqt1QDGCJ2eO+ggeYwmqFYa/i2WrkM3aNGlCNGnhCnsDbYef9AEQJv9k80G2cd2tumo76Wl
/wxk8HIwsvtvwi8wXPjU1c2Y+/4ttOsDIBRCk3u1+iQMcjnjyoTFQY1uBpGDeSnHvj1PbXRIx4ru
Qaevl0ON8muID8y67JINWq21H2VWVJvahRM/K+Msmud9MsVi7SmTaazuXENOpwlGy7Yc0Mv4Q76z
skfLNx0wENhc59G6tkPuMC7nizMzYsQdFlfHqU8lYKZD3Tj1oa+JN5uL8gFvD8k7c30pJ0aqFSrR
LQ8Om/1E+81AvLlmXYc3uoO2j07Kr3X35mmBd3PdCZNpMCi5BhOd3uwuU7epuDaGn5l5siv7g80V
QA/0V4/2JM6ynJpzGlDCFlF4bL1yWjsqu5KRO8t223v2CTk95GW2M9PZuVQFWsjIQGgn4k0e5MYd
8iAJ5T8UmyEUIQy7+Ji5s0aC72Dtps75GQbuvxBV0ka6kXbuc/ObSWV8wOrABJi4cHCQgbOzBr6C
qsSnMYQSB2YcsUcXfJE/nT+Q70X2U1G8w3GMT7XZPWCyaM85h8m1Ti3jHLHaBoPc6he6h2OKAOzY
atDBm9bbsiIud2Kwr0V+RQMfHxuIuWaG+zwlBxLWMqZYKeUO18ynmDuW+LYJKWt2gpsTeHcEh1GQ
pXZzYZMygN5teRjd5+EIEgUZ+WbCPrWvOgkjQ/H88mwqtoVeXgctrO4INiInKhg+u5ZVUtVyEy6W
fLQTEwjeFh+E7u2YAcckbCXIgYDe7xq/bQCnhDwgJG1xZeL2FYKbUYrKOjp1zRo7rpAM0Z5fSK5+
WMzoy5+GhGQ+5vCM3Wa0Ry2P2KfUCA8WtoZDZSnfNNDJXnEz+YzhQ+s5y3WoW0h6/YcAlaam7ck4
89+wj2CYAA29a0ftXtOAZs0gBraz5X6moCy3hG6iQJxoS/qm5fcO5MtUf5S+124LdcBG6qjtAjQK
9oxuxONWOurd9MvM5vBiuH7PbFjH+WIYPNMbjKDw3A5hHSrI9WPbut84fItzYgj9uenRx3hUTSkl
LXVL/aXHiO1cR7+Wpv7M5cSHPIm+R3aBt962jiaJCAxa7GyPFeMFKJ69j2SrRl9+ux8qMDm9etuj
gQXDPIyvydBBq10FWjRsmVJ717YSx2Kq7qWZ/ESaWR7CcNprfFal0OoHludXZqI8DGb9T6B8uolL
dnZobAU3GTfhhgsdt5N6cac43qVOLh55dEl7gkZWazeNY/cg54aIYFT1qzoEjoTV5x2/c31m9vkw
h1X+WJKVuXLHTm4L5exISyBMljc+RprRbPWYw8JM2TslgqgxN6h3hheYL41jgCjFK+EV7S1j9A+2
GBd5WCiPkvqfLte+ijjmy0VIA1YH0zlsccT22TnuiOeZ+A5rY+6PXYtJA2mTzznMb3IYiUDfY8pg
8W1bOHiWBrKOnPmRnWgUWZBjmEcdywhOFTaabhNRDW603EfkC45g64fZeAhnX0VvGsGBkLn7tEbm
VQ4tDJxSDQlL1sbZZBMolqXfvm97mLsJfelR4OE2DuUxchA2j2iDvagr35dPZRYE062HK4yW4t4r
q/IWsvcEQUk+hGGNv0M6JBwe+PuQ1hi7waPyLuVU7kqnejPo7pQcCSV1Y5UIygt93ee2/OTKuLyW
cTCJsxbq24Tkln4yyEKYwt1sDidHHf2s+/Jt0JXYG4zkSM6xTRtabkIijnhumcW5yE34e3kJWzYs
1Cd9Pngi++3DgrrGfEbR/FxrUFEacRhmQmne9PajKaJ464r0HAjvD2E22gkyxLeMit+0uPIMMcw5
MNcCZ+G627jEgjfWMRakZLB3HiPzj2FGdYUVinhNDY3XyK3M39v7ukVKbvudzkxdYU2sjnxNgsH6
Xr/0nfFbn6hyAumtzYmRdVfihUKDCzIv8syNE/lASkLSSVAo8MR12ZEW6IrYUhsp1Ej3wZfMN+XA
iLhpev9ifahF5nXI9UeTQYRgsM/GLQ92ZC4cU8KAX60iGtd+DoBlrh3zfhw/liDeh4Lt3WFCy7sn
O+qKkpwQdXFAOlivJj2rdohtoc0Mvnn6w9xau8IAQ9XpVfYmtznbjW4+RqxAIYxChsxcRLut8dS6
sM67Sq0MB+di8mJtafAN9PsB4ps4rwkgifV9I+UP7wps6zLRN5mavAf1Uc4IXHD+myujaYqjFWYP
XRW/+lFhs0dvMRvZ6i5Q4UVS5wDwsuq3jwXgYnVsmhvpnPUknq7toWePf5cO7PHR2JgHjQQVMBnG
XQHekQxu59MHCfxg+UaGXAtiXGZY2p1GzQ3wldo6kLe2QO0UNXW4tSpubzOL5CtV7hMM4d4x6uOY
t1dqgIRIuMHkC+8n3QQTidHopjHI0R2USGXEmCnMY1JH8pL+PwX7V5fnwUKunHnj2aqkdacnFqRN
Vc3lhu+syUi/S31H21k2ncP/ouzMduNWsi79Ln3dBEgGx4u+Uc6TlJo86IawLTsYnIfg+PT/xzxA
9ym5YKNRQEJ2VTmpTDJix95rfctoaB5oavdNbgpkRlMbns2UyT4ZvmTx8QLXsMGR8BDFlgktyZ43
HWjOwC/NPbBXb4d/6j21eZKGnrewqa1wHxlPQ9GVp6FpMXIsbTcs7zS+6C5TK9C8CRsftmtjHYxy
6k9N6QTg+tOSdcqLT2pM1On2U23l6wiu+TF0NFijEgJLHJQ1fFpuLGFZD0qZyRP9yeLB7XJOaCwE
wPOARCG8Ltb+2H0TUZJeeVZSMA9xg4qcwyMpqltf2tVDnQ7ROYJlY9/11kgtijnwRKmfnoqAza4J
ABpa5hwdUW6E+LMwJVOiJz8QfTlMUYv8iQaotbemztrY2pCYe1aqzv2tU0Rfo05DG4yXJ6uALed0
sFiREahN79fjymls42VIi89Uut2SHhohTKoJvqcxlWF53NSVmh6sfG5gLUUKfiP+o5Teg2R69gTE
jJwIsWRhII1CdWydAiA9D8PS9DJGcd+PdNthrsid6qR6kZj5j4XmWgxlxi+s0jNJFvId0ozyn83a
95/jGqyrYRXeIZ5csDm+tnds48ljCb9KYU07mWXGSaVhbZwSUhms+q2cRbyAJ+n8e325M1RuX7sg
eu45sW+FG2KgijsDLElpHJBdHG6/NLKYbSmRg0+NfRHwAi+3e0VbFhy//HGgFr5WVTbf3ZqQFaPR
00wrY+1E9nvk9UBxrCDDCtY/zNFmgl6OXZFmyZy2sOTG5k7htaJe9pM1zUDK4JaRX/06+818bugG
XBrDe4p8qrQa0RIZjCbji9A51xetfyZzjAdgYFligKJp7tlsvE2e7BpKL6B8yj+VbtSspvDQuaG8
MEZE/JSnZ99OxlUaoF0ZwSgy+tOgyCS/kqUw6IYl31QbtC8FBcUeEbPet8187/kElOPpHC753EUk
0dTq3mjnlsgnMVyEmVRrk/icdTEPuXOnFFadPnrCSk6uqOOQGsKCzm67ePlm62eRh9WpHTKsVopj
UoZGexch9yiSEOfaqCParlN8BwXZB1HMi1PaejcPw7Pb2/6pXzTieIe7/a0AwdZ5nGUDJrkdraOw
UEbMs3UoMZ4BOTJJUGKOv6NKEXli4TcdflZh8TT69WkA0YyYpfwmRVtSPVRyY7NDgRoLEIbJfUvT
g+mQCA6EYuR7MxnBIs+92joCeFWU3Hdt2n4Koes1lXnpAM2+FvnF9giDdq1E3ueFZV1cQ21NJJN7
tgwbbi8raJ22wRUtZ0K9Gzx2fjivQ39Oz+GMJiRQgkzq6qGJ3fI01u0XUTE9DcIBfB8yn2iUzgH/
8tFxy5coR/y1HCTLNufc2OVfdEBD5xaFYuTlPnB0AXaEX79deOqlV35T7fyzjINmG7afDeZ6s+f5
ByHUJZIm5MqAcifPxnmVJN68m0v0blPW4SIrjwAFwg1fMmTqsT9U0DzPpdE/gi5UF1cWX2JlDFSe
IeBMjng5KXVLKT0WvctnjH2ZrkbjRWukn/OxOLXuQE8h4azu1Db9poibNl/Udw7t7I5RzZaFpkXa
ZvN4OVqeHIWaFhxsveMcZ28DkrVIRjU2HZXya0I4bGJ55A6UwsTHhJK+rYqWDg1Y+9v3T+k2rSMD
l5DnVJ+NXhe7wJ45CmV9srW8hrpZfAL/qh+mPLvv6YKeQxhYiATs85wxXmCk6myqrBWXqQi2mLIA
NIaFw6GCRmaTws1srbY6o7NZpeyVD/G0GVKUCnyOyNwbc7y2BQ+60VQ7Uhf1mpH5r8H26kvLytR2
ATQJOp27XhpyHZuDe8zHAm9onuzpJaFzHlgIGwhzlAQ4+JqiWRuk59IjQE7RRzQqKyVeCGAgJo+A
nHViIH+THWhMGQB5suMdx4QB2XVOpy5Nmr2auLiJCByEY8c2KvgUJF1MKh11xMYJD2PoxZcgNed7
rKpPmM8a+nnykxsjIMlQf9wJg+6eLlFTOm30niY9OD+aRZWZN3scv6REuvUIsJM2F9ThDJFX4rPv
erSXYDjmv/zCqqEpS+MZRM7Ww8LzTzMFANQXxh5P1Zj2m7nP+n0OyC4hRmQ1eUVyzD95Md1wpH/D
nWgorRyvfBeNOk6T3SOt5nRRGGiU3VojR4yrfTibnAb8wiSMIUoosazrBK1m7eUY/6lmdtkIpMr3
aNt4Dv0d+u/dJq8BRmCEKzaG95YO2IXbknVnIFPiEQnVVlbukcrL2eKH7THv5APBjrSCEpKiNtiF
Ubt9i3U/vIXafSlZOWYIYo9JdEFYUDwS6rPG94gbDP8ex0yr+hrYA6llYTHAV7XUuu+Rxir7RVdW
eJCOVqexa8EbDzBtuU+/jLSzFF3QW+decF/7Tl3fC62eWo+Ddjjn11JzzA1LGxi9isJPWHbum3Tm
7BBVLKDNYJy6EhXFrSPRCdZw/MomrsIZ0UgGqmJg/sVwPVGtt/fNZKH0jnS8SaInVyhU+94RmLd7
Cj+WL3pcXvyMCQ4dcg2UlLDoCidWFz+3E9KpYcAv5loVJqXlxVX+hRQUvbsVLbE9PuIBM7Zh5suT
za2DKGfu6RrpnHieNuG6g/qUVGqz9ARKJE1eenD5oxHa+ZlAkxxBoPHJK4Hq6yaGwxQO5n1Zh1uI
tvVea+sxtXAPteJXYGgBca5/E7IJ6GY4nJ5qf94MGjxN1kr/RJv0Gg0OgRB40s+tDTJkqiQ54N6b
ach6V5ZVQvdgjB7bQX1m//9OlEf4jOoA24Ku/bVDRUmEEx5UujbZC+FBuIQSaAFJsbSPQntXMTfF
XcOFNn4vPsez/pEClSUSDzevnXiSBJl83I1pN+APK8CrdrjXtNWyj3v5xmlIKEhGwo9nMz/WdpAf
tLE4MceO+W/EiBWdpPtKCbTvEU1shr5HN0Uq/SXpGvoztoJyBWK/C4P5pV1sZ0nI2CD0e9zYfnDV
Sf7WwEWNA9N+qZ33NjC9tS998zon9TkcVLatbZVvU+hEK2egCyZm/eq5RbQVTUWzwxrEybLLVzPg
dg7FzESzQ5Yix/lLhtJmI9wvglxHttShYlybIxEcQLnmEwVK2Oe7nGHg0YTHn9DXFLa59krNOJIp
7XkOnav0+KixkI6fhzr6RaoEx0G6buegB57GUvqlqOwnmdC7SYsKC93AxsJXZOxUpdor+kxKFPfM
02FdEmWQHxlp5DoFVe2s0J1k2DQkasinUYZLlqMpt2itcSyME7bPJP5i6Enu/L6WayvLYKa2JFz0
mQ9yfVklQ02F6RUoq8aorr5WZFCdwohcmtt/y57JXNRc0cYszp5RolBi+LiqZs4TzuJmF9NDl3NI
S7pyV7vTNepgJkkjti89iaaJNw1XnkP4sMw7GIuZKydwu9co/obHTyMiipxDFNA04UzUrBlhVRfH
nehTh9TycGoRiUVt8tkt36dYJszaSprgmE5ZI+r4JImHZe/Px9OI7qs06uCR4xtNWEaAczN1Gy+f
nUvhafhuUQIlNyH9lHQ1fz02aPtRUTOymVi45oSCpG7ahyHPxdm0fmFn/WesnSZU+GHavURaNc/B
8Nn07KvXKUabLCM4HYIffabpfivMymTc6+fRw/RLM+dqTPP70BX6SRIfoYNw7To18OT5huNIfo0s
VOumFt8K23zxpBciJQrT7Xp04LxOoYGyWU5ypUfx4LSKkD8YhyqRD4nbPTs2IiAOH5u+w58Scpt7
nvEeydZZx4aVMhLmKFG7nMmN9qI52/JZtlvL2JsmASZjy+MTm9aJ8w2eMwP+ZokZLyjydgfhvIn6
Rz9NNBIAcEhTn79bpiWZPayWUYpnzTCPi2BcW7n5pg1Kc4bvwWpMJh561TM+MLKcnnhH7NG2VAT8
GpUCYMKMfOvAxqvc8M4b6rOZp8Srx154uf0EL+2cImY6aG+EwScy0e/Rd3wZJDp1PIDA4ReFaB1L
Rvu83H66vRgklRx729gXYyPvZZHHCM3j91qIFGFkVsf3ZLEeAKlOCFSWv+uWvxtatKraYZ9g2prg
APOsDQY5nO2Lkvb+9mLayNI69Dj//F00T9a20UxIfGdM7k0ZJPeU/vNByvyajgTJ/7+/v/1Epo1H
TdCgIfa3pjJop5BbkxyJRzpjUuaERpoCGzlLbO1PSw2ZrjQsDHL7SHrj3/dXsu+yvaAhvK4J6aDH
kprHMHTeyJfh6bFAQplmtu+NdEFzkKhqz3WzsUKKX4ya88YISmsDN3N4TmlNnkFswJwMnzxvluiv
VbK3WREiTb+PXvw155NdGSyCbZDdq4IOmYi8t4GTFwQ99Vqa1a9iUJ/EEO85+R/pJ2uGEhOH55pW
jp7ErhGK9nvjnKyR0UouQGSX+uiXOePp4b0ovnpe/81i+NfJxtoPBNVaRK9m/ufMchmrkTTZSO8c
TjSLOdtRtXkdYKVCPrXMUVMXlb8MYb3PdM7ukLO3PilmpYdOwwj7u5hU4DI1vxVj2N7Fb5313Wde
xEnKOZbDCHyixrdp9TLfhEmKqg+Hi9N7OG+6DGBo4uboTGziTMn2dcrxwWlwNzve19nKSGsPcpID
ciQVgf9I1Bcj3qq5d2dyJYC3EyvWmPTWnChnHA0kIIqqmGKVTnTsdo8RLXFcq+TzxFl3b2DMHuPP
wq18dCvUBwlFo6Ed+ng6O2NEaxYNw9cCeTLhoi3LLpj/maBYRRZv0PJvmtlyKmz3qYHXrii/Z70L
CsAV5bqfsTwZkbdK/A3X4a6FlUJZn65j+B1aYw6nmbjTqcQMFlqetSKPirbNlqkV9XCO7tTuQBUx
z+OQI97nAUTU4CxkIvc5rPy1mtU73mbPX56LxowhsBJe4FT+j1nVDkSJNNvFwfCUVek9IKRHZseE
DWm8OmY61luviU628HkKJIczJ5hWyG+mTV27LwFjotDXtHhiclH82P0Zpu9p5zM1bXFPqlYUwCcq
BcHD2xMGP61FVOxwK+vVNLTlBoj+kf/189DXLWSN+mQn0Bnaom04dznPsQ0mACe1uanQrbNHL6mA
zWe7THejOyiISPVP1zeBbtpbO8W4TJbIgRWeZny8tYuCbwD4yiaf6ye7gSmdz+42gCS8E4b/GPoD
EwXpV/R/FxMO1EHOme/WKK5dQ/cRdOdaFLHemK5GeKV++piaglZ1a4aVEDXHhJzVVq51BJ8z8pud
7RYPLQ0e4Y0eU/o82OrUfGMo+ZXPVVUPYjS4wT1uqlIHlPOaAX1nbJhas8eUtFGqFteHJM6zNPh+
IiQR5OOg1wUjeIh1u+fMCatJugxhKpr2oM+Ax4BqMspsO0zJtV3CkrECWbikwnBNB40Nxy4HYkXb
5tmzKZvbfks8ot70ivAe02nXBRLo9ZwjTMrYDgfZMKBHA16NbBXSr8+yUaR8Y1dObZpNZrbKa89a
o6nbKORNmyQAiWekj2WQOIShZvNqNkhZVYx1ps5wWAhxrHsF/a3QEveMQ/GxWzMWfA+e8xCa33UG
bwRQDOSYBtBbZMK+rd6npBSrvKJpP4OdRwH7WsIQyXJ6KY3VSJCYyXNn1QRXbPEv/shlxnRl+oay
6VvKinbnw2W6ixHUZG3jbYfIfKsnWj50MHDDiU/dAAXbf8k7S2/nYktuPChAX1/KnFFt5NGIcyZS
m3AuE5lMp2hw9UF5PUY3ingzIBoa5naD5GU16Djg42mfYUTjVClQUsLeO7qKL9Uzva3TpgcOdp+T
JP1uxUN557IYF820CdUQ7+D4vUzjCavmV5uVaK0ZR22D0XkyadfHAc1lJ+Dkq9IvYFTijaxAw5by
U8dTR/wSEnECBaDKz29k+/z0+7YCu3CKyCWSVfM190AjzaJn1DCfy0bQOo1tmhEN+Olcg2s2+qvV
Qo5IjEhdTL6LPEr0OsPEw+GjPNMvfUcd8CbLfjh4OvjVz+FPMgJJ3cgMhMiBefdnedqidP1Pfarj
+4L/WKEPcTsMPvAL6zIXCKkr3HRkX6gp+Fx5lV6hGYV7OaB0tgXadoyGuCe6aJNmI4wg45Jy0F93
uBI2ToqsHMxQvJNUR3+5OP+/XJzrouv1EPn6TviBDutEc+zHzBKOSRuIQ9Oi7fBChT02dja06Onn
Z+ElFPAw6GhBtYMuAmBqBbp0XhsWddkwRxxRcuuMjN7c2dPTXy7wA5HTDvj0oNd69K1slkLzg7Sv
j0uva0MZHR2OeeQONFQTBCamszJ2NReOm2EY76DOIPJbQDhwkqCblvd/vozfNMZchW+aFt+jJYLQ
+fAdWg7Ob4n08IiahiHFnBKUhSsyd99Kj6IzW77MKkZMUhLn9Oe3Xv7pf/F7+QACfD98M4EwLcTS
y+3149uTKmT7f/6X9b9rGfoV6mDvKJaRdMu4MFEq2LgDKv55+Y0ltgEUMpht//zG9vLdf3hny2X9
5M41PccNzP98Z4us1xKjgssIStUPyL6OejCggJGkoKXaTQPgJKsdX4o5+EWObANh5Drdqr0lCXVh
3eZjhhUv7Om/FSNO9rk7ZUnTX1y3/JZ7FPFoHf4mTxXu75ctzMAMfFs43DIf5alTTssnpDI+iq6h
v2LMx2FREJQMHdapcPqrsFZMCpo9Aj1nFjXI8Tk7I8Al97ruMTq0nJ0h4suUmbtBakXTtdM+tZvH
Slf61JkVAGr0e74wdsyNEZHP7/kQdLuhTRg4MJq4yxFcnCs7Rivneyta0QnqCezwjKYxDdrWy5+/
qd/vzgD/G3eJ6fs2Q8YPX1RZOLXJJ02oJH1jyCywi0xRb+q++9IKKkHV0AC2/ORz46Xm9s/v/fvq
xnv7FrBgj9nnb3TWLLIH1O+td7RMnPHz2G4RaZJcQgqnv7RN//xuvy9XcHlDK3BdLwxZtj48h54W
do1a0jsq2/g5lNUrGm9SQujup1b+a6yin39+P3tZXj48A27oCFMESIuxLHz4aNM6r+l8lO6SYOND
UUpWlMQ7qyU5osSt9s+IQOHlXknjqaqaApmXYLctA5qAy3i0bnyHWI3q6SYazSsy9ArBqWqICJR0
cdywYM1aug+yBaBu0Mn9y2/w+wIaeO6yiHISE/z04SMrVB9NGHcdElDJpqRnUeyStrlaXSCPox+O
e8syvggGYV7I5SKo6kCWjPTYFjniEKAQqYpdGwEDzJwpZJzhXUA0fbJVJV/m4jVy6/kvyPL/cjuH
dshol4+d/f7jZ06ihsLA6tpHWg00+MlVZraD1QsF4MGKSqz8i9GBVrjMzdOfP60bDf3D982d7HuC
BrTvkJryn2ueT/OW987t440LVxfzdGcFKHf6Jj1Zgmk+MSbTxdIBnvVEM+taNLWAK8Y7NH79X+52
a7m7frsaNgDLMV3Pc8WHqyHZuBBx6FlHMAmsV4t6aF40P1fuv3g3V6+cynngqA8N3yj/8mR/BC+z
84S4dFwEdT4Dm9+XFWZdgVnE5rEyza/0BAETxGL64ga7XGRPs2IELVxsXDmsQMyrCRSeTDIkib03
X9n7KDOs743l7+eudB96caRzv1JWU62bGTWD9BJyRRhcPoyOdZ0X5BbxtUcZdtYp7ev+6LozWSG9
udNu4d3pmJFbhab2XiqJDW9u7zCMuFsSwtn9Ji/cqDIL14mTP/VC77s6LE4MJZalwZ2g/ESsYACd
UM1ak4wBedhIv1rK9LCx2Mus4i0x5ZM9B+02CRkUEkq/l3oVcKOslS+JaU1sbzeMOBdlZZwt0U9v
4yD2RoIqycjTJ0KkBsyueLH7YWYuFjLsbDlRJZ2J3z7oA9hL2bOW6bVrY4vTWWH95Xb5Lxt2aGKE
skO2PQ4Qt8XsX6VCoTg9TlDaj3JwgtOcuqDV8u9J3AaPJFWdIH2fmnRCM5BYHGRal6iIpHghk8A9
mHPDcJkWrKzRFdtdtiMSlD4BWkaGJQtsqHZfXbzMdzgU7L9cuPv7Ew/km1WW8jgko+B2J/7rwgma
QrZCDXi8yURdNCazMf3qpHS/53nzFhjTEVyQf0ln4nzJrmQmXXRXEpzh8lRsp0hocuov1ixlnqNM
reg+C9SDzbhi2CkOqST2yks+SaZVm54p386JGixHFbOGlrGWFX4RRDgRfWjkzklkTPI9ZOpHuKzX
W2WlOfefwXgUpBhW4WhvMlvRQ2a2fHJy8ThCZ15nzY8mQvRMXLpiUsiSua/p4DXDFG6Nt0BUmFJy
jLY3vtNMdS/4hB/yaMzvGtxg+1Kj83Lt4etflrTf7TpE2bq441hQeYjtD1uYWbfx3AdsYVmwD2n2
3Le+rjfI2fAXhZm4kzqfaMQxEkxLpzxmNUCKMUYUkYaV3DXpX1Z367ct1RN8+o6FhcgLAMt9uJ5a
tQwum2k+8vUOB5840cD3N2NpNvfKoZOgH1NNfK1foXsczWobzyjVC5/Bm4rL9twpK/5Lpfv7qs8l
BVgHMYKH7JYfC6hgttFk0zw82rESyEy9O3r0DAyZN6SxRXsGDjJTTnMil8uZAPrqVW729klYvvhL
AoP1W72/XAtaY8sUS/Hqfljzc9w5VQtk4+hKC18g7oRDq+udYgwI2YMvLbJtpK/MPdfaM6y133Ft
xlA9yDQr7qY6vzLXj/j/dM665rTLYVIlJ0I+3v5yX/2+O3kUFMuhBHMTB4SPR7NMxGr0Kn84Gg2A
cryT5iGX5hl1LA57xo57GrADS0wbPURRuDfCXV3yaIcqj8+GehIz9JjBd19j2TQHkhU6EEZBfob1
f4m3I0Lfp6oe8xXL3b0ONSBi28tJa7YxHA3kt3Qsw2XaVuvJSZvNXIZfowJkzoz8s5xEtDVMnaOz
qopwHRcIwt3Eobm4CKvjOsq3feCiLPTanUCp77S+e3BrQc7kRK62tmvgT5iFTm5Maxtl2tbpAn/X
tSSh9pZfYNdnWemoUrdzWah1R9zCA890QVdyONIbjZA34pwuHbc4jYKx8O2l0pPewgh2drcDSMlA
D/Wr0OcZtyTukMJ7mKGwrvtN3vn2qzVRziepfM3t6ithu0zuVbYxHG0dcHD+akz0IL2YYSMVzUXG
rl55XRc+3BbRhKbhyQz656nuvpJnhzfC2Aworc7KMp5aG/i2BESc+468yOozA/8EzwGIG6+Z9reT
tIqaX2OBgj0Jez4NdoIVkawwhTPFHpdH+9Zxx7/UHL/f/K7FSR+/cegK0EXLaeNfG4EqcMig5mqP
KgUjnjarWw1dDTDyhdgaNQOEYfr/f/pdi8fe8R2GFL74WG9qadq6H2GTEuyut7BtLlnXhycoWxlA
CY94wkDstCa6eVFl5Zh5/tEruJ0XnP/8UNkfDjgOZbof2OyEmMFc87dnqsD6YdWN6zCaNl5qH2Ij
DxFbsEvDFtnvDvuGc/Di6AKeb4IyltzNPneiW/rhpyQ1tnEzMCoLhgtJ098pRGgc22TFI3QcSd29
lyGj/Dl+FIz/4M0rEvvKZuumZNmNo/23lZ6ggv8sYB1+F094nuB3sSE3uMve9K/v08mYVDqIto/x
WBNBZsTWcc5d85i3CX3t25+xLIIHX17SIlsiSNVhABJ5TDRO6Lvbj0GE5AkoXZ5tJ2F8Gsd0Pt5e
FFU8EnfCvLPGXd/+CuY/zUNaFxAe9Hy0wZDUNax0gRCOIUgtYENhoHjopkNTzwxTErKxlZsY+V1c
jf/3RxNlCiQzph7QPo9JHEwb12t/5eFkHFU5j+zvxB02eUsmDkB1KPNRj2wpEzlY0HSfgF059okT
HTPk2lFQ8WuPASEJy48TZiEGEsdiebn9FLaKA6VZmLziTqZYFeZj4WrMMk3yrCMHt3RUyz1n0Ww/
es7ODkxkNmP8XHdsWqxiKObql1znCI1BVTCymsEJvsa5dHd+jZ2NWQJ6ccNTd3YTk0CJ+v8f+xV6
QSx3slu5I36gbmIsQ0pgfTXUN0s3x0jk9f3sgIbTjRq3YsmrNttS7nPi7VcjWhKb4cZTYvXWSxF3
6xYty2aMUkYFGQNWa3KaU4gnCEoKf5zyIDj7uVjTe462FVHSt/JsGqqrk0gQdTINIO/peK8xit2u
khn4pWD2fugUwHDTB5mlUxsYfcrdwPGFyTwSobWXGfpsiLI7J4ifOFxUSO5th8w3Ta9JF/01imrz
JZFmuIN5iOQmjJ7x/K9AivMbGbVgX2orYx37N7Wfc5GFzB7qBMFsmaLA8gbPO9zsOmxbxh1E6xTu
R4+YQpN6OE3Y5XFrEdVJk3IsYsSrwih28dhwXmg5ToeuLLdt+wPv7F6LwXoh/1HcQfEj81zTkp9K
F/JaYS1qJ/fspijPJD6KnUbkusO5Zd0pzfkprMlMSiPvBcEYcEnUNbsyxw+ZdiV2S2Uw/5Gf6BE9
YLWiDQXENshi62Dnzl5y2EejDtMUVO1xUuTFq7u0qK0vRe5+cor8SwCsah138RLdm3sHu2u2Rk/8
k5AWVj5ZHjyyO0mtxdXX9PZnhLPUzkXmbIYG0HAbbwbeNOma8cpl3mkPe/w/HUozRXYYNE9ljUod
I9nTzZg6LbLcsQ5fbPRdDGHoZbqUfudi7B5Ka+5WhZEUm2BAXtVn6jNK2BqoHbfRzV0cobC9wrnG
+KI89aOJv5ly9nYhmQI74vQWt1dGwncSl9haOa7jMuB+ne3HGWXMy4BG/C5VWYw4iT9mdXfByGOx
2poeuhG6C343IGqJxXglcIIhSJ+021wFyb6tzXPoGsVe9Piekwzz4ojhb+MAqcGFHYkn9AK8/dw8
gzf116ZrbhID9pOzcM4Sdt5VQOZiWB6cyaueITPIVdXUHcMTh3iomQlrkS36I6y3a82Tb2I5RUCQ
7R1ZhoiGgP22ziQR25pIIJv4TLMkPjgJq1Br8kAAYTK2jUjbNWFl5rpngHXxbJC7BJ+cwiFgw/eZ
UEPTQqGHs+A07Kb0Z5UiFUXbV51NpRZlCoaTDGHlOSweOanoM63ebEMDMlzVfiK2QUlIRGaU8hD0
ZEOlnqxfqGtXZVA4j1RMWFbC9lLozroPhZHgiXjCuAPyqelYY9p2zta9DmmoOONw4vePj15hr5QZ
jNfELaYrCqqYO2C+6we/3sLzDq6GbK2Hioep5ji7kogxjwof/NLAHY59bZwTMJWRZEjWmV9KAhAl
+oEXEr0idsppWutKPiAgDp7T9AcbAxPWVgRHnXPq4SRZSxvbJmJeZ6cxWfRRjxDqGo5W+0Jb3tqa
9UQ+d1xkxzGTJwKYppSk+q7W37KpaHaKFOKVrNKOuOo+OpVl8NSao8tH+i3u5CHEJ3NMQ0RwE+L3
rWKsDSKSMFK36fPXPH3tWgFx05YnhZp83/fVkSljcjJctrgmdCGdFxW6Rt+hrCTDZ3wyUgkmDv2H
VRJ4qE1/OzZms4vS5NEpaPXpige/rApnbZh40joU5geVF+ZBTvkrWz4LFRpVPm2TRl/YdhiS0Let
qIlJAIzhlGUMg3eyA9UqYfot09SkQkXkBO2pQjqt7joSJOuKp9l078NE/ErJpZ5EzDzWZkoTuaO7
UaimCsm8G+FseZpyyuU6WnuF80bKnQ212LW3OnCpm7P0AdU9X0NSmesW0gMT4AHnl7GTGUYB3GLz
PSNJGm3mHK4t3MTbGNvyBlcMnKu5xisRWumpMS92Z4p7ji1o1eDTPAwNcRARsla0SbbYBPTsdyMh
O6VvB2cEdN2mdMsYqmVu7vhc4d5nEFhrIrddUeM5X/5phsJqZS20FqQ7RK344/PAKrQh3hZFbtk8
17YkCUt2I+KJq+MK97lmqcz9trjOU0m4a6+H1bykgzV9isUn6mBlRqa14ZNMNuS64qWc2sUyos5a
Dajy5jH5ZoafvPTeUZ3/1YO30bp1hl8LqFoyDv0zKrXVTftbpooxS+x+y30PVWFC7FRoaDjmhnPJ
C2ciN6u5cqQEslXvgz6cD5a5diilOBiN78g5cB/m7aPvg8QyS8vdO51/n6Xy3qbH/WC309fJqaJ1
JrOz3Zrh3m6IOpoFUluY4cmqk4O1o0TbdGr29i3mCWD2pqIXx6kjJguTbBcS2to+5tTsHfK0ttZl
7TzfxjKdFunBg6DFdRdvYgm+0r131kV9chax9SjR7WTpuUyc5mCnHePkSGK07jX8/5C8IMG7QEkk
Arsod0rG1tntvRMU8fdaJ+F9hCxI0ODZ6bm51iO4VmDpEP2juTsqK1rH86kAPHuPvgxJsVMZBybP
QF7MJtwQRm8qIA20giAITMlTGQbxxcU+AR4+ONeNtw5mATArGr7dnOUavGdAbAEUzPZcB4Bu3RCC
TKj16jYMIdLJuOt62GBQmKFB62QzKnpEJY3oDfN8NK3mcEgTAruC3Hqs6I4k3Q/T3daIEZwmCg8K
TcldHFVkk5kY7p0C671XYX0fFgsjDlF8wo1gUBd/R1o87istrihai/WUNBUigC46cshDJ481emXV
QXOOsGfulO1+U5EQF3duF6NScrDN7Es0Ds6WeSj05Rzzgo/XR5mFPgHefA6zapU6iXGMFs4XCdNL
nObwTCySeeocCaPVmVZ6cgqaxe3ewvYLrLR8orf3kk+2ecpm9CoD8RKZylzG232/mXwR3yMn2Q4z
9mYAJf7Z6jTGk6EnMhgnzwZTRnakLZhzYHbJllOfWMab40Dz6GFmMxbIWw8iiFlAdEpqgRs+0Drx
FAJKxUQQgSVjv7rt/4e98+pxHGu3818xfM8Byc0I2L6QqBxKFbqqu26I6sQcN8lN8tf7oXrmm54P
B8c+gC+NHmiUpZKoHd53rWe9U/2rH53HO+Akytzxdl+HIpre5r6Iz6z3BcM4km7S+NqNxi8fCN4M
Ut+N0BT2HJyzFVhW1x8QecggEt7wqPnqoONrvoBilyjhbShDwOx2Zew+pLrV7rSCVO5wRngHswCh
iky+ukM2H0bio1E+FE+tkTGhESqoR1a9AzDtM9yniE9shRk8CQ/+2NRP5QwowdCcZeaMSHXltcYh
exuEfG6K8dUxVPhEtQg9VJ2ZDwMma8pDAGamlISVNPOKvczYteBtwpo3zCdAovPDApRbtYXS3ieR
P+BE6h3N/RnGKX9tq3+wHyZB3ezITqE72sxUQbvMOLRZyfrG4tjIF1MVDjBZYzoCqKnOAn/o3mm8
r9ABTJxjp6ajSzaHU3HMKoiwlu0LjBvQnX6JgCVwAsSjtFMxF62cZlJHOD6fGtvcxH5dPqLGrg5J
7BEwHfePnijcD8UPzJ+xBfW5LAmSsvSnGrhty2hySCIP+/HYpxjUyWVdDH71SLJwan12Go31YCmR
JNeyNoIOydpR1k1yiIvpFjVztbWsOfzsxKhtRqLiwIveosHiN5dKcXVnZuUW6feUxOYtFNaDb494
QJTIzxNeaj/J/RdP4HFE3nfpG+tUq6l9tGUtH4cBReQAEXW97B/ux61CE75WLQwX2aP87V0xPo3E
xl/TXvivzD7+xp7Qw2P02U41UX0D+liy5fo28NV0mDX2eeywXy1fWSet0DFY6ma545t5G9uSqMWS
0TZM9XUNNfkABTt6XJAydYs4fspGC0CTGJ+LDmiByoa9k2PspmzoPefel3C2AaAY/rMCv/KLK8LP
ul2Cv5nWl3ZBb2J74mjDvFiFtBFLwC3SAoy9xMBQOENzVY6HQifLwWstEDXDMIIDGDZVz3ogbwSA
izybd36uoBvACz0z1UzwIUwESHX5k1KGv6GrYq5lW/RrzRyng27gigjBnm5TRHoXUYktYp7sVNBs
OnRudzbHuDmSdxZ4dnvj6RD/phMS5iyrd52PVGPUO23XTgSPVaH+TOZuepooSN/LW7OMv5UDPVwf
5+uq6MP0jMWaoRmAJy34F1VO11bD1WWxgptKmeJ4tDGKyrjdEwb75hs7LdflultYRjK1X5MED05D
MuQmXFxNWPXlQ90McgeWF5+V4Z0YSIYd/mpva1L8CpJefoAeFSDJhpluAsodsLDLGFYSCAOJlnQh
dgYOYTK5Z15plo1fcijI6bQt8txhaTtunFAhb4/qkv1WKa+q67Kj0YXHosurk9dA+O0abZdHI44O
iy5YJeiH3RFJHfrZDbKtGOg2wVCUoK4wcbalLdtHkbKQDNP26xT7hDKE6LK8ZICzTNpEZtJ3cZIx
DwCkdKch6sSxSGwKZpXdH1kOJ2e7IMpuji5jExNBMBAK2dIqQQIO5sShyWrHfIYlKqo1dQvsZqM6
9G7r7JNwvEYILvejaf5028m+FLp3vuM6pYUnpZlStY+RZQa6Jt4tFMcbhx0Fm6ZhXg98fnu3fVUe
Q4MpmNZ7pZ7uICjWRjo/fLIpIbPdMRNIzY1rSMTi0MTtRbP7lwbV4lp2bbGpPcjJWZP0myEy8gsl
5FBV41nZ49FjD3GsQYD1KOs2KH4zqFpOeyLG68FQnnxif87huRhki+QKmP3oZb71gC/3VPVwkinH
RDfq98GQ+s3GjSI96FxklZMWN+e2qft13jYPRt1Pb/0WTfmK7N/2QSJEt3CtucMsr25vn8hf5JsH
DwGmtXpXLXe8Ww8JiCLquy8fMqxCgRGhviTIkH6P1702vXgZsCFjMyKtwib4NA3BhMEgWjPyfy20
GA9abjYXxWsefGW/apX/zlpl1VhevsNWyzKXosaOyBQMNHl6aUhHvO8y23L6VSjNa0ccStfYSoPW
62wzd+lL1dIf8mtjxix4+/w5FD8MYFzYw5uJZZW915vKfPPCDyiKX6MRz4zlqnATm6Qp5gbb/tEU
3gabpRGEsou2ONv2Ee6YbBZyYw2wY2I/vuAc/G71LORcCgMrx2hIY+1wBCGYxq1mvmSCkphh9M73
ee2U79osiNuCzD4XnvHi5+QcRc4XMdjDg5nkh1Z381PaFE9Ry8bLEhbcl3B8VJMFaN3VMtLBHQ+y
fe0dks48yT6aNlIJ+2MwEnujTfbByUrxwF70zCFfOXI8oAcwg3vY9n0FVzG6GgndiwTVMX+Sj6AN
CKM7lGhKumg36+7P2KAehSsTo3ePLEBN/FYlitXYZf9aKYYdX4rPkmN9FUdTdxDzMOKs0sqNr08b
holkm3TqZE60QAejuf4CQS4CMuBPY5ASRobBgarEmFp5ALRfbMOJY3Po0RmXFXaWjGJlkT77zmKv
lAgHUfvuvMbSAvRv9RpSP5GASehgmEkvuMbIfwjnEvQOFqF5Hn+4DnC+WU99KoKkFeIVXAZ0+b0m
MG4PSwTr+TB/1XZweXD8+Fdl9uroKFOtRxEPwR3fBVUAdtKIbD8yu/qoTIq1d9EkjeLs6FC8XGU2
QBc7IhDEbanCsq3zylruLMWy28/ZTjEFOQN63hJj+aobso0ZVeVx6LKPvnOSC0v5ZtU6kHI91k2H
uOoeVeeLg5AuU8pEBgZFUyp5y3V6O50NYMOBsMthG6nhi7Labqu6nKyOzKH26bpwtD3FRm9cLCqd
QmgTS31/n/H7DpJEVQ3blt1WI/CFcUxiQwVqN+aF+uxI85BYuJ5d/YqJVrfH+lCOtMwmgENAV9bA
TccbEk935bZ0SvV2M/amOIQMsr3nyNOs64+zlxlXUuVF0Lcajm2l+O2wEfWWzU7ehV9bBTXBI6tw
JRsgG54tYY37Kj0SYUhojefs8qWZqOPNYxsFDd+smh39kyXWgcyGGWLGPpwxVhlh885tmF/MftMl
iXGWqrmaanQO2oQBnFr6zT9WD2uILQ7VoprqFE6XQ5rpMpAGGVhw6Z/r3JRPeZtah8LqKCVqxa29
Osq2Hu0sOrde9U33cm9TD1az8xAnUKjw+i0VX+OlYao6lHQ9qra6gRJfA5vDzRcyIWAwPyBpnp6S
HLxFNnmLfiO5pE9549kEoOZGwPBxI/8BXIBqorWZMkTP8eScWYkO0wM15EAQS7FKoZ0+olmlSdc4
pCU7SvJrzKYHgcsN43AN1rxuxKO2xBNbpvT2hMUKcOA4Gtkr27QiliO3gQqD1bffAT8F0GWXEY1w
aS14eBgNtYqB8JvuNjN65jXNpFztJ84XNX33YtxZWh2yxTTH/Kq3xUfol++9TdFkyl9kYZqfzGHG
bYr+EaxHfTLt4Tt7/jjANFXQs5jjB2arwHJMsqsBlWwFru0VZW2YCpH11Nr2ZmbgfK4YjKbYO9os
mrbxaH2tmyl5RW/w2SMzBcxv+8Om3hlln7zSE+e+1+OLxYBsoCk7mz3tA49yyx7g+A+VVDHWhpzO
lRis1zD8wo7opaBi9FQRBRUkcfbQEQBGJyOZtnMcYzBVSbZnQX9WJeV0DRz1c1vr/Hy6ycbj3RDK
ESob5B01qdiJ5CMer1eTJdBF1IQdJvqO6MOyP05x1tMNal4zu5dBk7XNF2+xIoSqHh+aptIflVF+
xk9X36ZK/ix7aGSmSvNdpjT3bSbjgjLwrF2rCe9HpmZra7L12sveT1lAafIajbceClK1c/MwEG6K
KJgS2xoCCWOVs4AKbADYJHDK+RgmMwXAJZUZiwx+HmSyB5ScFLr8XF/FZvms0vEtrIhni0HonkmO
OYmlNOJMZBwOeH6DomqnKzq66WoylAXaOFLV7adPWR9Zt2HiiVcWb61pFKtd0gIXePrwHGPZ3DuD
zo9juTjVYf+s+yTe5/pDXsW7yq2MT1GsNq6pF19auiu7HEzFtq2M7pPbFEuaajA4uN1XmxCvMscj
hBpQkUSF1NMXBfTkNfaxgXu+RxY6ufMdmQQzMjK/sA9uB32KXbzndKcqJuLB57VxgGSrpSWd4ncA
X9c7m90T/378uA2rYYX/nX/M1xtwhzu4VSf7at68l/zN+U412CRBUa2UwOAPyYW2UdCxgkiCZG1h
0SG/aaugA0x78MbtWXkPiXpGx04qStoGqGZ3VrDZXDfXL1ecZasPwjvX4WrcjBtzax+bQ3JLbsOr
91n8BHvDqhckPa7kBarKBowx4KnpNr1N64PQq633daRdtdcP+Wm6qZv5Ir8QUUwzMsMTBby+XVO4
DiWJ9Rut2/ZqRy0f9ypKEBwk+jWeiKqx6/gl7uutBIiGW4pGZV979R4Q4rAL097Cit/661RM2sFT
5RXbXXX1+viLqoqRH6qzoW8tvmYsBMhEoUCKWdfdR2V1zrNBfVQ1MIB+1KrLknJ565X+umQyS0Vk
K2fS3TxUEWvMJH+jkry2WyQImR03eMst600MDhWzlOVmWp4Eho+SN/H81m6cFR6baXsjEQRH5vGW
Aa4Kn2/uI77KplZOYMupOd5PGqtujg24z18X3Tiljljj+knNtD26UNuOYSMJ2V0u3s9lkkOjJwHL
oJ12pPNF+vq5oHK7bcyxOvq1U9Ev59y/XWzpjuxnewhST5THqnAhecRRw6lBv2w75t7T/ZY5JPkx
sVsqxEZRHsNUnF0ahNv7jWE1lMdmiKrj8g6UMrXfrq9LlyIcHpxSGcXxfhKlRKKHCSd/X3c/B9Zm
GfaZs3Ncy8bymrJkvg7nsJnX97duJzX7Snq668ioseH09TGUUbWburyVJ702+x2xr/xJZAjdn1PK
pPx17t+uSxsATkabt2v6pJ/msom3rWtiZJJx0gVMaBChtKY8svMpjxJbZ16m8w4do8nQY8Y4hGhU
m7n++8n9ushtc0p61UlbPvX7Cf1YaqeJn3E6OiO4G+KA10Jn1B/sBMoW4SrHbHkhRXv/l3bw/5P9
X6b6x//87x/fi4TmBxvM5Fv3T0g/2/7fxCXBR/fx336UVJin60fBIy9JWf6QVffxHzzqL7S//wei
dlSytoXcGgUXcpu/0P7uH2yf8H14jg7mCRvI32h//w/hwekBt20u+mwXEc9faH/xB5E4QJ+QbnvU
7/5raH9e5p/yEd03UNxDvaepCDfFvCvQfpOPCMIii84qQZTqWhWTn1W7VLdPlQU/YzNJXKwnvFTi
B57WGUKM5+aeWLXY/t2XJjWL6KdrCGV/50istE9WSDXyVdVtJ39Gk5VXH7MrBu37ALG7JZeEIWcW
MziTkayrbNV4HtvFFdMf/NSqdnL53NruZNLPlfI1MUu2C6ms4x7aIpP6Miob1daHihN+s+N+jNbE
xEXmqY6H/CHTPFEHIQnI7naotK5YWTqAwHMPW4DKaMkKmQiSeELF1+Ot3jm5Z5s7Ey8vrY6UfI9A
7/PyXfc8LGBEk2S49XOc2yTvYF9YgXCwWOWggTB+mNNIr1mCQx6RcUZFvYqbsVtIN5iYKND00jkD
JsqG+KEvkZ2hCutyX0peLZ2I5Y6JrgZTluZ2Yny4cZtFBzBARKDrMtchPKssSw/keStajbH1ZCkM
JqmYG/azlWt0C4+wpv1M7tlX2OYEIGiWn8eXLhoKQAW5G9La1i0rB1Uxx3CzkA354Rfs/nAF9FDO
TOa2KACaJsZ0pMEj0oAkG3txP7uTf+sxrKlPQnmNeOaOfv3dicf4U+Sr/JuOylHuZNYAb0nbtgZU
YNOLIxxJdO9k42GvE6AIr4XP4GiaoXgpDWzaicGSG/AzZjsqnxAP4RWO5jGzTOuxdHKBBYBaRLOu
jYpgZdmE7qfexca/LYe6Gx/9Hr4jYx754oFpguE/ti1/Kk1ogdQoMKRJPdSaO6e+YY+xk03iTEz3
bSPrpV1q9lBlJDy7LcqLWU6rRBtINs0pUv+0XSXkSvNJBKtXI/U4eCYV7oyVm7Qua/8hiRLtBPwJ
C3JhOmzZrbqePWjZzkAKOEZe5SKDcS1vl3qK2kedg2nehLosgBNQTjL3IGoKc+uw3dKvdU3ANl5y
M6UUbKvmkqN7ji7aGI3ua2lDjNlD//G8Y8iIIiwaf04/Z5tEr/lW1Ioyi2J71rNymmhqOlhrjyQl
aZ9rq5ieB1eIJwN6ywZjJlMfcOeb7k7RmV8AnZLOtilw6ZSsxi5PvueWmb1orVQ7VUJgQhadfG0G
UHejZtonyn811VErZENdlDuzHruNiwabhCunqlezXrabOO/EyWqN5pKgaUdVQ+FFy2YMbIk2vuSt
Y+5U4lWnwm1cEvr0bOeHitRhw3VYdVjFoSXr69lpojBgRzmtQaCl+6gX5kEPI/tVn5owXsV+YuPJ
Ez+sQk0fyEPbq6UN1mPVq/BRDTNLXcMoH+tyiPg8ZEzZf5CPXhX1X4fcqA+9nojnmE0vSpzejS9e
PnJHQC87OSrjc0HcFdkhKR3SiZ8KOLFsK/wERI6XFgRdk9G4l0mUoa1lLQb0LjpHVZh4K4SS7GcZ
IR/wWpTv5Wilm6b3o5vjtMhY2zTcuLbb4b/ASjhPYwurzpT0fWm0+CgAsDx07UVwKO4GaHVLpKl9
G6xQ+zATQOdNX9Wv8Bu6m9en7LhLbYJflkLrQ8V1cFI9Z2wgr9i2E+uG0dyEzhZbxTXDTxDEaar/
LPS0fG77Ql6N0SOs2cEC4yDbKMyDJWftDWkrsJDBXZKipwmTsh5n4GJFjsN9oPQKFT0KTJpA9N58
5LID/ZO0QvBFNYT6nyDwAIoCP3PM0OPT7DT91gkx/jlsxTA4wOrehxF5lSZ9h11WeOgCpA0avaBw
sKLfjqmDgsK33jBTjhBMzC2hFs90+p1rO9oSQFJcbUK+nz1GKPsATm48mDUZ3zStNeLKhTg2iTHu
s5x8XK8wx4uWmjmz1QQ9rQPHHBa+G5Sh7X5rFeGa+IiSsy6WEn5bI2owRb1THskaIvEJXqKyd/Xa
js7hVMefQplPl7hHk2iaerpFKjCS26alGx+v8dH2io5oc35jDvv6AB0eObyxBTWqmLxXlAwpHLjU
PuGoocCRYbBBPjM+hgUCfD4DlyG5JD40U1W18/Wljw+UmboGwjGf3Jjd1FJTqsy53lIDTMhVteKt
FhnloTErjARO2F3dqcazlU/9kYyXEDY89JeOcXMzRi5F+mow9jMZaYD/ogFJJ44mJgQPuoKFLT2a
w11T11QELcJUOgiS36k1wbdIJU0sF7pE6VXFDnlQsq6zFHlLAU7R89R40DJIc+nc08FKMUAKt+cb
n6bhENMB3ZdFDxJJCLYPuotWHQnYm4vQ7VPWeuaDFrp9wITp7pSf5tuiw0Eaali2+XkziHZTSImM
2QKt1bRtLOH9jC09OhmJTtDdrLVPUOKoa9tgQlMF+wZFJMqBYkZwOnvRwkqmmwSP7tjPWGXToVcP
cIPrjdYXw9Vg5NjNYEw3pGeF63kcol1KpiNZwy6kB50EA1uD6kqZIRkphZD4h0E4PWKOl5fazxM8
LKJfoJB5MPqhCERFqozfY1tbIcGbT1HlsGyfY5h+yABB6A0LU8yZD31KUd2ZSTtwwSoG9PipHBr8
MgqrnLag44jyLn2O4aRtt12aAt0pFeCmVO93sSqWCUQh7GG+o7FARPZYGxylRRoF+Uh8XJaSjbiC
NJBu0kFnDm11Ar6mvn/SNKD8djETVm1UzqGbcJ1r9sjX3sxoP1uGGSl8bU/h3t4goxg3Sen0uzlz
BoIZp0x+VG0Ny0sfrF1ZjQLIxNgrHI5NHT8OTl4fcs+LcXF4sn0D5T9vhZrrq5WnKt+C1jTdII3Y
zm1lJmV4GRNk9YGeRHm/jQ3Hs/cER6n57PEh0TBsZqd7Ga25Zh8V9m0XWBTmLkzqebUWxlKmdqyJ
kiBwip6gecs3GtJL8QraYb1qo16b9HNPItbXaB4sk3bMfWn//3oXtPtRLZsD+T+WJ/5W1VOLIKb7
X/+8SG7an6+77Cn+cWFz31889j/a6ekHu0IeyhNFP6rlnv+3N/65S/k/7m+QjP/n+xtWhPxX18k/
dzj3x/21w/H+ICjDMLDpuYZD2hjOs792OMSQWaz+DJNdx5+pZcL+g76JwCxr8yyYUNGz/7m1Efof
lDFdA38JXnzHtb3/SmqZCYXkn3sbXA627y/vzBHCRyHHH/u7ND5xE9LJa0Aa+VAle191773lXNnv
IPEsx/Do8Tvy0WfsihErTZqUh2iE0mt3sb5vTVPQwmJRDk0nA/SFLWZ+8MMOia5Wf+RjhQTa6H+M
RchQHdGszgoCkFSkfg7VUuplo8F8jckqygjkLFNAUyBVCVGe3LbfxNpwFelnfaq2GdztgGWrF+it
uwhriUjuxM+WUsJ2tKOTpQqY+jcaXSBEavleNAhkqCu62wn9AtKdVdx/i2IRrzvPenbKkfTrJUhW
RHEWhDOEFz2c9wX4q7GvWYItIWe0ikndXFSNaYZaYNbKcpuCTPa1ML9mmp3dmIH7tTXTQ0/QTzHC
YZcyiuib1pKLbRWdeOk6keyZcr7EIk2ufjXEVzdkG9UZTGjuGE5nlvsKYRypiSzWD7j4oDaXsiZT
NdW0jfTxm6Gl1gm/kEg6E5c3h5NuY4t47wGcWiVT3l1MDP2TDzfXzobLxCC+r9AYFGGibnk8P3sO
eRBmmmXPnv51HKoDrs/hR4tmbpYhDaIeRZGPmUAzQqr/iF8C0q0bBANbVZFEgiKgCDLHfC1DzwpM
Y3ox6nLa+bLliaqG5I+JENlwCANS106eUuNtdvlCaxFPu2rMqsOiXbRnLT8zHuHJ4omFpwmssu2H
iCswCNx76uKrXc3+aUyeijA/eaHVUNghdFXnCdOisWkQARtX2PyBOaTVStSav5/a7Bj6ZrvDNq/B
GzCOhLnHJ9eLIrpeybeBOCTWGJzosfrzhOITpqR/Xbzfer/f/br/6OL9htBKddBI1vl+ScMpvS4G
Zoo27RfZ+z9f4/589f2W+9m5oJLXRM7T3697fxtW6nVkxPRvjZAFXI9/vNH7c9oc1XSLsYz852/v
/tj7I5D0E8em41q/P+LvG+4XozSi63s/+9v7+3VPbX61Hfx7UZRNEO7/dcffzt7veH+ZGTAlNl9y
jMyiWkNL18/3E2mYkG5mDx+YYr5RJEUguKGHPExZd7R9m91DBK+jOCMSyH470TBngLdGZgnfq1oT
HrzUtrkOAaCxFeHObdSX+2Pu1/YetngBBBglhHW0AQExq1ebxjQpAou0kftpOMcaO6+xKumZcSgZ
eqGdQ/gh5/s5AUdqQ0Yeye7m2J1QGh+Vr+YDTSq1IdZoVWZVsdKNPdBEcWbLKc7acuLbiXmmXxux
Pg6YoN7gZOHcWG4yOxPWKkF/oatNp1Kz+agpwGyHWlnnKHKs8/0c/dgQv/j0tCjgJXv7UOPAmiGu
naNSG9YhZjDYJX9d58KzJdO4PY7LPaY2/Nb6MY3yTOxRPTmnuiiJZVN0+ow4Qze2fO7zGEM/S2vE
lTHRL366RTJDkoW00b/lnn6+3+t+oiMB/3UR1WK6q1X2GUNVxeCZf6iwKXaCNKxV6E/lcXahdnu+
fZJsgCVRNvuC5JTOiOjOW+U3+BQAschr3pa6UcNyy16JsiBHolHFVuKGB7RWmKDJkA2IGd0K1J3x
PKF03PlF9VKU03iulpMxNXH7GXSE4X6MZ7O9sY8VJ0Ifi6Oy42t8S5TlwHWDa6kPlX0YkwqcfIlq
cjkZxhTeL+FW+ohgM0dj7ElB5obLEw4Jy1EnyaqLKN9xluZnlvq6wl3R0ovfovubz9pkzGedeMGz
TIvsMMNNimeuul8PjrRZ6ZZHpsFyt3Q58u/nvjbgXnyP5K78oDQwaez5GacWfWvpK+KXs5ogIEuH
vt0VzlqH4m0k6JEH4trOoc87iWYt3dOEwHX1TOTlKmPcOE8jOPSpUHuLmIs6IHJBbErUfACcMVbV
wn69H1itoEnnxARFIAvML41VFZdZYprEptGyV+CipUm5nXCdrwZ9Ki4AaqpAuRXZYAgqHYLqV+A0
CZemw82ya1O5QBarbBhWWQQ/HsJwfugzZIDA1hbKYGQ8uDY+V1whbwn9nj0RCA/g0429udTZR/xs
tDrsrDqO01we2VyVxykETxO1atjOaHk2TUf6+ipd7qMkBfr7uV9X/n35/sBUr+I/7/lvd79fNPl6
tiCiHu4v7ZqdC1CbUPD7jX8/4Len/nW2pDEhQzMmKO1f7+T+eveXnwvwZ5jnw3odOQlk1b/fxG/3
b0tprE2sWmRJE4u40hqquPcTb+kj/X2RFkWLy/Af191v7QcrJlCaFqu3g55jrtsQwFkZuVfRN0h2
8nGDepIfnPOVKutXxOdNoJMY4szuO+2o4dKn4MUyAixoXn62wYyN/DWHfIRIYVtgCRawVYCSZof7
dIBnmrlBPTo8wkSp2Vn5ZpwTmn15Ph2K2nijknNwqJdAm4dOBNvOjI2I/M/6aXDKfVxOT50B8Apv
On+zFj9otN/7zIJHKRLSMwwwlQOiAKBQGycqjDVWSFIDjZmsrxxfWRJ2e8JWpRtWgWEc/ZQE+pli
6gFhB0pe2nuy4+krRMOOi0rXjszPqkxpLsepu8UaXaD9v7hmgwuoky944wGZvcVDPxLxTBoQFHls
qVYzUtHwrinm0iyLIeQW2ntRFwMOWoR90ejtmzgzsXkYRQBIG2so9u9zjzMQEg+zpw7H2ajI6k71
A1rbflUO0qc9Psg1pNtkbVfhIQNSxxKFgmrYjAeM+yg1khhqZMMOWoDrYCEpDrE9TBTb9XFjNJLg
+bkBxi27cdUgpqbxoqB9sgILF41IJtxHje+hTWS6h3qerIosIsLclmh145gPQeUf9SAP2WTvSN4m
Jlt8TxbzSKE/OwboRHTbl0kTlFQK+RklAlaX0Bo2yZShF8JcHeZFeyAsKg8STVsik7KX2sSyNc40
2LvZeWd7GEGNauVWcXiyFnNuE7EnZ+S07+Wr2xMjOueUhrRKYqaA73Qnlo/uV+Ui+TGJpchoJe1q
hyqOTy+DDrEKTKWxqBgBL5NdxF9fv1M2igP/4nrqVlPK3oQ9wZkGmUlUmvdoaet1nqIF9Lo3iBs/
4t7foxxsApcdPY4I5+DPYs8nJi5tGY0r/WQAm790HI5d4uvI2302DZQy2XtUq5y0Jqsibx6gauxT
F++qny6FWWhpvX7CM6dU+VEBkQqkXu1bgkZog3dnP3XOFJbjC0EUO8qbzG7OuMZsCbIFQOiAkvMk
kgGpIrrOxhDv4zxNjw718jbO2kuiOJZQbFI/IF7P7jhAvVp/aLXhueiP+HYMLJkOy+fZBucbYhFz
rGVM9j/5sdZvGnLpoDmHgNRFvktQqwjBHXXbq1ZxWmhLol4UZNF4zpQrYEv7u9jm/z4BB2b0yWjc
Vytt+UmF0X5odbHvlbmPeyeBP0vZo3Qv0VQ2ga8fUdXnm8qoiH3lPdrISUo7AjpEzF0Rpf2+F2pv
gMwUIatswigDoe8HJDCvvt19Qpv2MTpwQ8B/RVR1TLED6toIy1lpHcOKjY+eclkcQR0h9QGbqrsh
zvHTKAV2cUn6SZ2TK9U22Q5Fm5Py2c4lEFxT7exS4FYgIm9LD8A6pdmDQ77tqoljD5ce8Xk1eaoj
Bkw2R0To+NHnENXOQcnxs6Jbgm+zu8bIh88Qe794Hek9QNvI1yWT1YAYv3dGX/sY4zbflrhmQuj0
QTHxvlPsAGu7KZJNQfBxARt6a0fZq52TNWzGVbI265gMR5/Pp5+mzSRSDfV4S/NIj+sg8SJzQ47Z
ZVniUDZcO3ae7yDvdCuY/nDDENVVUbRIwKcZ4aF2QYaVhAz7mTZsja7CjquiJzSIHtLcgdgKl+NR
Q9VJKQeYuuFW+NmwIrKSL0c3W48fXlSWK2AP/t5mDKHMSyJmSaoEkWrTqjQRLIStf/D0nyQzhfvE
LRBKRBFG76zhb+/TBwPHGZtwPlrT2JUyp7rtItzW+DZSW0VrkdTfI/ucdl89Ab3dwnUdlMn4zo6V
TtBgQBSbGau8GGkmS7twP9c+2pew4ggWw6V1CW6lXRBolsOzSl1cjL5YERw/kCI56yuVqad4dr9g
MUAGYXnw65YRTy6ah65JPxtl223yEM0O66c5arIlQTBeOBQFAzvBKjB9NnYLVhot5feoP3pzGD6j
bSAD61YQn0yydeStpsj6SRTjXejT79Hn0QxxjoxUKl75X8TCAMlJ66OP825qbXqc8PugI2Nobr60
JZOS1XU/6wSresEHjftlMIN42Y7GJsAQDV3onCcvZBqxsyiKm1iSGhO9+BYazIA+IT5GS6ZWY5ML
ooC8VwSyLfq9CEKyQHdmgf5CgdcH1QIiJwqsXBcS/4JR0hjLSSHzyGVPvCeqn5dIf4pUf9HRZkJr
1fCJRC0ZlznDiW59icz8FX87JW4jXfkjBfSc8I95IBzaUTRUiAtk59nYxOuVdl0FkPXhyEGKwg0D
ECVMN1PpvFtF360XtUdqyEUp+s0kmTboLdVhAk9OoduUa136xF1U6yYTiEWcG1lu614jFaVNPZci
qVFvb7VX0dxonOfS0x+zcolEjmMF3l9+z8toj/sEv+tof3MoDj9Z2g+vGP43dWe23LaSZdFf6R9A
BYBMTK8kwZmaLcl6QdiWjXmeEvj6XqCr29eqiuvojn7ph3JZti8FkUDmyXP2Xnvfgzt6ULUVr2ZO
QzZhgqI29pU1vDYJhYWLtskMqfzz8EuBP32tpfWwyqOQEnkGA7zEA2IcK7EGTCbxQnMVfx9r+dnu
6JuwiCisSUFKIAX/PAhO2ZI+lYUmHyJhP56LbI2NsdjYA8tutdj3c1et4YCCRk6iz06M1x431Eoo
GlumKJ6igqZN+KnK5/dorlI/lVO/Bc7xOoMB2JfRkr0635YlnyuJ5MS6lDpyH/XWoWRjiDbh6UYO
E6mHuO7WRlh8s4t50yQomiteVdsTQPWGXSLdWN0SezSQ6JM0yPiTGJE5Fo08lQzG5TTfDEEDezEt
32A9Iz9NH6YRUbmF+y3uANUMU7NjoGHRiQs/McIjN3opuUxMWSvZsEEbCafTbDn7zpZHeJ7nHp06
3IG5QGFkXRh1MeWvQb151rCtbbveemG89VIgwETzrcmgiv2mnV/Ix65Wg80RSGFFIRzRu53cCZir
JU6Dg5iSGR9Oci9Y1Y037xQxOKAbAsbO6nYaf1iia7Yq1wpIwKncujPjXKJmX3qEhXS+5WPR689T
1IidG3GET/oL1h1xCsUR3fh4eEvTGWGfTWx03GDwAkZmqhEQjon/e5L1q+ewqeaW813ryu8h0Y8L
nthbVVHMIL0tEz/KzZJ4mJuSKFFihWh1aF6A2VVy+ozc+CDdg6xcd++GuJgDcleAJYzdublP2lnf
xDFxVZlbzqgFJAGhhOw6NUl/JVERJ8YDn/ZCL98q2w/nTBy0MbmLZQianji9dY56uvBQdRHWLrH/
LDbHtguor4M9g/TwdhRMdKph3eaN/Rj38ocJCmql4tBCwQhcjaV4gN2ut2fqujI1vkYUTT20ApiY
jbVNasddZRxKt4QzqfnS4+muefqPSH7pO/CjT4najb3zkgYoO1IzHzY9tmc/FWcDmmoOG/NYzo3y
i3yMD3BxLroWfirKGtH+7DarBrXFxrHzz5o1PXYDA2Rb1ahpveYzzXD7AHIoAWeUmt96OjMby5zj
QyfM53GqTw0q1I3RCJdw2dvMgAwOGI9dtz95Sc+mqIXoOCoCVQdcJzC8VkRpSV9UNSmxKHGToCSj
zdtMyg5xzU3MAPGyrob6bjCjB92T+cZF1bcuVPekh2fbKAYYj4AeWjX7uckMKjc1C58pmQthDiFb
qoUjC7aCVulLGxCl2sHNTC1OOEjIb5yWTiAMnFs7R5kyMytOQ+sOsdPJyruLEXE5FFUX3ifigYJb
MwIAZXfuy4QMY6PK9rnyxoe0ks+16Kl4O2/YFFr6kBnERUTVZPmZb8SAwKK3jLk9Xqhs2KQJMTYo
Vmht7CY1gvUM3H2lRRfdrZ3T3Cf2ZoXeITm2LlQFc6uLtsDFZI5bAUhyZTfWoTYGAtD64iZrcWot
q0VVEa4RikDsW7r80XYczFdQAckaRULkV8K8UQWIySFKBaV06PqeZr5XODRPHIIA/dP8r5DlebNV
whc/NIqXc6LqxPjShdSCZBU/1fNA7/rFjrrqqIQ7I0Vc4Qkp3kX22NcpDPswdHedmz7EJvFAU0OG
FypQuanC7yQMj+c67Bm99oxWK7XRHZJn3Mrl8IWHy0c3XfApFvkWGtZe5WyKRNlSFS0trG7v0if3
OfXY65SaWOYkMNc26cO9KvdBS3PBZukAvpuuh8gk+ze4DR15SRN32HInM15X45OJCbNxW3cdTFBY
M097crywBUfOkDxtDyVyGG/uqY66w5jke/T6J7cEgY9qIWdrXbLIbAebnuzJzW1Qp46mRZlPixSn
qLPjWHkgLO1HoA/ZPsbWykqO3LsAfwCniuJj9o51P+O4Qjq9G9gLGa+mal17GCD7sntK2tY8thGH
HiJ4jFM+NLjsASxJHf1YiN0J2MEWp9qTYQsAUnX3oBxIluGw0Jt7m14cLvbVAibDcrdpA7b33jkO
fVtsnXiiCF4yGDJuKIOMY/iHNekTFnaeWOY+AB22wCrB4wgoAoM/El92y5qgnxWcqe+Obsa4UMPP
cbJ3kRGx2ckEvZH1hh2Q9YPMByMNMHI6zpcprLK1m/XUweSv9CjMPfrN6xB/7npCqaNLqDm8Yxxt
hL2a5nE/KPupCWDaGj20zaojutdi6UfM8znEuHUKCvc5DJqe97igW7OkyYiew7NeILIikBfqQnRf
GTMOD4ypSmdMPNdvgpa10T43GfZylGvlZY61iY/oNZ0iTrON9rWhSWHoSpxbo4aZMoMMDLduXjsP
WgaRlO77sStURRtwCmhDyO/eHD5PLdFmeQQjiGcIGpJYJNFtvrAknuf6BsxpeCHquLwDSFFvZ2pz
v2ieC/LG2E9o5Dhatu0kQJIM3jGpN6ij88Td1LMe7IYxfxJh0Puqoyw19eKlFfSAZ3iRczoTiYNy
19T9gqFRNWX3EZ8YPe6Eff5OjJTQnU4PQinCOjz7XtbJD+y5t0M+POE2c3zHZuRhdIRE8VQmHLgG
X3xpwUcC4bBxTCMI2MzCbtZyip8yTmYHUGsP0DqPhaN2sWteGj1Idsz/SE/G4pXE+CBEvmU4+UxX
FOSL7B665SGlH7mZOC+i05fHEdb3CRlZ+pXwmOVWkxjmxokxnQi8bYwbL+k1hHORRJs1710EbUiL
SZDxOu5Mj5HqTnfG7ZjI59EOCa22Wk5l0fxjRtvmdxoqixrHUP0tCIediMbHJU6lD9W7NfdqF8Hb
atwaFAGaGUwy8N7FEocUeD9A5KltVVtvs8iMPdsmEvqsndYMT265LTo/n7BToPyG/ZPjO2yX3dGd
NARJYGe8+iuRZZiIqicBrGIbB6BFeqhRTZve67p8GjO1pNK3OT1756U2U4aQSCJWueE7pOGs4/mr
IeHRqbo5RY2HK87iqBg20lwR9+Bn0k7OSOzBsyhOOmN5S0RzwHPtQc0ZATtVIntthKj8qDIEjkbZ
rgyTri09Fm1dF563z3vQEDqMsNCZDqJxKK11NAvyHZHOU5P1txlaOOhU6ktBGNLKmNzatwUGzq69
0J7cgMvJ9lr+OLRfExy3BDKIN3zeIEeYvRpxD7RMb/WDrd6pMZNHx2baaPUD7IzygHKELmDlcSgf
/SFK/NSyOLTFCGpCumArPPPtMhX9Pg9L/p/EkOFQkddtS+eluAO5460iiEgbgHRcGit2BQIXElBp
7K2EHz/TxXsaIshBpP7eEbS5R98LMxxn2GbqAwZXlJcrh8VzpTTIyhkL2kbrNPqSYQFBuCRDDSux
bk8NGZHUh/hsd5Ub7niAVkYy9kdUMfEBvtHWjaFTpRke16SePk0daDHm9bDkSPPu4hp325CQAi2Z
QZVuvYt6rri0Zms1FEZ8ltqlhVRMeZ3fyqQ9TwXNw8ZJMfnQOj6iIOZ2FC8lDiSfBF7mD2i1YspX
C0qQ7HEXdtoITs1w9jwxdA26FMlowp45Ng1e5A5oWq5t68RYHKUelnTDu+sy/bNt6cPaAF81DKV3
FvanLMZvkrXL8SgBg1Do/Yb1aZfrxRdOVpdZP5iz5t6OtXejcPVsPKW9dRW9sIFOwW5yEdWKrL1o
cA3WCtSCP1lkVZeEb62s4mYo3mN8TStrPCBU7PiZCEYcQJwPnvwW232+icpHkd2N/YQZHmWUXwVh
51ca8FatkMG6tiZSTugyaNqDK/ZooDiHImyiCMw3NIHom+t3Lt3SXUH8JzfUSFGfiUss7Se8kTvL
7fpdM2XNphpmB5A+9jxQppygz0t+/Rr7abkRlXFfuNPJShDbVPhiD3GmLiZ48E0Fzpr43hJrbEU3
GpNUq2JfxMX9nJpfmE2ZK4fcmEkhscPKY6QxXegRfkqsf20iL3xgbSafJKCJ4jHoX4KmtxkHJZ8I
6xhp+V2cg7jAiw8oC0hZH5L9qeUHYwaDYIrhjsl/yxQH8XSSGFQNuLq2U0ajeqhTnsWCbDE1vJB4
3/lzl/IGpz3+qI5UnbqLnqlExMbkpsZPuI7qLD7MLS3VSXsLQHwHrRxencneafow3sUtoDBpozac
dDKiEYvBIoYIsSvdiLQDYuHXjAf6Hbv4Ip9SXxzuBAYS+06PBu6PFr2DzMK1bZ4tUHSrcCo/9cuc
6GoJ6RdPiZWTxvTTInL9+vo3zeIY+fVvrv+JG2puurr+m+vXv/71rz+LmWJj+451HgVeoUAYPK/z
GZWd5pqPf3mZn9/1376kmxG6pE+tufn5j66vzm64ZJUvF/yXV1m8ScAjE6o0OBdREOyH1A0peJcf
8df1/XydAjcRKTEebOblJ77+ddP05AfrMbzX31/5+vXPf3j9SVrX+hJhKvWvLx3ReuIV/vu7/PpW
1zfu+mWUFxFB7hCIrl/+ekd1yyh2sTBOcaN9CghJYtpIrzJOqjdgcJCadJssQXSQNO+GaDVkGieX
gR1TmSYnyZRN14QplA8ciqmZ72/gcuobV5neIRGEFepwzMOOThiIkk8ZK1yCmlQa4TeO/GBOyqTG
PduPJOtNLPN5RowR43uYmVrQJxs1oVC2i+KT19f7SaBnsdAXD4iY8dhaM4JTq09vdH0ZmUwQFCfN
ISIrPOO7PA118m0ZYTQTATJJX10qMX8hAY7Iz9o6j6bceWhJIH2Sb7QlcO5G5PgYs5kwI4FCb0M2
XrLk9K7GPLjTBQtq4qAQECR1cz4CYjZXDrYmCkDvFmo3PddhwZpCXku8I1y53I+F7NaxveuZxa8K
zAgqnoe1bSOhBvV/Grv8K2iuclMy4hKV44c6bBRPtJ+6Agx2mDKucbhpVyJTBza2vVa5OxppYJHs
6YuglzeN2is6HW0dmuqMNGdNLDTnXpdgKStudhXCeD+KxBb/22dkOZwcui26RBKfAONJ1QZ+PDaM
zGX1nGf2ezkKtRnq6X10crivqWThFuWwSkL2QJBIuT/Mr1FoPpUZ5W3FSoY5vyIO86XX6YIqwrDJ
M0IbHK9xaVr7cXE+FAbEQ7dhgJ7Ec4XuyN3VOj5WmGlBEBubZqIzIAUM1r5jNR0yjhu9YxiHbpTe
atb613okO82R6dMYUFfYVbJm2PN5BolMI81hHAUXZBP22deJTQ2y4BIVBsrHiO0RP525iSVUNFqc
NdGIkE6YyqP+vGEZA2CEeMHqNA3dssXF1x5hAcE9HGyLGRlmSdXazyOJqTBUbaCAWb3tpi1/y5iJ
HChMr+VtN3vPuEeOICS/5CoGu8bUUkbAjxV2UsvIJFoeh/SiRfNkV067+ov68O5nKsN/FD3Zv3HR
Eb3zkb7PHNc2YSFIvFGUSuj6fhf0RQEC0LinOUU2hVjlg+YdnZTJQmxkd5mOuiOWwZOFH9zX8oI8
8y4KtiD57V3el8ZaEwck+IS54yWBcNWfjFzz7qWaVipy8tuUG6F02keWgvAPF351Uf0lZeJ64bbO
7UDIibDp+/9+4XNcNPZEj/bAIDg9aLaFXIN23kpBFiQrgCzYNnGZ6WfRrZVEhEULcgL//s37SGBf
roH+B/9bpJAuVd7v1xDXcWKrKIf923fTLcb/Q2ok0YHKz1h7II73JXhQgCuPLqjWS9zrR1DZEBH/
AMv/GB50vQ5A0B7mOh1pr72oNv/iOEvLaZJN6oR4bgMcOTCLDosLvNVZBMc2eR1m7JhlZj8Zblhf
4CmgxqbZMlS4koNWuwxeV58p6FdXCHOIYIb9KmNHNzBUy5BlGkWocQkIaw6kBThmRL+ttSbCdubh
ZEjUmwJ7qF9ivrLdYdgrCAupVzrn6y/x8rsum1///u3/N/fuYrGTBoi/JTnJ+SBG7fXOJXE7Cg+2
YQJlB7XlJx5piEbobCsM25GcIWjUI2dLeAKWWR3IWGe+n82U7epc5CFR4/oo94aVDwd4xRB0Qmwd
TRUMO9hgJqCo8bEPQDVdr/z/Wvh8AQBbtuWP7nep81W+/EsH/f9IHi24NeVfPuRFgP2b/fMlbr+V
2IOKv4qj//lf/Zc42v6HiwQO2yUhO85i9vwljjb/4XL7g2HHyACUfHke/6mRls4/dA7xxEnwN/BE
BJfxX/ZPE/uncHQeZsnjQ6TC/0QjbfweXCFdGPDAZXRTCl6OrtiHNcE08Pz0VmSfrqRqJ+jULR0K
6qRmb9UKmMui6rUAUtM7gi8UAnwtANzEDvoL5mSXv7x9/2Z9/7BM/rwcBxMdawOjagxJH5YG3pTK
rHLrJCwTvG8VEWttfhuY1d5yAvMqlEqL9YaTR3WLmDE7/v33R6n+lyygf357PI66h8PWdc0PsRnI
IebWYwJxalTwuSQd8NFSwAO6tjihoc780aaxhSHx3FpD/CeS+/JW/9oirt+cW4V7xbJsvDHyw8/e
RGMU9qkhT2k+Wl/KYEp3NlnV+UTQGzIH80lLwhNRUSk5cEeckO92noH5S/JTAqFrJ9qYOipimJuP
7bz/+zfmg0v458UZtsX95uoG/aQP98lYp8OkLzm/WdA2eHLrz1ZWV4A+AmObtzHEzTZiQguUUqOJ
CmwpRyQB6RoJ1mNW0lQsWmyt0Nf+/rquyVof3jSeBgOLtM3WRqTH7zeMKrM2d/CVnCK8tzu4Awpx
FXDbguaVnhLrIPVkJ0x0GcksqXMXDGFWk7dXNvAO0j0dV3MvyDbFEDgBqCOQVtMDmklOmNxiM/WY
V0jVN4+ixGwyOVKnNxIbp5GOjh019n1ffrbrlpFqKvfxTPB9FIflm915n1ApSADC1R0PWXrxjGKj
d4lxb+MmYxBbHXtvuu/D4EdbyOYeBkmJHm0RUyXOZ0KoXgAMen9IPjB+zylbPkVb57Gy2XaRnkrz
w86bMK7pQbPKU1yW+jbkxLuxLQNpHW8jjT2G5TOo3HVcMltyi+ZbGZC3/r+9EHIgGIYtVQDv2u8f
W5ggTI0oA040JMbjQrLJaXU/LN3IyuwepzndWdXUniRx8V2XHzoXP+nf3zrLz/r7nWPr5ONIC/ky
+Wf/4g3pqkazy16ehiD6oZl76dDdVpBAcN/fkZS95TP60/L2r6st39M2Mbjw/2wJH+5WnbQCpzMz
4o90a6+a0kIqYj4ybLorwfsRiqXPp9wiZLwzwBrNzoVBACZmQzw3jDX//uc3/3W9ATtgOgZi58Wi
8zHnD9GVAWjHwOqfdoS8jOJMZwx37LzWk8x70N3pm+WgWMwLJ14zNUDTOhQXQ5XzoWUAuxE0VS/9
IhBsJ+aloztlvmdnD0IvrEOJNYW5dxoccACccbiRdl6yeBtDvuZx6/9Q25r/unJzumYf05fFU5of
7+zANMwgsFN5ugKPmcwHt03D2Nei4N0pvDc1CpozVSB9X4tghqyFSR1M9psoq/qhhR6JXpdORk8L
msELh8Gx4bAHWODQj8zzLVNjlBhi646I582NHJU3tZs2UbxlpGND4keJZC2U4ATvyB+W398jPn4+
t5LGJDUzt6ujf3hc0syzVc4Q9SRSq94rrcppwHG5P9MPh1da+eUfMg0/nBZ+fk9SRVwLPoQhzI/P
h0JaXzZOLU6oSdVDHobTXRU3d0YFScuzGm/r5W60i8Dwn66/uBhM7fe0LvI/bMof9h42einpDjmo
zcyFVfHxSqqoKxlQEfbRBaSvxIb+yHiMfDI7JKZAxWoHP0rfIlXA/Blq4mK2LTth2whmoi0TsSzc
hGETPhbG0Pxh07Z+X1GXa3Pw3ugUfTzSADs+7ItVOqONNBzmll6+RiTo+AY+zDV8yKWJ7k2boU+I
TXPdi+6Y7cmgE13lgXu77CvhmJm+WTs6EeJCO6GyDVa2ivfWgN/A8OoTCGFv15TcxkVhOXs1MpSm
KvsJnARXhmx2suTKnIKTMnrrrOosvFz5vm5s00PqXG+jZHDPKIXYD5dQ35ZxXcMEj8Mmbp9IZ3QZ
lqQecircYa/e1g3JLpRHoM7n2CTQu/QNDX0UlFP9btzHRln+IQ2Sj3A5+PxaiS1KX4c9nAeXKEQB
BeHD3V24KLcV3jDCygzSaSz7kz5H85b0X21rFznp58HIpo1gIdG6djVz7SiV7AR52UA0adCk4xGB
+His6SkRLk53Qy/r6ZiLKT0kgDCzDgRY3I3JlrLrLYc7MCcpgmlFi/oaSDMtATWeY9+rkY5klqYQ
0rVy2BiAdtLUdI6F28JrsMcbhjj4jMPB5MN22mMkw2ndeAFms1mmGFQWeFKC0QMijxdXx+vXKsnE
hmx5equNWESdjssxe27Ioag4fmdgua9cyjhaKIhx4wHb3gf9ON0UpBwGWZ+fzDEs1phvui3lAbcQ
JN4O0Pp6ntw960Z8T2orWc2C9lNcvGRViogwKh5K13pgXYv2S1nUZMPbFCt/yqL2MTIJWRwiQLde
rZHgZ9vBbWo5tNRzedfBsrsd0Q3RIJsj39ar8UD9v6uJOTznLUKqygod1DLMB5yp9c5d2FSr0oNQ
3FqmOkpCtiHFZYBOFSJLbEnFUWAiSGrz1dEB/SEwJIVjUF9aNuHHLHtLiuRVWHsakjFS+45e4BCr
cythVs6j/lIOId0CwwIZ2Wd+RcwvzbIJGgpRpbvWySCvMsVadTkJmKgjkOnIKpYHa7iJe2FfWg/k
liqHU4ERBAmK8zgioVmVdrAFIN/tPOBUx2mePiVFPGLOEXDU9eig5/b3QqGPgHJaYxoH1CjKmMhJ
g0aFE3Xh3TAsNP8efgTJYW9pMd1Kt0AMEg8P0AU2Vyxp2fUPV1tXkBEUF1pBAQYlY9ZbRk/IU537
yAiatRtSeJDDuAPfSGK8W6NeL7Ifrd2GD7AnkUyYAfwzJB5DlHk71QEBa61svhThc1p5zREp1Sbu
i+imQ09M3Lzrvo4VXLSkuNTJ6JzgyFQ7ClXiVANnBAM9iE04Tc1TP/S+11S7XkPR77bTg5vDAikj
daNZ5HzDOPDnSq82Nrf1wfDIC+scDQdedWPWc+HrmTUjBCnEpmx66hmDzwaXEM4YswBYC5uBjnoP
FvLKzi9QJ+cBd6rH74w6+OEBOz+Vc/nuhezBOGzLO5AMN6xk5qaKZoKERIIht8V86vVgaNv2K83y
8VMgPifF+OCleNVmQopp3rpyVyG5OCE8vWg9rtd6qh9bEe5COQZ3nQ2Sa8KdMCe5sfHs73Hhdr6V
47hvCcZaeynW0TycT23mMCRMkmhrQ9q4xzH6RQrV7hvsqvs2zL4AkoHzbns3gyTDiR9waeA1ziEw
gy8kHk0n5vw/NDmMl7AnA4J+jItRy+5QH/bxU2hxhxXxsTXi6VkGj40Zc1f0vfPendGvRg+lSVBP
5VJ4S0cAIC7SzWzn+THTwVra9Q9vNLRLZrVf2qyrb6WDKLSfv4Z6MR6Lfmp9KyV7I42b1xhCHkGT
L23ZvC0pDG1pRbd2ydgBoKDcTK6XXgLU2yPi+qPV8g1V6eRrnIFEg4Im3ad9dtPLZtrpGp8Wyr0a
kGCkrwtoTeey1p4bjsM7a3TqdYMujIWg/JZTUqxSlM25YVR3Fc6qw+CCJizj4GJG+Arw5T/qiras
DdB10Oa3yJqEz9DYYYLtZId6kBtUSm94lBPQJTuvaJdEZfz93WrxVvUG6XqusZ/gCSSeau+Ft8W6
u4jOGElIi7ikFmMvCs2OY+iSA15A5gPn9NQbYgCYkX9qZKLOGmIcBoLyO4OIifnGlHKM5kqGohf3
WVUh0LZH2PBeWt6IgBUpWZRpJPUysiZ1Co05kZUNoSlgWF8UFdrKkGGzb/peEV/nPUVTHfO8LcMj
Q95qEYldMkfDopBALGTUp/Cs9IHqWuooJ0P9Ji699G0I6/VoJOHWkJypc2Ud2rbWDkNn3NVIODa1
7M8BibcXbb40gztur4ezgpPx1uyQqUFkiiran3G5I0EBwAqx69SLj3NrlpD6ZX3wWJ0ABmIQKbDr
oHQ8Tel8V3QNbxm8rW2ex42vJ+0TzTHnFOYuntPUewtyu3zIZ48wpi7B9jSiqCpMJV4GaQzbKoHl
qLE4CSC/Zzij3+eJyUsxiuFQBDB8NE5DECoIYCJAZOTMsIkiMlNKO1XcJOZ9qCEqsS3OEp4ZoM2r
UwstDvEjVZE9OZrKzgJVwNBoe6+s+82qhYV76ueK02Kl7lqCAhpZhehaA4tMeO0TgcOMIrSBIAMS
UBffO8f4lNy+qMHikPWsKXYDIFjT8qPSHXFrMr9ZpUyBzXr0Xut2eiUOq0FlJ/ud6dWftboeXiGa
EQ1q5Lavh8zbi1oPCLcNaI4thwtXju37BEiMBTLWTyk2qFWv6BrVsviRt4K8Ec0SZ6iM951d57du
a2jgVStm5b17HoauuacOn/l2XggFxtpmVROdspYUwdBo4ABaJPWo4qhFnF/E5Fv6LLY2yutsRYJ1
u3WF7pN4YB/GSXG6FPAzYBvs4tnQSfpEvaFQ2pudYnqGO96HMwJScuwt6qBysVHSv7mGldSudrSU
qk7xYGbrZh7GI+swY8dk6zmTw3l8GDd2iQuaMcdtU9Y1pFSEiImMusNEpMjJhDnu9c17bYrpLQ6X
AszcNciMLtBnfOg9/U0bkPkYGKkHHsC7SWpBo2+uCA0qiKJBpACcmF4qm7+ZbDsSMjcYM5c6Ga1l
AIPTH/ISjXxrNhvNQw2UiDzY5iJOLhMoehMcKwiu63dEldNj1UJnmFqfs9AYzwleVEjIndxcHcnR
TL4QOy+e5+woQOHhfwIiHhFvhmXLTi+KHXwnbDyhiqxucPoaDBVmf+PsfWca/SMiGOHQuvJtKOz3
qko47uJQLAIsi4anf01BcXEkyfFgacPdkHfW1msU97/pbatGNIg7MeOK4QbyCgcV2X02Ne/QqZPG
vGiXG9V3aRlvQAJ5ukzUeAGBUYaK2TskXXfAxbjPX/syjZjAxyzTZbhqDftB5Uox/7TsTV1Eb7Z9
WpphCkjEzikVQweL3NG5BFyWf3Wd/gUzygEE05ZwAQ+LYx5SxFmYWGN8w3P7qHhk/Ra3HlLgNzjo
KcQMY/Yn3IYh5LtD5oXBtpGIhqY+XweRcZF1g0oyQQpjumqvF7hwjG7rPg0jM+dGiWeX/0eOGWzH
bnqzVGqDY1cH1yJZLLM61IdD+UXPAX6BBOsn45vlA/spVpGePQ7TGEIiRCwpKwnn+FnrY3Odp4Qa
xBbOpsZ6NzMLsWzaZH5CegzhJelK8WGUxN2vXM+s0V3Bh6uUdTMts+SxJnl9ylJrLaqW3BKQrkED
MXScSrmOwuJ+4erECJ19Q3Q+6jFyLxCt66QYAP9aRU2c+tBWz7VyFfJlO1m1Iz79IluMrDb2y77c
ZDrqc8jMN8QsdX6H7NbEetqo7rGv5nSV1eZw2HheHOARRZfdGm24kmN2F3ZDth1mtTdg2q3moeLs
EVp+ZKFHjbt2P5lIcwcQyxqKBrRCzIXyEEX1XLUSlVbXMAwO0KIZGtiEXUnyFbVsRnSNhyfMnm/r
9EYT6ec+1d/yZZ4sbeQyXa+toazfaoiG+kDvUCixoHNS21AjuluvjfuNi3a9r+PvnHj3sog6v5EB
Q+1GPrMx3FGLvsvZLlmT2LlDBzSjM44bqTn3rhbHO7OVW9FY9baY64esQAMviqL2U4zlVOgLie+Q
lyJnCWWVc3T03/X3ifD1tSjBhHTVC4lQpNnQSkJgSVkZAtEtQ/NRj1gt8pyoi9kpTxJT1jpHTMGp
4jiPbelj++pQPxe7IsRGa5f23usZ0ZM6g30fTw4qOIews/TdJR1gVCioIlJ0t+2UoEV3nmIy1fy0
jtgIALxh2CBsPAzPuiHqregY3g/uAIIpD+7zKr2J3fGhoghm/QA7LjXv26CxVA4NbXrGPuQLqpXt
at9UDYVssB7FCF1NH4NPYyPeBfl1J9HTOM8dEj9qHJm1uVVe6geGbSC/KKkcMU6v2g64tdF/FcXd
nEUo+T0N7jkaC81eE0tBf9cClpAPYL3K8muG4Ro1QdjuU/MdXDHZRuVAPBQIJodcRIO8lXOJMGHs
jM+DaZF/1mHdpxBcp2iYiQ5BxWpVDiutil7mXVe3N4THQnUYPXicsr03TV5TC8iK50IOVsBP0eoQ
LIcBVR0vNw/blGyIm9zOOK0798UQoTEX+FZ0Izta9merMfSVJUt8MsM+QOmNSMXK18kQaUhYeI+5
ddGoJ+mNOYSI3g2O45JmlY/q/YiEuGSp+Bq/lWDX0aqrL1kcsdUDo8hdxDZuL4hBWSNAoM7HqbbW
G9kTKeZw4gofpN03qyoV8M6nyPSJpjgnDbtrbli7FJGqMEjFICMTEuneRIfm2MOXxnrNzO5d81LK
k+64bGFk6PSbsJWnVhA9xClH7MrZINqpJxFeJy9N69OjHKM9DPjnQq9+GLiVFAo+ilyP47BF5q6b
3YTscoGZR+vUs+80kHqAu9P1THt6T7Y8ZmzdewC6vyGbaTjTAh0fQw+9LGeL2Tc9AgKBhja+RaIE
u0+a+IYOxsAAZ70Wk4epUL7R8cQfG4hhy7iAqLYBTrERug4tLKVve7RCm2wi+6CukRs7Y2zumJZ/
tzzXuNh2Ce/DTY5GTKG98ZytPjQ2muzS9l2pkhteJ7m5/i5TRXIDKPVOTAQk/frztpMkbMyTwapT
ktoidTAmJs/F9cvrLxxKkOg6NjtuJVqoc3JBICNY2g1ZHd1UQqTABsthOtbBeOiWP0Pyy5/B3IHD
n0f7Ei0M8RbaPkSKi9crCm+uv1j//TtbkAunQrJeSDf4JEb7VWYCi56taDpl7ehBbNXOzHz40hnr
c1pZ3EIQ2jyDOUEdmz7KDURkWxIGYKtqWb7HoTRyTJxcsBxEUfRaiiI21984FauNY8zjlsCtNQ4x
UzdCHxz+O4go4prTpFu3wXDvjnsPYCu7tfxP9s5ju3El69Kv0i+AagQ8piRBA5LyJpUTLKUyE94G
/NP3B+hWKet2ra7V839CkRQtCAQiztn72+m+gki7WiZThKTnSXL+Vi3b5yv1hdx3ZjptKW1fGxCA
EUquXUbzkIEzNzApKT9NsyHLbXHSh9THTE4zsPkfkyS87bJIPRh463nZW4oyIYprVnOuQP69oUub
7uMEzxiItSdZ6+9TLK0dy5PfCN7xkxg1B9BSY4x0Zv91tMtNqtRbSqJL9JXdnKQxRw+O6C9S06O7
DkK7iKMrYUmHMaYiqkurvywjJfRJnTN3yLS2SPSzgqSDggiyaYhPxq6c0YdT9HDOY9W1F4dsWJBC
xS1Ig/mmCrPywEkK8b3OwRMksfJgduJoaIO2YxGtnSSQlHOGbXHSy+iR7gVkhTa6OE6tHMFAMi+Y
AkRt4A+IgrhXU9s9NkwtNnMu7Eeotc0uCEWPoTPNSTPJb6WJ74GYxuGItzA/pjAHGLHb8WAvhuSp
4hBFf+qrMREYI14ORSGzSLboxXqYSIdG68s7lVIZ0h/YYLlL6kAye5iXXvNICXe0N8yLLAqoqPWt
GSekMiLck7VtXYcqjvbOol+HzYM6bq6Hg1XfFaq0vShwxL0ZPYAAr4ngiMPXXuY3TiWiHyXUAwfB
Ngm+9g4tv75TtLYnuXJ4K5UsO+YZ7ppsXMIHEQYfS/t5jfyaBpxzvFeWglxuRs4DKOOaxyw5ZZpR
ns2o/GiWmC0gz/Fx7h1Y/xNnV4yG393efpk1Df5DI/IzXx0lfq713jiGPro7n4lqemgcCDc0PKzz
CHsM7+AuNdzwOkx3GjBIjsYh9GhJ4iKorG4bSxFs6Qji4zGb6aFiet+CcT4DP3jVyhwT5JiZR9tO
lQs65Ud3SveuUtZ7BwHitm2z/FLm1E/CnoXP6IaviGbeEcbGvkWGLH6LBuyR9SwyU5zFqJEaQY3O
r2aiwKaofBC6fmK57RCpibZuXXxqZR2e2t66UikK7zDzRpu8CBio9bA+5NQPr5Xaq1dcJOIqITeB
+oCRJckBRF++3Lk+ZijM/uqQjsbszbDkPbjL6HEYUrmP6QFTsGIKgIWbmUmRt/eoxNsTp8JsU45Z
We+60jAvZTDqXg6deIO8viDKYaQToHcD1ZECGoUDz0xpyN6ljDEjZC6LcvJqlj/HYbCewFi6x7rJ
p51dNhuLsih8JNCjjkYPnE9JX0sb1FOVsHzO0NmBu4HTKSO87OKbOn4DbNnt9AxztaGnF6mqPb9B
hFizGpWtEgbRTi+YejJgqaxDPWIE9ZijkU/LIKdBAiYI6YjD7TgkxPfkZfQz1jHm2tNOM4or7Xy4
27FZ7OGL7boG+h5WsWGcoADVafShA+PxZkWZ/AQWDgko7tGRiuYbGvgMNXypepLb1wuOo4fZSD4I
9mUkdUZSdVRKLbNDjb4bqNmv18pxqeFXwJngMIbUTtuwPKss+neuHowcsNbEvNxkq2QOJc1oLolE
xsLDbMyfhYzPkO5oyrHuH9qN2cE56B10/0NPKlY4EkFK2DALDOonjn6xCo4NlaFZDSEbuZE45Xpk
b1o3y1ApsgjRJutxGqwPGdpABqx1fBVPQz2ah15U90Mz9TBN7NobzfEWshE1qZ7YUslmJkh7U3ZA
70OD8UvqA6v/LvEjXTLH01vpRd2vHPzGyTbkWZkHelVM1elrmqSnUY2uw/K32aTKmdH/SBUOf1dn
TBCRD3HFkm+ydMIyuybzncp9rmY7vo9xpjhm+KszassvJz7xaGK0BenKiVLqUDWa8Cos4ABV7lZb
QLrMsmDewNrGkckqNszsGDoDq78qDiYfxZvBsiq7UmhKPbXNmRxSitioqfuCHQRBcaY8ksW8VEA2
Nigez7Up7jthG9Inc2/VlAIVyIrvPWvJE5FXh0FkDFE9O3cyYX3pDJyRqDBnCVu2y7AFauQ3TgOG
NEo9e/JTJ/TuAoN/Mt/ppHgOozxQ5T9AOXuoaGkhyV7gRR3CEgB5JlAWr0tUYoMNKzrkCn0MszII
+iKwdBFlC5s000DR32JUkaQXNtfWaPJTNiIZH8vgQJDRgZaCA+0B07Q2flCaU1itUdKzmIZSXyQW
FavVXP9UKRLlmU0Jt15KPiOy1ah6R9sIOGy8x5RpHOdUvRNh1R5QzkjaxM5NnBv6qdSiYNcpELHK
oduWJV4zvHFepTWhRzGk3xQxFpSZdLPeQl3cOQBsbGJjisr6VQNL2Ntueq+zzmbhgz9UKV/hFjT7
cGDVIwwip4K33FUHrxZgRSgO4NNM8fiUjEvbucIpMtrI3JckDgMvnJ5q9Q44w30PWG0vqh+Ic3FS
uwM4AVzzufUQGn22a7XgZ2Mpv8wQVm8fkO/OxO97jJ5no5ADujUyWmk1SIdNHNm+WoNFYIB4jkT+
qGoO7k8LDGRuzfCAnYL8bqoEg0TXkDLsH5qCPk2b20e8Up5b6C9BGL65jT5sK32qtmR0hhBdkG6X
bsyowGo1Irg9wzfuFXqww6HQo5QhtH1m3S4lLmJ7Sl7aCM/ZkDYPSdN9zCOpQO7vIWa2UNN20uKh
wq9Z2YwUewefuBN33qx+m5uYEn6MFRPODMOQQzKT28eegvkWEH16ZgEPyOPDrZYSBx3p3WCk26TB
/ktCPNN0oiET9UBHmDMeovV9LYhLo0SxR0b2bI5Fhro2A4HYgHBhZgWBhEmzSybrJs6teocr8X4G
DDKpvcV44Gg+Km1vsgy09BrRpNSdh90U4Cu29GX3Vn6bCfGYTVNnnjUZ5oHiNCUPca4N0hVovjLG
T/VPJGIcHo78SfAA3s52HIAZQJHROkHcFkWggfW4azMBn3sKGaqzr4f5WcnLe3eGm6eoLeSIQfXr
qq+9ypjGu149J8tEkuJXw+kB4GZAVZtG3NggARPJ48gS/jxgZEI7h9FNSeHWJcxJLTfdoqxJdgyr
iN4tgHZYB9iD6vnNDtv2OYkj89bCv9P1bnivyeDomkP6hFeXxmoTNNZlyBgTAqVKAJnRTx5UJvE5
gt3zwNxOs8Ny3+UnhJbVRdYHmM7PheO8AzCujs5kH+u0tW8riHQudfr9HDfJXs1YWOQayydsXLd4
Js55t2TF0jIEYdA+wfYPzpFROBejA4fOUT/obnCYO8M9VDYTpSqXCSUnnXUwtv8uh646x7VXSot2
/oRZhL4B+18nnrNggPcMGLZIKx+CfvhozvEvWCaUcsq5uObleGN2znCYNMDeapV/FHPPEiOR8qgr
zjuSLW0TVrr6osEP37axvtGKVB4h0W271KlpuI93BRMuH2/v2TDc13JpdgRa+F0fy1fSLATZFEN4
ZFb6oZV8m7Lv+q2T57SMZlIl2gQQdwlWltasuFPDSoUqlI87ZoDtMSbxQvReFqXxvnCNxfpibPMC
t6pLqWkbxKVKK5guUc8bPZlh8bO0uw+jJnSgDcTVLC3nAsvqmKImOWFJrbalTsplVOoHjIqDp5uc
oekhOTsZYXbpoioktpW1RpE62RYrGvgX1ZHUrDpxQBfzg350u6U9eO8wFh90J4Pua9XVVpUN+sOi
TSBWTTd5BoMsJarIa6hexmZFh2s07kORHyydlWhep4gXGkx1jG4dGMPNFICjoLWoeSEOdia94tDF
mIwbU/WDEPAMaDfMFmOwlXV+LaAXHXBD+Gh1Qq9X7HxTFh1tSfrhAsTHxg056QbRhO0m1t4I5wuw
vk1+BscMnUF6Uhk5t05MU5SCbmq22WkmIXUDkcEgSgvb956JOvKBRB6DWsGM6cFHUjP6mclYRy9V
ByBTZSpS0rnZYiXlpD+n1AvsfuJUY+kngj/EXlObbkuGakyz3arObpScU7s9gUP61tjES/RLb9BQ
B6gYQfJ7iqd6Uw36j9FMMSg6M3TFiRV6HYa7Vk6HOqyzS5MCtXRGsDB2jKpeUVLlMagPTkpYfAxC
inJ0fmvhetwWv2wwK+FYGZcSL+AOiYoBlwH9p2Vqx4rgXX6lWzgNO6E3nLxRz2yxxh6Vzga0ANbe
i0hInuistVLW28iq2EOjlmmhjHGXKy36CuwISHMKD1jcUS+d7pSkLKiWEOxQoyWuoFPaUhtngWBH
OKFzFp/wFzytSV3foWB8h4jqSUWVtilj7SYbDGXvtMzgEq0OSIAVnvVNG/FFU5/JLwb9dWVM3lhl
O5xdXXUfNObv2ing4jtIBkV8BLgc0gGJl9MGbt/KHXxOoDd91h4MlqW3puzpjwoJfLRpiNEBPxZ1
1aW3sLLWZLTr5XQ2+pLw2Fmw/pyFTeUAWyzkAWMDOL4HHTSSnQZXgJPXRMhlXz/bE4cKxP1nkgOr
fRQM1MtVcjFlpO1KdBk7szfnm44th56m9Q2bt65k32xm15l3EKxoqsUdYarVMdTao+7WGitcRWwp
SDS0Hli7Jg22Ttsg5sYNkV0tqnlgcXRQpibcJiIvvSmxYSeZuO854zie09UXVAsgBoz5TrEKgitY
heFOrhA22C2YCElqRlOJ6dBPFiB5WIG7NmlZgupO4Kf9S7K1pKrdApXDpEeuy94eUZBEvb3pulrf
awZl92mkk1P19ExgOz2ESAUfc1c7pw3brRZJ4Aequ63GzpNK/0q8R79VQ3PeVEtMQeieh9F9Nufk
h+iiI/PCjlNv8ufFel//7/9Y7yMGu+aMoEPeU1PFMyqa0RLSaBxq4EZtE+7HenW9c72AjZNspbSG
bdcUzaFEovkVBafMC+Fzvf115xoXR4Am/1mvgpdp8OWyn0UtTfbctll/D4wWmyBtJrr38EHzYj4H
JafJdGWKru8crR9nvarmBa5eNeIEAinh66LuJ8iZX7ex43ZebCUfSkLc+JpqN5vqQwNIZw8Xxzwo
mjys//t6gFoHFsvWipDgJQBv/bQixOm7Wa+uF9HyFeyux28TJ0zrrdYnP4SLZbMPHP5Znk5Hew5K
n7bqI+yvfA9Hixy8FO2eZVEKXW6tdw0Q4/YyNB4h0uSMoGG62BnLU0yFtaUIPy8M2Sk+9hisKeWH
79Zs/lyfni4/UmU4zUEUT5K4LVsjBAHHNpKHVez7Pxaep/+S4Kari/3sf/+ZofBvFp6bX/37z3+P
b/t8yl/+HSGMfyyqRNsSWNYWY8q//Dus074MOxqhBtgR0aiiJVdRzP7LsLPmHZgW92LlAdGEdeKf
n+buUwVJGMRnwsNft/90QArkkf8ul1QtHGS2peEl011L+79sfFFrjH3RVPo1CrGr9g1KiYZAHQr/
NGMjhHWxMiDTyFERRe9dNyfbNo3MC5Bq+E1a8xyUTER6MwSnrAR4bLXGQxhAkajct5aYt23DIrzU
GkKxxPguon4ZyKXXdSj4lvbUrEog+2BIsk4Ue7Lbnps8mDyXUg6V4+IuQGh0EI7fIP65MqRutNK0
d3NTTTAUYyqr6uyjhnCOTdI+6t1I+rppPDl6KA7QKVpgFWRsqUNve9ABTmqrqL6AULcX3ShfUBo+
mXoHskYtXwka2+vFeOM6gTy51HHooQ3jMgnhsDXq28jWgs1k0gQ2Q/FhK+gqgqAItvFgi3OgGWiq
8KIq6BltrIM7V+ucc4c0Y4MA/l4x8OangCQLTX3tMLUmYj67ZnYsg7B6K0t5F6vTFQUnjf2+Fgxa
g+8wrmziJpTeqM736fAGf5D+pLCkV9N8ZMEnHmDKUCNanmFRrNg4ljtvNQc9vW12SMshXG9tCZaS
iQrqiwTEQpDeMVGvDm2Zc/Lak7J8EDmUorI22NjV764jDq0kKTtqqdSEcbGf9SKAOfOToAokmU7A
NFe3zkPqBsiMtpY4I88xbwfKKoBybo26RasPl5xy7PDblsPbaOb1UQlYOyfUjF3wtnHH0j1hfQSz
L4OcXGTyNAfGnvlZDdkCkCO113ljlpA8B82gD9i5oFRamw7BvpCkfrdOD2kpx6Jr44/WwSRQOWHp
0SvirmoAPupTk3hO415J7FU3ig0HPAO/BD/cD+7CRImvhKtSzWLbELyjPAGMqzKmXWBKqn029BwH
ztQdSBdPq51NhP1dVatn/MvtxX6EjhUeQ1ki0u4obZGLVIvyR4Gp/yBVZE9a4iJTcaLBDyr1NTRQ
e4TOYLB5gvOsuuWpQgoA8tmgi9nrN0whtkMeNqTK1jQoBv01rRyA6PYxbswUNTaLeETPZ7AA+bYI
qCCKhWtjxOGzaw2w62qd3bZFVkkk1I0WUVuKJAqPQIzARPkVh7iDdhtrzbZX0nFn1Xp2VHVyv5jY
EGXXOHd86qND/tsGGbnpTT2nnSwtXpk4yIvDZGsr9Sc9w5tdd8VjFhbPqqr0u7KnTO7GI/G443ns
h/DcCKU6wRm090McONtJDPMLchmAvWGjvCt6fBUDC/9MdaVXCcYQJ4BkpSgnLPPqTRN3wyGYFZsq
Rv6q2XlJYduBt1nCVbftxDxkQaTfOLlziQwtPy7DVVHTkW+8EBz8m5qJa6s63a+6q8qLrQaX2SGh
nZhTc4MwNqJzzDaYgNLumGeX11hBwwB07k0zq+BM622kACaBd5NI6AcOS0eLisVuRjJ2G7gsTi07
Dk5xZWRXOqdAjwqacWEj+4Uz2XsmQDF6nmXn1RZz1KApAK30oBFUYYoD0iRiP3LwsHYQvLStkTx1
1OPL2iHqUSMqPs0txy9V5SBDOZOcdtNOOltCm0gY7OkiYM67EMxlfV5kScJyLThJe0mT5CdXLOTD
gHrbW1cff+EzNR/TMDZ2edJ6YUVRoSvGnWkCk6tV6/ukVMbBCfMzY3+5TeDcA+SBLihoE/rrhb5c
g/oFO+jr9nqt0AF9AnHs/vn/aUIzvN5e//918/OR6512g8Nys/7rj6vrv0aTKZAcxd36EutD1vv/
9oqkM5Y+Zb5n511bS+24h3x3nmOmjku07edVClylv95er3XLg9aLr+ekpCxDnl8e6EgCuDZf//p6
ztd967PXf9hEs8HAhtg22Rm99/XO//wJlPVzrQ/4fLv1Vf64+vm09V0+r1JVOnO4U7hdc3qXT/fH
S399sP/4XT8f+bfvuT5nbMguHpe10dfrfj1ONv3jRHlj//e3+vyCX1/96ynrtb8/fL3zj2+3vvUf
n/Tr6Z/P/OPl103Ayq9Fy/Cvb06wJdwYSaer0RS29Pr89cLAIKkuZcx/2zzrv762UeUapyozCTwV
41to9trnEz4fNcKsTinakzqU7qy0LWbeJDCvSQnsDtQ0FPUohvw3Vve5Ikrfnpick+cgcfQVDrvL
eu/Xv1qylQ5WoPh/u3+9aS5PXl/h67+fryLDhtf64xWxR8LS1qU/1mmNRdhLVNYVMc1QFhvLVQUN
+l+3pxihZlTErLq/7iwCnBpp+fr5lPUf6/Oo14j9qA63QRq7jAPUKn1onUg7sJYw9AMXyxz3XKeE
RxOJxNJoudYYBErrnU43bsmZ03LswfNNTK4bFSKO9/UQrdahoNIwGWoax1l5hk671Jz5zZgDFydH
uqwP+1+2/MVITqGkmL5nCjDhjbCJ+MYcR87FEti9XiBaLP/jza/HrU/j14B+3he4XwhZWeSlo5Q2
hFmKYur4o4jcZt80EnW6O0c67cThDc3xYxlwmo8tDF3VEj5uLeHd7QLNXm8iPdwaVlscpwGsnW75
0JgsX3UVCzcPwPRg7GBphiEW0+UCyDpztDIFY5nTnCBxZCmddT0PznpfXa6tN6t2FofeKU/KSNrS
ejGUKZkKE2dzghWRo3MGLrAK0Hxi6ubQHHX+SgCxZ6qiQ2Af+4VRtCaDrBddrPyuhDl4VVmVhNwH
enxAaHfXDPQNJx2a5ASYgmg/Z2dlgXLMRko8xGNCkQKbCY8F8n1nlemun5k6tjolw1oTum/bUveV
UGk2+ZCoSDE0lrwNgAl1EHR0+/pNVNa1YUbC6YztluDlE8Z0iqoI95meLuX8ug0WTnhwogdiTjOu
ZxwRPk502xjomQmHqd+SYZKsRYU1zcSiyAYv5/iZf6JBS8qEWnoF6xY/DzuNMxaN2PUaiCUmWaV5
7Su9//wN2LPr9kj/PtsyAZgo/7P97eViaB1xqrMH8Oalr9p95dtwqjl1ZfpRrYmqXT8DgEni1tZy
wrBcXW9nc8HUgGletwCwtOUXMevAyY8CfM02XrIr2oU15eZj/sdFOEXOhM/FuBmUQuxt0wBRhfmL
Z08ODC1VQ4SWRCTGLfve1w64XvvbfRP2pB14UjIhltHQtcuEOeNeMgvMNnpvUOpYvtIfty2qgR7r
Mzix8TK4WMv3/vw6y8bGKP7XZncrUOv5DJp33Z3Wr7fudfmMPOuPHBonOBkR0Zs4ZXN//cLrta+L
9b42VTSPysU35OyFHyUBm2T5zkqrUVt0/nUnfjYkBS25FOtRt+5C67Wvi3UbrDc5mzBdTYyjuXjf
sKVVfkiu9efF180J8B5wborqk3qHHNWct47JyPV5VTdGl3YiyRhT3NW+Br7LT9a9ern4280SEWkO
DhQVotkwmA1/XkxKxHRnuQ+5TI3BqfadQR9xVg/aL2rWzdLCW+R6XEQReV9jwO8laVgdDTRKoexA
4acGJTv2p3X7QXr+69p639dNEq98qQGxC0zDOnSmtQeuzm406xrNJrs5W52lbcYqqXbJoBGPEppC
HibOeesXMjikzVIgD1ZJNCqg9aLnDDVyVhQkv5loRrReBmzMZtdTiXQC2kBaT4hyPCF+nyet26EM
y86jnlzCOHkaCIfzQlnBVm7IWVo/LB0a+GzBMqA7pHit3+fzUFDUXU/MNgpQwioGauxnqJ8YbiaY
7suO0Op5uh+j7CkF9Pk5+q7XvnYG2iEQHh8LlDxgC0OY/cvayMjeR1HqvtsU5tleLogz2Ct1i6Gr
pEbYrmc1pFA+APAiJLrFYmp9jNVo30fdS1e5yj5scO/WmQ5EvY+afKMJ8xJ32XggDJvoO5yGB1tW
93WKsNSAYcRxnikbE/Eo3fGOUEEVPhj0PJrGNjlpctZIkVfjo6gkShowql0x0J9ZBovWYIgzAhXN
03obb6G5cVNOta7VBX5RgIo0hIM8zmEarS5z7XE5q+L0Y6XaKS+kIFIs6G+ynDgaW7p3DsVqcGDN
02AddJa9yI6XV0equqzVAhRPy/sOc6lva/WCzx6GcVNj+4lg0LbMdOCl5VJFgr+c3eWiU4lEiQUa
nl4lVHXervet/52TaNxienqKOsaaeQ6fgyAL9quERRo/ZjihviZDoMkEWpIm7o8Fttm47p9NGASb
EPESKnmaVmo6S2/9YIWTyEOXapfSLW8b6gKeOtvMwn9HEl1MhCEGifq0hJB4+Mi0fe9YJIvjEguX
kXK9KBSFVrZUfxmSY9FpkAFI9dEJ6vjY+AmtPj9bLtZr3QSNOHBF61sG+h27v7XRm3tJFHXbgrEE
RjAJI58P4Og9pda73Tfdvk3Qr/RwX/sW2iQ1/+Hzu0VVb2O8G0jqtpZBd7noaRj6PUWWXdYxzEzz
azk1L6HSziy2ZzTVNnEStpXSwUecPKVBsdXteLomLVATsHWk9XB2WLdOPi3jrhHTDpmV0oW6InKf
xWbur9cchzhLzsn/vBNdf+7jcjrnikqLablfWw6u9drXxfow6+u56+31VdO4QEYn+AGX5/7xuPWq
qlmpZ1rW78/nrvflyXCKCUjYFuZHquYdjTv8CEPZhjtjMhT8o8kj6Qzz1aXF80Du3nxMBiQLroLT
BHoaHUVKaMSOA02XG3xyG3Nyf4RD/jJXE11maGEwRxELVLSJ2eVqazta1SvAWVpowqNkYdCBIo6C
ACMsOToZmmEznkkzbT6CkeCkoXK/l7jhNyWe5A0NJHtryG7YUEhtPEVNgcVCqHiYtehDJIeRANrv
UseC02JvuLWjsLkGguZQkcbTu93EhAKW1rNG7etIiamjW2z23xExrf8fdHq8lgAZRH5E8FiL7tka
5/EdXSwEyDywsXZX8qaQXbGWXN4jrXwotEC9oDBFlCRj89SilKLFCgwYLxLI4fRdumm27+honnA4
FM9NNN+sr8pWY1ePTeNKkvxwC0eAadbydoBM3qLEyB8x52q+aRDRkS9B3mrHvL5UiTwd3fmtFqO9
x/PfHWvpzi8DNvH1S0ztoGxLGeuXStbijtUPBwTz9TvHQlon126/2gT3xHeJczdG4AeWTztTU5hd
K/2WK818sMdWHAQ599+IZNqtn6qbIhxJiYWsys6cezN1IFGuWyfEvBHT6b/rw0lcCn0KP18SEg5M
clN7mYqkPZZT6e6JcBjecpqk6zOj0kFqKclol6adPnb9+H29X81iE39KMN5qU65fZ6sFeLa8FRTe
G4du1jOVwfIkxybfC8UK3zFgrN/dqNmdcAtbp35Qu6c4nR/WF6QrmG97ODI30VRZNyV81s8fENX7
s6Yi3a+xZ3qyQ3AvTIyK6yahK+mSafN9tpwWHqxO8AQI+md0zZf1VefIFuD92cW6AGv8ututT0QR
8EE1WnswUNacIyd14QPx8QsS5FrNLl+A52xFro77CSXSKbJL9z4JKbC6k158FJ2BFDPSXkeEXHsW
yqEfJs14H47K+PmILixOpqUk35QYfDzZhrWP2iy9l4oJRFbNy494NA6BGU/fEPi5XqTXM/M3qqMk
fB+hWnHOWt4J6ct+NLLojdmW5iWh7vjCDeTdAoX4fB0wvqSoK/1bZlIJU2wzZ/5QRHdNA+p2facw
L3eh2gdvwAsqL63y4czCQNxSJiYpeHmXZpRbWU7t93DS+LkDYjNt6PC3ahChF14+rWXPLNtN5/tc
29AoKpFcipI6NNG9kLyXR3TIxHrkH++OXPq7mdFe8ilWb8yANu36LiNjgJs47xnKzV0xKvpFWlFF
NAVZSutLuP3Rknp2WR9AoJnc2W0TX9vWdq+cIog6X94IX3eVTPaPvrNyzum2vKZOO7MLCriDvcw+
sr8+UCkiuBmDftUBEFxJ3CXxrRnED+qan5+nVhdFvxLdBEoTXOIYqgd5YNmPXDmv7yTmSgfsXrY3
FVafSxdE+MCBeL73xuv6ADmNcCPUmuQUMVUXQ2ISa8NWvSk7fp4eSA6l++YnU3JKkUOrPthhVHFu
m+URnmf/MDsKmjth1T8XZWBmdcZ7recKmB5eo2b/PGNOhXyMHP5FacOHz1dzo0eSisyXQMnwgulW
eraFYtywM4Ghjpzg3eHHWh+a6jjw8i6uH8zS6Alchkaql6X5UFo0NNaHkAcPCk5r3g17SHZVWjc3
mjCGc4rc09N6GtFqVt+tD+XoeerUpn2htJLuWw4Jv56d6HYgeoaZTyF/6FGCO4pvrLOo3VitpdyL
adKOTJ6Uw2zpyaMdUpIumOX/zNkrVbdXvicKhsNwlykyvIns0TgjnyTBPufwMsikWTePpTkvvdpg
l5RtvR/DUfgaLM7bUSpoALAPMjN6XR85d4iNQWGK+zGAeDJMbYpJrzkTtN09DjZRp+vDppAkOcOd
viuEqO36rjWvgxpGF6wh9MgCO/o2dylRpMuvV7nf1L7Tn23CvvczvAE/BdtzK2xl2MaUbT5Ef103
UM1KjlSXubnv5ZCe4qifDi05K49xP7MmXF4ssMhdoF31HQLRuHM0d8DHoJSXwMA5Z8ay/SZycV4f
SqXuPY4KzpP5UJ5t8hAPQhmJLS9c596awUNElW58dHnjaW6jvKXk3u2GtpSXwhTQ/hJYt0wi2x+5
c49kxfwYlYyTomsrtzjtNL+qjWgfoN16pQ9/XV8ratXf4OmSJ/oL9kFiZDp2M6duO0Qby6c2P/rY
PeK0EN9cKAfebEXjOZmL8DaXBEV9vsbyodabHXlhN47KziSWoWl92vL89WF6+MkX+p/e+H/vjbv0
lv9fvfHhfx3f8wpbSvPrT8SlpqvLM/9qkdvqPywhIFkaC+jyX+1xW/uHaUKbJXoVrCRFIgBs/8Rb
mv/QaWMTAWHrgo65/tUtN7R/WCApHZrbtjAhMOr/P91y89+Ba6bh2HTZdDCeS/sduuLfgHeGYo1h
zah2JMYGKIZ11cn6IVBHea4vGRa67azta9sPNG+xUzy178ZH+NS+wAVCDDa5B/i0I5knymtbnTt0
WBaNlQOSQ3OJIDu6yW5JqaT68owoqS7A0z6QubXT9sU7HXmWhawmckx1z+JnfXZ39sndmcl/QZ+J
BY/0Jz5p/Y4ufWLT1G3+/I0r2wTaBFDWmY+szl46IR6iDlSPo98lAwd50/1WFE4WVRq/mbF4+GOH
+A9yBMP9d4ze5xYG1ulQFwNaaep/e3em72PN7IJQkmd3OKu/y4fm1gCz/b3d57+jYLMsK3/bj8ZD
GeyQmLHWfkTZdnUfsRjiPa484140V3GhtPOe38yn9D4lrOGGwX64JzBKevHN9I6DCm+e+WjD8Ul2
5XH8KF+ii36nHirnV8iyx1OYJqe/Uqb4d8YbdRQsKATP85xrS86bvaEMt+m+18/5M/G2cKAxmxK0
y4xEh+BRbSmVzvU2pPpzyS/DXv1JEJR+pHvtwAom5YNl/K55rG9EuhVneXB8fZd/L5+Fuok+kie+
zn58LX7PByYqiPuuMEOhSWib/j10jsOlu008dM3Jr+lISsNuhp8abNJq81s712i1XZwmCn6Vjfwx
06EkQGmX/5BYoI2dcsLBgMRK85pnZAr0sjSNrLBN+LTUkJ8DLAnJ/XRHlEN4Da1t4zyV9+kvutQj
+cTX8sk8zA9OsSkQ3z5hTSmTHZsjvEzfiLPYDymq2Y35m0gjGzPnqRd+GnpYVMLw2Dv7AdoKgrdw
owMrMuirfiMSTGfKDpswoxGh3hvqnvwx+775PpytH+VdcNuWN9rjoJMIs+nLYwyRA233Q3xQbgg2
vwl9wMbhnXUmThHrNawvfVu9Z37tbAhKie5RbP9OPLjlHfERGzXfDD9aUlEQoJDSae3MbfANa05F
btBTG12ds4FtidUBMdge8r7zfDD24BDISU28uNiYb+JncK20jXWdv+Gld/8Pe2ey3Da0ZdkvQgb6
ZoqWPUWJaqgJQrJl9H2Pr68F58vKzJcV9aLmNWHYkkWLIHjvuefsvbZbXFFCfMZn+azAKd13tSuU
ziohhCcb1U4D4zRLdonP+2i+bxR7HBbY9n/aG8iq+UKSkXoVH/jYtOdob7Q2bh2FuEQZYotj3Ueu
BA7HHiHEqcEAvEu/hn3rFFf5Wapt8zX61i9Dd+wFO3kPX83biuz+gsVg7N1Bs5W9fimueEWI1FFO
xg1OhgDpald+T36JX2bX7PIPcuMIuyTi1knP1pNFlhIun8CondnrnYJPh53/jBeVq3mU03tKZuWV
Xf/a5T4mDHGwi8Q2ssP0QdvLuAEjIPJFtuko517/pe8SN29sybNiZ/XAJJJ/eNMO0WDHZ6KpMJgT
WkJaKAfDXwzktxdIhLdn7LEaRSsXkkF2AH5jF9Y7JLmtg7+7cIZ9TMQYcyXWQIAkaHiBnaETGnR3
RF3CKfp3/hp7FJePrLXzAMTqbka8bOvBEjvaPn3tPxd3t+ziV1V0BMgMZLhdjZ6YBVu7h1/dH4EW
b2vL53HcL+90tTxA+tZtCKHd2EJAcI2I0zKYI4cml3lVhlfrNp77R3xIddt4LM/iu+jieUGV9Cxd
2+lfLM5sf/99bTYlmTUSYC6AG0X6ZzygnK+mNulys+ui3i1JgZQL491MOvf/vgz/j0V4+280yMQQ
9HS6t/9E0KNIXgYxlJqdJhHixn9hLfN+ieYfBNcIyomOENeGLf5/1wL/h6VfBrz/P1+dKou04nUo
iKiMNzjifwG543REGW7hDpCE4h2JY4gqvUx39RxRqmMS+ZS0zgbV6If1GypX1ZXMr0qZSjckBmE0
BJ3x33KvQgQlqynzUcurFTdzadNwEE/ZMF9nBltOYxLVLSkLwblionrkbZgcncldXTHg2Rn8gX5m
yQBg4FqVekQmk17LVWlO6rTQtUuNA3ARVKndm1yDu0ER0tAvRJ+UlxWtLnN9xl4W+tzlGMmWLWfG
XszqtdeM4SXSOvls5SVBFyCEiswQ0JVH9d7qu9MMDyUgdddwQrF+WPDDIu2aRwVEUO3XAFmrKcGQ
tQT02fNmuSK4r+kPYpFJgSKue2MoCUnYwhsx6aEF2ajDzPzpekNZmUiVI7rxKSl5CbztPcsBVnKL
bgaCHTQnRcPM23qXa3JLGODWrtQmf4a2h4kwId3DDfGSkYt+TsaGjv+qI9BH8mxXmnDIzGWnNe1N
z5PMEZfCn5OGhEPCqPklzT/yHeENa2rJOYNbLrSjHBIgCjoGm8KqBmoDJGSG6CLI2RYfIhrnvjPO
qbqWriFOG0ZJvS6tsgS6oH5P1qyidPLUXAbVOBj5bhxlUrZ7jYh3vIrzlD4plfALwrNwKLX1rslf
Eb8vLs3id1up4U6rdfazVb6mY3+OBbo9faVrPty0N5LuV6APbBTAGjgGUySMHTVau8kUdR1/S/Qi
1mRtZ9JFNOOdsGhP0vwbC+XzWgtKAL3xnZblWz3nX/F1EMkx6ebueY7LlzSM7nLS/SYFCpMgN/Cq
DhuI7n37swpAb0rIQE7IFtEKSHrzKrmaKPAS4UCDo5hKa/A0Tq4cMsmAkem+FmmKbyvlrFprr4mM
uVpAs6daW34gXqu0ErAFqvgCKgDbYDkcIAYErQ/TW7nxXk1YiDMUT1+YfxZudRIF73Mt/w6N5TAt
JSJOK0O5mAVCNixoC4d2y0J/QqsawSEAwXSB9YO5BPMqVwdyII0Ht4YFOkwvtVo7PbwOVHJuzQhT
XQiQIvpqe8/EUPDn/AeKqm+Q66jEmjuhkmrBhfRms1OfdEb4BTyEcRtTV7BPssY1iwHWb4hX17DT
dj+0Cf1xomSkT23EFtGKdkbhVWo/afy1zi/rqLnKPL6a3XSylHhvGqIPwdHZJIXdSqYuJdo4J/qx
MFr9SIimGiRFcV1iDQdpFBqyZxrbptEOyinEtjjYkXFZaSZVy7TXejXETqeN7lJKzV7WywXr/rDr
slCtEWfOA82S9hkPXQgLAYfJnKWtAyxPOqDqkhBoW0hpwd645ihHuwU9ojSA1slCLDg1EB6TDEok
EIlvbObjvw+QeuQDADFqNtnq46DpzaewR/3AHL9zUwk9g7psHsFYRC2oTtnB0L/SLKRo/fulxHwv
mVVgAyhyrGX8Iy22sn//0yj/4hORHletJMc1kkQHK+9IwDz5iXEP94gZTB4e4kH+aSJZ8GWioLwn
EM6LLV7XZ5IBKRcpAbCkud0Zm11hJwGjEkrG8CG/rjv5kdYeyXPn/DyfpS/QSd2xA5hmudbTSggi
EbCP5YXPfnNiUjX/Qb7uEfVTnND5PezqBsVNfNDPVK/xV3dS/fk8oFm8VN/FkZIdsgvyrQ/eI/3D
PEIi3amk1qAVZJ2/GjXjPCS7DnYk6BWp5IiMJFUXa69xEZ+YvZDEHmVui8qDBhihSmRGGnvphqom
snHftg8JEqFxklgToF9QIGKKtLVv88n8be6bn2R8xCt2OZe0InXgB8c/hMVob9NJZsq04Cil20zV
42TwzS5WYLxVdwr56Mm05zcjMALxmgRYigw2MfKLbsqf/HNNg9Ixv9dPIpINmH9eJVNp2wt7E1se
jb1jv0N+gUB0JKP5UEWHfGQBJeEzvRiV22oBilxczpHsL9MORv7Gj8GQBi4YhimuMj5t/ZFsZhHm
H8Q4yG82Y9wOi1TjEU8Pq5D6XPAm/UmTsIS72a1hbToW3gRfxweaQ+cTorvEcLZ0SD+BohLVXvSO
F4g0cYrTi8lvrlCEEpbZfsh1oEh+OTngAhAD5FglY1u7ygdyd3g4MxrCyYAXSDN9s7HxoX5wjTM+
X3StAKQpgHEcU6cl5suTkwJGGL0FOiuTBC+5VVwtqssfJHlKe2y/K/TD3zwN8cuMPwjmzDFYHDKm
iNFOL5+ncT9bD+HCEmZdwIzrD6H2xh23RSHsucQGHuPoxbiov8ee1Q+/kY1eskWQ0jPOo2Y078al
ZDgCiSY56r81T7itbyFJ5Xb3YKDclM/9fW5d/u/ok9L3ozzV+xEcKWN4R/1R/OSin4uvgcg70mXf
p1d8XPhDrAsfGxqE1c4kabN0qtfab18ANZQAhh58ApTvgsNa6pKtg0POIoeJG/wVi57qapfsVaNU
XV2Zjl3qWbUXuu07fqJo2sG6QZLA6Wc4oyXnM0kJJRB2ahuifW83Do9tNEHzutHToj0vk6ceCcaT
PqrKKU3bNE+R5oIjA3HIRTQ4SF5gtmonqfGgwB7In8TiuFS8Uz7PQWwebxCM3vBtyN7APxREk2Zk
NxyFbxW+2HMk0clz4FA3FGIXIs6xjNPRn8/zfjxlHcgtnzt3gy3aKIyOA0qBA33Ocxq5VDb5b0ww
6YdonfJTWO442+qhQ2KoWO6rb0bdIac5m9hnJmzGB/cV3OQZPNbgtIitdzJrxvCdeuqO9IjuFO/K
2TaYmn/kQQ+i7LwdwCZvfiMHLLv2QVg4wuSSC9WNthDj8LIF02H8y+AdPsB0ajiQly7jTu4ajqj0
Bbz8s8UmOQErcOIbJ/LykGX3MaDKs+6m5QzvFRXOHJgOyVGO9IGPMSAjMqCZ88BfsbJ97PNz4iuv
JX0FzzgdUeitL1PhzU8NzPmn/MZ55tH76R6PLGnLLGOQ61xU7cZvND/RrrioPO/4gbL3k9dw46QL
QTg+jAGZnxEsoVNeuKtn7avKna+R5CytA42srHzxEj73eC+3jGmOgJPLsbx/7q7CozlqLwN/+TBv
VmV/xvvuiFfUo0y4hTO5aBy2yTN8SUl3CVYW/T0s92/ZK97YQvunMral0+xXl+jS/kLMBphVPmeJ
Y10FZHmUW6/19+BqZ1ZY9a5cktfsiJJOPkTKAaJnCHt4sRdxl2enut/X4pN+U8/GS/VGEBwFJo5G
InRD7jptR4c895E6HNu99AFMe71ypLuww9AK4YyYfPeEKG8GVg+iSGe4xoCtwCkKtw4PXPfCVT+a
IwbnmjHzh6R4Cjbiq3nBldui4xKCMdzFwm6WfN4noKK8liq7ifOpQnWTQtfFBOOEg18CaSFJnWLh
xKlS+t0131QVFrr+/qTe4rtgK0CpfPMmB9YLkyHUOxt4jfHBNv53Eq8d7HaPehxm2HxKCLb2TOvS
XCDYiuqFoTiUP/MPzgVlz20Xva+/isvfZU71okPxSXcFZZf0WUQ7yiJspk/4xQ7ZLUoOCsH2xLWZ
t2g6J58ThVd+XNHNwHntjyZT41w/s/gDOYkImJsg3HKnC3/sERes4VXpE+uPhRY9t+7ZAdWwxxz9
XbBcTgTTOX/QgVA+pCsNkFGxpSvGX7+5MVEm5Le4RZ/sSywGivJljf5wHq/Vc9LZ2q/ejyDqvZOg
CflJZ0LHBZiI47zw4oBvSOzDoLry17l+BTu/EkeuBRZ7S+WzqQCbsB7pJ+bK7CpTl97mjzB8EYBz
UoDuFe7YFBFx6wJEwLT8CYMlgz4B+eu7ea0+q/CkvtXJc/pkYiHWdtoufWyFJ4qYrxkqHSKfxMVk
jqP6uiq7lY3iXdrVvhqQR14QwOg0OzHo9xxPh3OSuXEbANQbfkzN7UskWS7GFDG1h4f5Iq6X8KXc
GV74GH56AgCpAu4juBJ0fMBIEXBdRK94NUQnfKpuqhM916didbIvbMzNH8UfPmv6G3+A0H/Jyq3A
hcOhDsXDGVIAbnyK8Bf2vORmOQs8g0BL9v0h8ZZPlUniK6u6gm2EZ6U3dsmO7QvSFXYRAg3edNqU
eF+vNJS+FF/84S+Q6aZoD+MRuIc6B4AwyJ0l4i68w9coj9pzTbMExld+K34UrLejV/xoBr7222od
M8lnFlj6inFB5QCgVN+HbIuL+MkMi6PC97iKHE5EW40+4FC7iI1suLxVt6XQo1YYqLNY6SbZyaA/
5JRATdJyUIezCKspDWmrSbKtnhlH5x/Iw8Jzq/zp2l8tTqInXhNGbyKdw330Qw1TXluKhBskxhCU
IFXCwYAq2XpwG+pHOlDj2uoP4nj0eNDXem791ymzuY/j+3gafxu/pk+8nxlBqN/ND6dGq3MrwBVg
1P2ZjWbizIwxzNbeo5msInYhByv/YT0vbnEqgoLq0p0ADF0yyowWwZEaoLYC/lUf+9FuLglOZ5il
vvpb3FMiAvMqnOionpsdDT+Wl8aLLvmj3KcBWqzuG0SQQVvzDqUK7Pxks1NcCYS8mOaR8IWf8ce8
cFcK5Anc13N8Ln9Z9+janxFoqd/WPnlrT8yB6Z83bwRxLeUfaX1aNGIDCcuGO7AvCQxq/fmXYQY1
Ywo4OwgEMPAU+L3nhCDi0YzgIs6LeFxlles8N1p0YDrpxJohHqcol47z329IYn8GTCsEYocoEi1j
Rzg43/378Pff/f3T3x+D38BCnmUwhKpBOlpzgtfp77eJpaoP4fKUR7ClijS+dSJsG21WQIaKsFlY
Z2BFqq4ptjJOV65XrURzAO5GclMEg3ZsOoaWXqMYfDHYztEpailxUY/cEis+6prJ72YhXhLUQvTR
mWq7lagKOywb1e2zGrb4mBX0j5AmoZT2EzmlohIMYkAXEXit2dpZK9KMIkMDanccgUDuH1Kmx14z
dNOLVOBrK8rcb2Q67ESEgbhgsOU2YTpzEm5fwLtAAAvxssQqG5dQA9BXXAOyEbqmXHZlEETelEMg
n+Ww8JVkjt+IC9AaVXWE1JDwhwFjHZWw9RsNrW9TshVWTdU/QzMITQDRFioHu53RX5Atz3Gtm47q
wL5OzAiNFHM6xpsxMcQjPIpSeI475QG4adygsId0yFAJLXQyVSF9rkFTmbWB7HKDPzTHURHhO+Q9
9SMV8lSFtzwJP4F2dYceEO4IUMzWU9a/bgU8nflTVLWIlat9RoiiIT/1tYgalbG6u8gFdvcEDJS1
UFQATN5Hk/UaFwZIWUwY8WgeOiM6hfX8oWeljFwH33zR609h+pUPLbYjS/pR65xj2ci8flzSNBBD
CKw0QNJBzR+qyWEFY4QFn6uGgr72qMHC+XmNbgWiqI9i+OgEpsaz2D/Kzd8q4U9Mw3uj/cHLBmIs
yt/GmIgFMOIzPTXrT1MaRwlJkS0IIZ2Tkt+hWFCozao3yabA0Xd9FzAo7vqZCI5GjP+sIcH0Lach
kxCzeBqJ0KCX1wzra2Oo5m5Ihc5pBJPetz4xYYim92X7z2SZ0ymCdrLZCzrQmNja1fL0uCc0wkKc
mgIvBYawE+sNyKdYwZqplZMBz8XQchzW96kR3kdSHDbc5WgpdBvH6r3vOYz9/dki1f6IJrmdNYs1
8juyLyDRk6Q75+Y11/Fitot470X1o5yzHXwq0HmbSkJs2HUW0ltZlWN7MCN+A+OXFHbvlTYd4oID
cV1SoipV/1o24KpKFaSAMVnfoKqlJPxWdUrjZByOUBAYmBVMEFSQlOrDyqWPdqDjuNE4OiTcTjYt
J8QBflRzZJBjRihpkxhekueB1BbR/jnWGCoRAsqZMW6IYk84zCCoIwnnZi3Gm5CiJxmNlnpafGT1
9J3O7DRmGaKXph9U9Hst6Q+tjFDPSgHXqukrInMMNwpLSi5yWo5xIZHDtno9FCKvWUBJmEmj21aZ
6IdRYgMwiAOY1TgwlGDkXJr2o+hIgniD2up3ndU7QnIP4/RLQ11B98nIPLPv93KuZIHS1eyLQNoJ
MKFvIURKue8aOnoJE0SWSE9ZYIy1cPFEhXlbNNRX0ypvhA+/Sg00tBFIBqBhgo2l/tmaOpgA4vRa
qEhvExn+RAbzwCYDAnBP76RTxThZNGDmLLRgCcSppeqmcGm5O+VyR8h6dtNatbPHbHhPK1JQw5xZ
DGt4cbKaN8XkiCaV6cPoLcZXabhcoKI4aWQC4k5Pq965+KAz38Q6UVWcpecR6K0GUs9Ns0W+1swB
BRFDpm4l+GPJxcqsFSx1Nr+kJjZxKbe+mpyTaxUX4GvZkUbeK8VSWnuZsYcRcHKpaTP0ffgT48tU
EI3UVQqAYsFzruOI9JCSMktX50M34u2TP+OZQrbuH6J+jKT6wlxjVxswqsy++7FmBvdF54pdQ4Ff
nqtF2aTL0dl5JupmXzTNi2iZl7lug3HSmbT14rQn4uN3nR+sRfyKooLttBwEG2cH1oyO2DvUMg9i
pbqM6W+rxee8GpHcI7tRI444y+NLX6zF0VAsJ13cOAjlqc4E+QQhO7ZbYTurAnlOCE22szS5iWBI
tFwrdkrD2Heutphs6yVq08LPieewh4wUkW7d9zq25rQVj1Ur4OYU8+d57B9jnTYwIlbKEznisExN
VJTjrRKEr3kcvCVWrtFYItvCvQ3Gkndj2AKROEriJDUFY/ZB1AGvwV1g64Xc7sIMTwxWagZnuNJR
qxqQzIrXap74Uk1brZ3GYx5HryLUkw73dgbfMGimnAieaaL7O8pBx2oGpTrb9FDKRVrltxxbP1HL
RCasAJu1cv1ateQIZEPYp6J0K0xq0LyvX6c55xCt9y+zQgc3nIzbwH3qLCoLvGwFitplrjnknJuY
tUYqx6rR0IIurP2sUdwwqXcKsUZJTaNPyWGiJ1K5V/L6OJrJi8Drf0tonmdV9oHzJGYn3hjkbGRS
iU2wtABXqrDCsINVtqwUtJBTdMxZqyZ+XHOwRz/IATNEtJ4IQ7XfKEwDQc2OiOvdD8txvGZYzsYU
+5M+wVqIZFC36yTBHICysNAAQv3N0ZCAcjWzUmeai9yp6my/itKuqMy9mpLRbQrEPKCCRoYNyE1f
Z3dCseFO8QIpV0Y+KfL+6+G6YWPhtSNigWwtPC0qsYdaraZuawJwwnfsN5VRBthH/kzNSBuXyJXp
Pgqi5pm67jRLytGhG86dHCPfGqHyqPjizP6lK0z6mn27DwdzB2WRHkSr3SZyQNx6HfYIji8Zl8hJ
QuNUY4p0CdJIUoZWeZ68NOSs2E2nvYOL0hwxKx5ZKL4SpL4Emq4xqLPeDTGi0TfOvqZMsBWsrtiP
EQRlLFxOlwquJikZQ5qSgBcVc/SQT34lyR84htBE6/QEzK1nrcn5MyjPY1yvLyTvqVS6qqZ6mNeo
ANTpDsIasacp/R6KoT2rOBPo49c2qUaNP4b9M0EzVW5863Iiul2p45Zc/qRVBDBXH0075ApV6oZ8
pL8mCVRsiRrD0Sd1pJn5VBvNL6Np2Nl0bglSRAq3Jw7dzXypgJUtj9hMS1l6DcUhOgEx4OCPOqIK
oZflafKSFengM6BB5GuiCmoYZWcjEojVTwDYujMTjWWirxH1xhmpMQoMqT4bW+7MYN1CeBlOv6xr
kJTjdVR8sLTM5eNBCda2VA9dMamHv3/6p7+CgMXGV3FwbbLvhMmQJymNRg5j/F8f/n7NbBfLS8To
E95qgeKYh2bkE8CCJXlFTdUWSvJDHDDrdHr5S6uAHFmZJeM2EkRbbKL+oMUjHb4Yq20EIcBOsQK5
8yh4iKroaeac3MBNHsjpqgjQBPi3GTGzJv/Hw7DUN6HAG79u3swuXdrSlrUKhHWMa/PvQ1miP+kf
FtL3A+CRfzwkyAvUVWv26cbo+U9QD1EyPV498bmYTLpiRBU8ieEkByMw7FPeZOq/B/39f5HgvxQJ
StK/FAkeftruZ/nvCsG/P/YfCkHl3ywMKFuCo6JoW9bff6oENVSCfN1kDIqPlG/8h0ZQ+jdlI92Y
8qZrMBQV8M4/IrAV898snk0U+Y6oSuL/I1FHNrbY1f+qoLNEDXG/KRFuzDdZYv+7jkFu2rJQBq3d
dTMeqpicmrXv+FxZjLdIVJqcDiqDXbZEfzQFDcFWD7eE44LPJuKdLGzukdU/D1FDQmEPsbvsAO4m
cB3YbKgw5s1RneZV6nfo38kf0D/VYg6PISL3tpo1X1pW5RBqOkQsYlgaS2cA85FORXu0ENfbVaGG
PAyJK/Vj4UNWKVxF3gYiibK8NF+hlH63ZpUiGpJZaWn4lxhFN274G5Rq+NECWZJ5h/2G0rZmxRIE
P54EumJ5/WSWfX8xx/xu1vRBtLELOH92+yiney6Kb6g7BS/OrMSJ5+UPyml0Oww0BvZvZB6o1FV8
c0yiIPd0QTQXV3S64X0o1V/gMT8bxaqCSjTHpyZlstz0FYB+lmOiOlbsXgcjY/kX5SR1zi1A2EpW
0nPawmbtxJZxa1etNltw4S/wTffw/O4pHDq/UUma0igxQ8CdrhWlRdBG0+sytGD3p8AMpzKQJ565
1um6RAU95yXZCIWVeBiF6COq6Xqz999b3MqouO5Vk6J2n5JTwdJ/YMIiQHkN9LolmUllbJNIsNuq
tWcsH941iQmlMKFcLAe4zJLM31r0GTj20UgzywHpzfB0pDUMdYXIDmpaNSFBXVRKZ1jSXQ8An0tI
vd/1/eCY7ONVChTVmAvfqHnyPMyOuaI/esCWgaI4Fdrs50pMuG4EHDoAIHpvw73QBmHQv/3EpJNq
lYZEXZopYjMr5WsFqU4uKounvl92xIQpdosg3elm5CWwP921fROFmTeFzann98TNbbqzBTt4WN/K
GIKBtuaemdLWXRejfem1BCpNeJZWQz+ZRAZPE2B4dZGBwmqoChSJA3uGp1DOZk9AGxMsI5d3LF4B
6j0DPNV9cOZMALID0XObHVrqPaBIXFpuukRSTthpEw8nTrYCgx+0QxWvJMlwq7VqHnAPz76cw5gM
EY+s5qH/S0lZm70SM2ScLTOIrGL1OYQx5qd6N+gdyVWHemYgc2RShOuSZB/leq1QDR9zyDGO0ecX
RVtnZB00C2Zq5sxqUpqZCff8OH3r+kedSuPLILxrEsJT3lRIlAMYnUanV9Gm5olDTu5la/wxUOoc
lIkQw3aJEDZx9vMKuQriVK7eGiPz4WXo5B5M5W6ueAv0ZktJltoXXPCEGqAgYtRt+hJnghuuM6cg
1STQi/5GrKIckC04ogcledAosKzkeWbasb7Bd4U6CJlhAZBxpCTLgoq8wcBi6jDV3DyFp47j7Aiy
tO7aoj4JIbLFkUZbrsy0nosW8zlavLqydgqaErRln1Kv3VqFhQQyLvzxNSK9WTKc6InG4uDUZtm9
wOoC0d5aQK3HnJCspfJN3lKOZcOPXlHxkNDKzaJtscjypPmZoCOlZki1crYjOoGCe8bYEhJEyvgA
Kv7cMZuRRqTVan2bDdS782bLHYv8O4EM6hRL+ruKEBKqUXPPOuQcoUYvCxKZCRByoiO95oNrdBn9
FvxBVKJYwKRhp/6JTHQZ4cT7bFrrbsH+sRpMCHC85KcFexo4ipjjrzGSQrpx3ZV69UgwUlysRG+C
jrV1NSVQXqU3TcJPJmavEZmrriSMe6Vg4hzDkvRKg+T56sesyl0dYnOWRVrqcfItzEVpYzbd0Z2U
93oncQ6psu+2E7xkivxpTBRXhG/ADS2NjlbzAWrl7Fr1DcPCOORzOuN10QbTz5L5mLdG4enbPyKk
hO5SWe5gC1I+NwSCZhqJVKVOk2BKVS/dbTbyT1nhfAESTrGBbquEVhR3cxOdTcqCzIZboaw8gYA+
+h1Ngmy0NZrhnEkWuCbO9tMUIpOo6tAfSAAHSzqB/K66LcMq+kmFejcM26Ka/I7i8UxHYiTqQiQo
Q6q8zlwQ5AoFx5zNL9ThWOtHlWIxwg2qCiDYyiq6ZCIaIL3UNFLHzD+JwaFar+QxWEv90dWifmqk
TvbzgjHoTEDLBZkaR0YYaC2BTkDoc+kUJmvsDAoBWYXcN0/ywqClzEl6aesbMrT6aoxCcirzCLxW
odBjwuFurcYNt864n/jmyYzgFkttdoO6hVaJXUWohAZlmBDeoNdfLCVlnmokmQ/n4zfes0MkyOGZ
cJkZXJ38Z5VT7RQWvIhSpqUpJ013bjo6jGvG0tTz8SxlYMUa/AmvMYdjV80PkWBoHzD6dhvsCrwz
zsygpBjLzFG3fWtgHmOl3QXYNbq/kH+3NBChKIkFlAVxpV9inTQVZUZME8bf7Pajk25PNxfjy9x+
YXgqaAjRqDHHmTG12IC4BwHiGFXybK39JnA5D0vUBpRmvOAkfu0agNRFj2wrEnEn/f0wroiyx7qX
3XYKvZlEWFcDp15n6rpTxxlJNtYIfZYeuRxZgZ5bFyNkUGG1b3InED1poV6D6OpULUuNyNNyF2/D
mvkylOK6k/Twl6kyO0LhSONxIsOxnDqmWaqxs7ieCCZScUeP7bkXYKIowwvY1UDVc9nppwT1jqV9
rbIJ64ABTdkr9DfNiZPvMM+eqaIU6LNxdLMGQn9TTijEOukPG7MqScslHRYBYeZwKdItSRThVNIz
aZaK9qEoPTcGq20WwvCWssWHz4mXd5G+izB7x/oln4j5+LuVKXHZYydDaFxTIGkTEVIzu7khbd0T
UQ5gaYUHKcZNMvXohRYLqU3CsDJ9dInYoLRnNt0P8d1Suwvy2difrIUXxsUlpHfzL1T04fJafa8F
jkGTAI+AdGttP5vXlqb4uZI0n5CqgxjHxGlMObUJrQ4WBi+GZejl9V6SXV1FIRozBGIvTMiRoK1U
A206CQtUZ23YeInQ5TxEzNOeTREVdpVg9+9AJ+brYj3TQvhlruqLXofjEwZav+1S87koX6oeUQ/n
7Y4ZYjIdMSlDGSePhL25YG98RoLL2DfrydMRcyWIej8RAUsXiZE81WozMLReWVEjx1Qh0ss6A+zW
VKwTrZ/faViuL1l1WmZwAcN8SLtovP99mOr0FfNkepmMbryrM+p/NlxiwkBCezrRCH60hvhCWuTv
CcZNTeeZejBDN4Gca9yMkIh1TWINTLgQTansw7rXcIuIbNpaeGdLrC5qGIp+NMYNKXuzcRcj2QB3
Z2wc+IyR3Nobe7DmeEsAx5OAYHlSuQhYjCfpmVqZIJZCu4vagpwhy3yxlDpEdtuXwF5zk4vlcaF1
ocW9eieSiZqsqfBY4thzu6mRg4X2q6fkA6PpuJ9fJYGPr5SHm9KUlxDP6i9tgUoBZ9HVZfwEdfOr
qy3NlWe5PJMlhmKXwEsESvKh1ewUXSZCnUOy4vfQZ5Qck5i5Q4SaemwYrouoLasV2tZq2qfGjM1n
SVoJdtLH1zxniFIp7UJoCTgqWb0tRnY1Bto8wioc6qlN4XZI0Y7M9sVZp/6OGwy2IUprcuwNp802
zyHp5gMxPutQh2jmkrc8WloEIwxuC0KjiFhlh0bvLKFZlt4nkRFvPDUBAzd600PFDIkIVYGoPojL
8m4LEl2xBkTtbKcD0wPrWBZNMLNr7SWrfCVNbAbrHXEJ4p026EgYuEIS5cKuZGRw4cBxK+lXEe7E
pmeNImqoAhUNSHOVwXhaD4YfJ6YKa4VGYj8a94LgBNCILXalvmoCrYj8NrFIG5Ol75yFAp1ij4VE
IR0819XjwOcGWAQN3HKt/ZLpi8kVkTSHDk/6kQwMyNtqwF5U94yLE1GwZ52h7TwQTz0tGSEG4+/0
s8OmeaMWQaPCzWxm7UlT7rpmdUeDEanbbxXKKNQnYNX3kmDmK1HcgRZr3xTnaK1XS+StHg6ZNX13
Wa3cWG6OLYhDJ5MnUqRN5A6WFP0v9s5kOXIkW7K/0j+AEgNgAAxb+jxwco7BDSSGDMM8Geavfwd8
8rqrVi2970WFVEpGRJJ0d9g1vapH2yu3qcn2BXOP4x4HeqE2BVa+MMj+FjEOZPBXrJCa7EWkzsHx
5pNiNqE/E72OQPk/ns9nQ3CbLMzkbE2Do9RiX1CMz1MiiuPk8NFlN5XElBPJTw0NwdWJOQwr16Qz
uH70vGxbpritV6YvGG4/wSYRx8gyfzcUmLtA/IOF0PflApIxGvIXUqdXItdfitqmLRTLl6GMQILO
3R/NubuMAbV5ID4IF+AwbbigZjXy1DLVeIjjOKMhJ/iaa7w4A4mBExLksvMkiSSr67dhXozwPTIf
fx+3CJErcXUYJPjuNEsaJ+2v1DNs9WgF1L3uc63dG8yI9RjEuDYqZlmd/K2pgHDMMhyaJKrvGhZR
dfwnCEbv0OU49HLlTMfUJ1MNosLgDuXojrJ4ZK1FYHcz5VzTJDZ0tLFgN37n7PvoLVtDBkPWnqYF
40aSjeGlnVKKD6AtOBwSrwNVGRHBh+0aRTlGQ7GFrYFHRtdX3y46ktbyh3KAYyax8yDZ9ByzSj/C
2iYFZbp7dE0MvP4c0Dvg4MQJA7JIi/+IUT7hjVL9ZDz4nQUYngjKxaF/DOhRA49dX0RgXnXG1o8R
rsWpu3pGsr7bwDfiIy+td6+kxmbkw4X9gMdF4sSc+AWJFNmSSUgB22PO5yFpWKBbGptxCXPpYGcY
5n36CzZpgGhKmdg9dW/Z1Wt/+UHfXWTc37uNOicpSZ/S8eOH0umxzMqChuuE50NPwPzUj/20RVoa
4XcyUq+Nb5XDlJd1xK6b+5jz6MQ7MuIdat9HVsAy3/ZPvQ2RpLRHUiAWBlvdh2+2BPPKgPVPmda/
FovWBB7AVPfxiYUeyhQGb8nZ9CmMTfpvXr3mt6JknFBZXx5ZSqH6kze0ar44UZYHqjnYT0Gm87nI
yIV1nV7IlZV2eJ5CfKne6Dr7LOYo1z1TI0W/7qWU5kk7vb1p2vxHleD48KsNyOZq7+uto25zb/yj
FEG1y1us1XU80ZSLmbCnXgm6gukw7TBnL7o9T8OOBDcmPXOBiBptmMJsgUxIgxl1yskwdhjEuODl
hvV0iE2iTEv2tca+R8+1nx9gF7C0hZozhX+HmW8Bpfi5cf0VedjfodNWNOb1SFQjOtWEm9FUobvr
RiDxlpAvBYCoTSAZyRcR2xtn+qCEUBx6GvRsGwWtBefXiuUf6WATprPuK2IAL60yPDCO/ByIqW88
l4P9Oa0i0gQEb1WJCcrNuUx4RvHUWORveBJ3fdq3O9evzUbEvyTpeKChk0UnBSOawu+wc02yXzpG
Q65+OyqPi/3QP66hn66tLn4+pUebUWibSkMoz/aeKPLh086eexM36XtiuMv0jAYgpDIMiRlbgSr4
wpLS/sgeSykwF1a4nIAzdPvF+h13yFJGf9kuf0HInI8NutraIz6x0F2eAsC02wH3AVkIntCOz+VA
pxQE4V0AXD+Wu1XDLydP7rlRYkZdGJpcCBnjZFk7nae/IGKF1JohxcxVein9DiZRz7IBfQ0ZrY5e
Z29ZoWrFx/ctLm3wAVvuQ8Rhdlg0TTkelnfJz/n7KqFMxN/KxBg3b10LzoQeznA36ukcL8+jg2xj
VXQEG1JJM2WGhWFjqtMG4zdNcgfZQQVa5/46pTt8aaIL1zNvH3V8fBumwlVDE0vr3hVINUVQ1scK
MAyerHjcmWYEAVH4w8l08ldqDVzvR3GWMXfk0qEgRRWnIH+xbO+zpZwPOyxX4rIh3kBjnl6lSori
cbgKDOQLCMmwy6xtNrLV1XljH7VsXmcVADlLi6dohuuQx6ul0xTUItXRY87F6X6oZgBwkf49wsk5
RyZ/kf2ck6pMnzufQC9b8mtr8IB1XLx3qCSEWejw3YALm2/0kH/09EK561UjN/XFJJO6VD6227lq
xn1v9+coqvNNXODAlvX0kiyKOnHrt6Gz76rnEtuJ7V2+83r/f4Pxf91gQCf4t2jj9mf38z8rAKq2
i//X5mdb5Un58z+3GN9/9H+2GN6/JCwD7D2+FzhUrfv/e4uh5L9cZwUgCJsspJLu/2EduP6/PKVs
uDtKuA5/jD/1P3sM91/8Vpu6ccZiYYfe/xPrwLWdNWv/H3sMW8KaCwMPqokt3GDNa/5bHjPIpqZg
4ZCC0PMkdNH6zVNzdBDpsCtrp39O3SB+1iktY3zsDqLT9tathXsraY26y4qlP3tsybOx9G+0bYe7
xTjlPuGAuo4zt7txkd4THc5K4xOF+7rXmrGtslp1lydjcTV9XX+47X1ISp4q+uUr6qEosIdvYM2W
9SVbQCXo1Mysje3guQkXJEjqoV8CIv+Z9jXw8ci90XA67zvHdi5elYQXf+j6vd2wcnFiHiH1hD+y
ms30uwut+1ixXIfCnV9k6efHZYqKw2DP46do6W3lc/cjUfUdyEFvV7f4UNLCrz4Ay1BNGgdIeHl1
xnnYv00zV4bYmut7ymm6N1bm9PBwL9zWqqYMTdjxW4kRrPDyA1WyFMFO1cO8PM9RLE+Dan6GQUhV
D/Kr3UxoUYmnrqm/xIe2t7jbEHLo7AeXx0LIwbwLfEzkSzFcw+I6qGy+UIW5jfhhvYsOC23tu6c0
XF4rv3B3lsew6vvyH2tUu6riPyfMYrZI5Iwx+TSCRdwi1hONWMZbj2cOZyW0GmeTaFnsS2GbvSUN
FbnVNTV9+E512rNgfn/SPdbrsRj3xZQTz4EVR7Sgr45IiXgd9mZkAUabA6TewX6iceJWtoP9UPQp
heVFHh9wkS+Of7VY3mNPbEjCkKXnoCiOEKYcHIBJSMdim77jOtjKZCnpWcARL8HuH2v5h89Rc8zS
Qh6xO5GpCvHloVy/mgyJGnjiblKxeVRO4eAJjcjbontiz3GmQ+10WA14cfZdGB+gcK3mJNHSpEiD
raZ1ifFyzrcW5xu6K0tuq/biiz1afysjftWWmI+zbtxnYZ31ELlIJGV4pXqhpq237jZ5xMjVCV+f
XYdkBb6xfD2Wrb0VpSGxE0W1Bsa8J7cmbBMOtMtGLikSV5B3WH8Jlu6CdzE5xmXPeJzhVsnAYYTG
PaMfYWgOb0seOPcqmcAQuF6xNTmVbMC+XrKk3ie8s84qQmIe0xmvcpQ+Ja7FtkD5zxOVenR6MRb5
hnG2LfB28mXku1AQveY6MRKFoB8v1WQkCitALxwELz+inlXR4xAvaGFdNb+Xs0M1KT/yTYBp7ZDS
beoXuBdSmogPTuFSzTj7wz7AwGzXaX/3Ok5lf5na+BeoVMrTmoUh1e+IG6X5thKtWkfrA8J6e5yX
G+LcpWnq4Cmg5Ycg3/rtA/C/K92qpU2LlV0nFZaw9c1aR12yrUqcYUQ8sZUOmbokY/YhYtk+hZXz
4uvsnESue+9o9R5bUXXJx5g95pLdDb6uPosKB3drCFbyBL7ns/PhdRqftuFma+fL8zI584nlL2/u
hKGIUvq9a7nxjoa6HPUrAtaKOE+zBVkiNOHlTsy52kZ5xgdN8phoq5p8Wz45D26SNPepG7P3Kb+o
ZyMfws6VvklWam9WCENBJv195aQ2rJJW0UeSwjB0QcuqBFkePgl4VARp/J6BjXvVjNNwFkv4qcIu
QfMOirvUK37YUYRAJaN9o6zqR5ISwCHv0zdufa+5Iz744TTd6sQuNnlQx9dgJiqNasN9SrGlQU3H
/WUV/WMXtM6zzMSj03Tlo8J6tSw0krXVqgprf3ho1opN1QS/MLfumso76Tp91zQA71RRq11JVUSa
nrD/eHe9nSWnIQjM1hQMgXmbJIckxnSWOFZ6TGvrFznckci081jl3l7Gbn/vC39derfVjnOouvot
usvcf4iZJ7/9jwhizIW8+3fAWMWDCcHilIrYlcbmxiIPHLamnorbiIzOaJFUNAY/uamF7240Rw+y
pfEkc0d4ctG4mnE7MjTFdPULiwwlvgFuOum+wGLztMSq+kq9UT4GrvU2C/dSIPy+VcEOhVOSeyFQ
5tjpsBdd/zdNwh6/I+HYzFTx1SsbDg+x0KaWyfnSKJJnif2ik8m6KLqNAVNnr+38ux6ixz521Bub
9c8i6C91HaTbBWf5Gb3FrGYeZ+N4/GiLIuCkXVZWWowRZ0ZmXsb5axHl1+zzO4eiiJHqmxCUQAlw
XM8sh+EvHkPe8dsuCtvn0Dq50v2j6Uh9pwcPE7zQT4kCodtnKibVlZE+n5PbJDIaKFv+V6bWfRFD
rGGLsrVrePISk9gxacrPKPaazZgV8NQzYniDoqxqWqyU7FTd7/0W2YdejCOm8OoVnx5QO1NMxFUr
AiguKUwMHPugRUrzBk9gOCVpUmGkPqjFH3cstJeTLsVIEbu02YuWGsZ2SAyu8r8cG0P64DtvbJEn
7vH200Jj3aaVvnfjpir1OO591hBnyhujDaZ+78BJjU5Mn+IWlfQvJRs/iz6z32f7IoYyfJ/z8cZg
9HMp43KDby3cycy86SFEJOlEb65LY7G9UD9jOY/nyho/a4PTyCXF1NTVBmtEdu9I+/LfBwk1rqdY
Ee6kTg7sSdOKY2s4E/seCTIvOhskIB6AWJriKcxz+EHOT6cRHq0/wj7BsXSvTuYm+7ThpI4l+zRp
SnVsu56ELKzLV4payPUpjvXeWS9CgGiPOSripcUFceI6auMVnc8iykEi40Qto/G3n9/yaIkuzRSl
h87Gft42mX3LYCQH3RBe3KbC+NpSi+dBvQ4wi/ZS3DB4THSWX6SdnNu5ossmoyeFeurLMOE7tGOf
XJepzbMJo0vIA4hOcZc2IW60BwNw84oh/ew3AjtyjSpHpcY/zQJ+lEUeQsv4TKfZsqu1mW5acHmG
VPnaEiPLO9JhJO7FXnX6YAXE6Yr0K3fJfqpu/tMKD158GOGcIKmL5preTwvLQoTBmq8n0xgIBFWp
g8ojKMSE1OD2f43SV3sH8nE9knXxM0c8YCyny7NuiU3Ok9jzSrs7pX8okF88GquezqTO0qdxIU2+
kFkbKtU/Dn7P8JiOV26ACGYjt2ZDDdVWKmBE7eDEV9+r/mFpFtFwZXPlRiE2UmL1HlX75FrWx1jF
IK6bly6wqpc15MQYkQngn3Q8pQUkeUFl3nbM+vKT4loUXz1ZCwuU7HeQMnZIxyCz1MG9Yi7Ecoll
OV7AcAThj9K7WbEcHxF+MKDH/aGA7aUadAw7Nc+2499NkC0vKieQgIeKAnHEHRAluHL/umgj1y5i
yVPqhUMhSFxW7PRMpZB+L51db3vqtXelXcdMa2n3xDp1AkCwVj31T8ysBKH4KW78YFrupNT5MXax
rgornkkJUuSZB/574eBat7JF4HIF3u4E7N2nQXSwH3PyLRXba5i5mE/nN2n65OA60Wtgtcmxa0Ry
8NLxMWZ2w1C1nMoaOufS8ZmHP4HsYb1SwOdEqv0MkJMZg+ohbR5rosiuHp9D1qsnymvtPq2OIpMR
rbmzOHvgM9YJu0mJEjHIICq3QCkif6DsQNbvMUygrPfqkxoKzs56uWXY+kUSz/dV0t5BhZyeKo0p
x01syLPSpfgh3IW+whWDa5F8Y2V2g8kEGbryT7nSSSKKka5ZObM5nNcIcxeA8lRYtP3JXw7cupAp
LBdfVEw1klELFu/1RDHZ8FG0qTx9D0N8vXd1NcHp7OoXk/S0QUW987jo1Su9hNcgI7WBSYugmVOz
/kQ4S+wk3Tdx/pwVMr3n359zX9l0olRgzjNqHyCitMBJSHSWZL5APTCUjcE4XdNYV/xIHKgBXRpe
xFh8pRU0sNYq82vTp81pKAUEF2uVWZGbSu5ElKrPNfbihno3+uiO/ZTi2h8IlzcsdpMp915aF0Sa
X6FNCU5L6iOinbOxq/HmhrP90AbcntZ/ScFJzJdV3y1FPR/KiF116BU3QI98dnkcY2bpThUddog3
BFvJXIUkueh5SaDlM1WGJ8tl8O0TZmqrddfCWjBwBe/KxpLJIXadY9CBJghx6/E3o6yLYadmRZ9w
/zU4TFge94A736OjRU5/A0XPBmhlalS67DeQIz6Qbk1jFUAUJD5St6WEc6ENecmRYu5DGCJvc9wP
pH6Kcx4OJ4c2kE1iOkLqQG3pempiml8t9q6cmM021+lnCnJ/Fxk6Ub8fA7x0FLm/p36zPJrFIXS6
qPbUNdlmiTUIs2ocj34LK8tx9EM4luWrXZefYcsEXEEk1QyM7Ph41kfzFF/kREu08Ac64oWiZQtq
kWRc6SYuLCKvgyOGwdfFZPMmyaj28wKfnF444Yd6qX3Tb5x64Sma9ZjOWh9ujh+15N6tAaLcDP2s
sR+ijo1nzmJ5G65vy9apiMpT4cF+5r6e64+ETQBvP9zpqnSTS13OP0wxkE2Tc3VBnfX3ykzsrZeI
FxTvVR+SvRxCn+r1fjF7cPH3uAuJco4wIGgJh5tEBO0sp+yCZ6I52Y33x2b5Ti8DjpFK+9AVoPsf
Jx2NnKvG3c5DlfEibb8v3ImaAdp1xQttyPzEB/tvxfyyG9I43VGV+Hv2al5ucLkE8tS14/K5iY3k
mysoHej9JLyKkY9aUqBijzO1HW0TCMC2WPcy7NxbIi7ufnbY88StIsNRl0dCXfE2CQTrlNphsLN9
7DNJdW9J9+wHTCsyYZFsyx5t3Xi/E0xakWiqnTNq1rxR1x79QwhEf60tIR3Jc3uPp/Gn782/14gI
987jYqbwvh5Y21ZlGd43kXWqJ3rN2P+42z5wp5vtTD6v4Txe5tpwLe94CNe0nZbOEt3Dsv3i5spv
yIfovKjuA6+Tf6odr3tqq6cyGQ+c4t1jxHl0kEg52wbYUIxodegJbi55eF2oYtx0rNGpVejyvWgz
eysQ/7eJWf5RODK3UzOReaQJvUxndc0dy371te9eE7XkhySoG1IlI7E8u7zFUXtyPad7zHMFUbfT
8cFXNCyowpza8mGqHHl1gJADro+oWg5KizhHYNSdmaklsPEFr0ptciiiFKqgBMyXYZCHGFNCeOrq
vRVS3lvE0XtMv0Yv6myv07Df2i7TTlUattPLdQmLQ0JelMS61R36EKtrnWsBF3Rh9zUr7IKuQx5s
PQKn1hHXKEzf/LabKF3gnJuz4zK32OG6+VLk0HTSyLz6GEiNC/wvDr3V2n9YGwOeuknc6hzcZBq+
ZxNDl/AVCyYdYZjrCh6qsQ2zLM2ajyq6q+1o2HBcAu+MPGD9Br9V0jpsCrlmFmU8nqxFPduFsZ8q
9TUYQiFirJ5qG1C66cJdtRTe1uI4ONmYRtteXiByWce5nMdN4dAGn9WIVIG0Qj7GyWm2QZvXMTn4
8TPvLPPeULNtDeWvzrKSF5knn1E6FBcdxV/fJ1ZKJ0lkID+xpaH2c7HeBoSYhcTES5zxfHFb9z5z
CEjHfTcceMjheKOUSNfE1br8PXbJt7JgHF3AWFU7s0rRRK6pyaOHkg1dZSJ9oFuv7PajiBuqQMxR
hbb9urAU5yJCroK41npWP2DiCnc4sQS3ZpmcwnTsaH8KmlMyH4KJeU+P9nwcI2wd+AWpf0gB8GW2
/usvAfHk3D8K14LyxQjooNZ7PdlyVjGqS9GO3Ezv1ZSjTcnqwlr6bypbcc9qfecVcXMnkXhPqQ3C
JJwcRAwjyGqC3uqBC5HnMD7RNkrI2Z6zWU2W7JJM2H7ZSoBNmJrgvqwq64gP7KUinkTAIxOnoWiP
Hq0FhyFe6waztFr5W7Rdjp5zqPOVNYDhZQNHTf5aWemNPNXeaD5tOiqljapJ/8LyiKM8PuZpxIgP
KkNVVngvqj9q6g7T1MAaNzQ1xyL8EVv8tBT6DFYgpADN6fZkCvsmlozgXs9thslmfGq+lFwqXDJt
Q9ET3VZRVF2LwvJuMYWnqREf8dC5X9qC32D1l8T1ziGOrhOFtfqSKloW4nB89A2oDdthH4Qj9Jgn
POc5xa0tRFrEmEI8E+KO7+okGB5wcZ3SfETNJbP4UmLtCBcS7sarp90Q8Z6tVrHWHc3NS1rETCzr
zLRxsFtSaEOVpFQyEOW7yZ4nfyaf4vm/HZc6z8EKykcpK9TI8TXRWfAox5NGQ7+GnMuOPQKYM1Ox
MWy/Gb6x6i0+GLehoHqkUCo6IJyjYpUB/5E0789ThD1Oj2R9La2tYwJd/a7ES7dnCag29TBGd05n
9B43J3H8VbEY2ALjLg+Kg5WAbULQX+3bVrFv2jbb10kFZYqP+lKhlQdF/MQ+/1a53Maxkzz0Uz+8
0zKznDifH0apfg8eecIstUOobSgEE9qEkk+kHeeNbVvhKjkTNCj8k8VyEvxR1LzEXoelXZT3o84+
TM61l8clRDZ0hmf0kU01VRn7p6nAWeY3yPqse4lWHmmI2VosCM6zPes7C3byXdIUBzU6PxxUcww4
/o7OmOTDD7B+ZO17A+d7wDz07eBmL/7XJxeHZIn8oTSTczyFJ8oMmnNVN0ScKbJFusufiUm++Jiq
Dkxf0ymfqeKaBn3SIouPYYxnioZOcyXYCuC+wtIaNQ60WsshW0j1rUdUHS24Xa0iaXvETtuqoGQ+
4qxIHXYRpjS/hhpo01izUx9m+2kq6PNWVvlTWQQAlkwfEnq2OHFmxmEeyd/tWt0UzMe8BWyRcx6R
VNs0OlgLyIKHQDTmPLQbbKTQhlJk4yy/UfaE3S2czvb6CwjhBGlwrRH/7vzqEu9FIKHsuyj6spqJ
rvaKxyT9eyS/a4yU2CH2Fr/JKlNxVvTAz4USm7YBDmMG8bgGyvbj2gAfGAnHogeMaYjBY3LCotNx
fAUGv2aIenWXpCGTv98/9pqpeorV3kvDGdko2U0uYIDvMrypWzO1YYt2Sx1R0MZPXCu2bYNdwy3k
Ax5Vby9S/8H08KDGpXmWkbN2OpG0tgqNcXj9OrPBX/h+Pe7YeUeZm8vPP6zegr6CB0kui53olsDH
dGSk5uFaOR4udW9tlXDjze+Oh/aZDB4FX/MyHoqZ8EuzGBIY/KIZ17MqEKe5QRwcx8zsCr3DNhXt
2fp/VG3+hyI9sAEGh7ohHFZiBjm7Xv43qPpl12uSsQjNATpN2W3jDhhWNgeHcWp+T5hLDYujysqu
1N38WKLP7wY0Z6HVBOTknWeBIwrWX3SGD1PHM3SftaleWAoSVTH1/9b4h+TbES1f+KyE83Cmlj47
kAy8ZmvH/DxBcqtiQMYxBYfayV4C5qAN4x7m2HndS0gCc9RJ6LKgZFevbTq2zStdZreSSh4cO6W3
xS56R4PYGXWw2tPih7u4KK6zmtwDo6470etXzkTxiNZMDhDshBa5PZaJX5gi/1RyOXR18Lqk+T/0
T+2Jc1OptbDI4JT0ea+cvovSbJewJO6c94iF+tmRELjmYf7yYkTKOtwyBeYHwiNPZlL2aQbuArLV
RrgprPMswMBEegKJMPNCNHQNY8LY9kIAIqXM6aymJ965HIG0AH6388EvJMhkoks1shW303o5oE/w
5tH6fZCD80bahoR8Fhw9HgKnoAlWnkAVgXKa38LcdbffO5LFVFQwl+t/6+FqJ7N4sFSf/cCltk0t
pg8PGOOZ1sXX2JqcvcDhQ2/X/O6Mk78TCcbASdEzVyp9yCwM+V6v5efsOzG3x7O2I/LqazMfihXg
4pr1CXcZzHoyhrmGXUDvbG8qdn2lQb+g0691deP6y2yIDnHVvP33+9KZOp6gbnhnSf9NJsN9O2Mr
DP943XubxDdrBpO+9M3PIARk0bZhD3zef1QFDhJoLX8nMW9l2AHMpkwLQKEADyDVCVnYusO8he8m
izr2OtI91mXgnC3+cOxg2ZGG19gvu2A9jDduUjEU8abEc4SGuPd77u2/GVNC390B8bW3iSWvYy5v
KI6bvKdU1JLhT+XUXyIh+1mWlyFjAPZfJvO06OlLhng3rKDmgjMOn1ZZf5jfKn4obL/HtH4VJtWQ
3NZLtfPWCvMi6aujmf4umodbrfpt4dA5xJGwidCCfLrahA3JuSnCt6yNd5Gl3mJ+6zmI7d3optnx
u1RwiurxOC7WppgedNO4J7Yb/ZnKD37EfgkByvRshHom3gWFrGkOcYmizZJ543fgq9R17LgONjY4
HG+unlWGK95hk1RsPacIiZzhl6ftLl7ggI50v6G+61vmNKgRpd1vCpM9SOvOIQs2zMmLRn5ifCEU
G3LsaOI/2xjEAf3koVglDXEOsEri1YIr209/0rU6k4xI3G0pNkEysEq++xgi3OwWp3aRx7iFtKe5
ENn0Ih3dOd/0RG6P9vrs+e6CFKk89009oaI51jEAyUZN4N7HN3Ic6FTECwx/kvfanyK2zM7RCzNz
4Yxc8pG+0Ac2lp9yqQzD+8QPPhmI9XaKmsfvus2+XqtyJw+PTKvFGsky5zyaf7CZ4IqR4gXyZs1n
IxLUHrP/35kK4Miw5pPDuin2yyyuAyUqE/MkGl4vDtqtzosXR+eiYayeAmxl/jR9FDZIMVfN7/X6
xyJtOPAaXh1jPTMhgBbJo0fB8+f7uPv+pV6f7TJJy13qKdB6MeSimO8vAkTZyro54+F/aTyPR2zk
MhBXsb0l5LbjWddwV3G4F1IuSik6lSjy3ET83GO98s/K4hHXAoXkEUNf1UP1wvgdhRrqa/9Yd0t2
8DM+6Fk1/1QjzMyEPVq34pq/T+n1K//+f2P+c0giB6TA5GzId32ywMSZVBbvEzSrHHckEJ8aasXM
4FszziDPqmjjlAD8oaTUcrhLi+DGeTXC+mxuYZXKPZfS5ewJ8G7CtjGGFcF9ONkTGINhbVr/2Wsf
FiXmow39LHwLjkNePnR/het04uEq4/HslizVYHdTYRAp6oBtdY6CoTy1eMUk/bGH3h7fPY8zYyVw
AzrO0ONDAuxtLqlIwCi4y5VKQVoAdMzDiKMrJ/VDoU14zm3nbyM9bPPomNPiHr7PbQSs/mSZn66w
XmUyPRJV0ZQNUdau/WNjy5vBh3MITAA8t8sW1DK2CMEwP/aGWkdc7pPwWU7W/gHT5fs8pJq3d/uQ
ddPFRRG6SBHvZreVN7eFgZ3idmfYna68kh1GgPFVD+Mjk+0ztzW1VR70sCL0Ldpby7+ezQOCu/I2
FBIC45J/KD5JTY87OBrm+1HWx+4jE71zWswcbEo64zY+vI2dFP/gzGd6qqAn8KSLDsmAmDfCrmu5
At5lyrSPKKJtlHBlMeoYOSWQtrymwa6fDtTu8RRchTk3WHmZr01KlK6M42eeExGyIjIGlU25Qtmu
bZ6MNgncfk3dGAAgaRcQ+tFV8VQVUPcs3zq0bhMdvMzkR23js0exkxsHHzZFOxS/KrMvtUEuKNSP
JFfZSdgMMcH8OLASubQJ+YwSx02fjI+dxgTAYJK3/c8oLX8JXmJQHzPAE7snLNOyfx6H5oteXwqP
SA123kXUYIlE+qu0sbDQ/YVbgDaq0+Rlq2PENpuSmzXtV/HGGm6VM8JlgLUEGyYNxbCXievsOB/L
bZhNFodBQGRscd/DUc5Hu/8jbOtobCc6uTVeGAqCyxDrZZryw+uCrD3YxILudJO+Bixsj2buj9kQ
2efRgwsXAdqQ+uRxl9y0PgHBsPrbVhHFCVDUargUjomzL1CmwKw3KRPkkSiuBAzp/RPWxt+lNFLf
UXyFeh9dkjil62CZ1GZI6pNLeG/HN6D3wkcgkx4BNFU6WxaggOjCoLyTEwWJkfTfeRPAyUQQik3t
cD/CGECPBj5owB5h8ZiMuT463U0MWHcsgLwzdUsmWV2lqM4Cqh8D67pO+e1jrN0K/mEEZLYkej7k
ELdJBPRIjYI8rQVjnvf9KfT8kQ0RvO1oHjVK00sLZ/yEBWve4GQwDziTn3Rg9jUo4yK0/yDfe0+q
DwquUvfdYnfbQdfYtBPkut4guuf5o80F2yt8f0trNrnMIT2qCgQIV2kAXFS1iz9RO6JNuFN6SEJI
eyy/yKJ65SFCGOJpxZQi0i2gcYXLMQoDOlGX+TJN7RrOhUjSQp+h2J3uB4ltzKGxtWqjkoyZv2w6
L+gA8Qf/DPfLbkrQ/9qCTNYsJX3vfsqyfNlOO8ECbR+l8stpX93AbTF841FIplSu+yucP7g/dsL4
hMoQuSqIVgDJnjFXqD248JaFMhaGQh0zaXEcZXCbJTcobyHmWk1c43uWjt08sm8kVpKV8jKJ9baG
QwcHdhrk+uKL6jOY/G3h9+EdT8GgIajFTB1z63DItLo8NKxvhlRW/ArHFqbb+oV5NfCYZp6vThlJ
uEJNQ1bJ+aPQgxtxsWhR2Ok4e83rxr7MlbdxG4v73QDLqbEYkjnmAiwz2MHALBHqgFzTg1Vtbtzy
OKTpXdvU0K9s+lHypJ9PMscH1ALb9ygCioux3CTESwqEgq2bDL/AwbwsHSE3ZP5tXaen6NFXboFo
ytoI3XGTh/1JkA9UcmrPlXF2/iyyY9eXIU4Z57/YO7PtxpGsO7+K13+PNoBAYPCyfcF5kESKmnWD
lVIqMc9DAHh6f2BWV5Wzq6v9AL5hkkxRIkEghnP2/vYm9hXdQ4ny3xLNZkg4djBCLlBWPNxK8bZM
5IHGaLqs/HIbW5qx9eH4yAHLMzrLhNBbkLFBY3zS+kX6XKLDb2Kcs5M5nPU4RkR+YYdTHyRp3GhM
og1omfcqwkFc+MSIpzGgueI28Jqa/o31kSrE+q4CId9FXOdZ0b8h/gH/2ZJlEKfekUawtk3rbO3y
kk3qDhdMwx0rPQJ3mvm3KFu3oO1g3yBcnrSB1KEUtI+FVt7bWX6O09Y70L+xV5Y//ijIY9uJ3L7F
YYzPs6MdwV4VQEPIxJsU1sYMwlOiYB37rQUB2XzI0v4myF1jIay+Im/GWpZVqQD6FzSa6VusAoKL
agopIN6ydaAFb7V5n7f59FRmaKmjtaVYWivThCgYF2QkOcxFMtOp9Tp4oQdoy+jGxIqe+LDOMKf0
uf2apyOsgaZD6DI8BHDkNro0UUk3cwZENp8NjUMXHnclqaCLWrXTWtfjx842XlzaR5icqK8gE3WN
gvC3+ClFh7hBosE2nfMDEZlo7kXohkfaVLcK4SHeFzvaeCCuXdt/CT3yn7rW2cTBEB1tqz4kmQSq
RxW/xey0zrpALBHsLyatXk0GHaNsnAMPrDBZo8s6V2V68p2BHBCD08a1ah9xX6Vtqiw6ZLUK7+py
fIvvhs76FCmX61jmT2Vb0eXtvfcI0+Ym9EhWDlMMGxPESobNYzqxtcj7lmsCNViPyjzClChAklXH
llZ8ZDIvg2SsWM9Hz/A5YhYeJmDSgDqnLtuDyucrcWANzdgHiT6a09orvDTtsbSfyO1qZ78HEfZz
qPv15udDDKLEKVkkGkUEJWtjhZ8ECbrKMsKSxZwJfb0xfr/3//pcBtln0bLxnLyUyB2Xwi2OqRyG
lT5HIbPPHO0OlHEN4JYtYVKQb9bVkLNruA1x3KrD9V74+73rw7967vojf7zir37EsgY2C5Ekzssy
EkaaysQdUoenEMrlOjDgLuhFizJv9MkPgiGShFO8zsP6yVLW96AL6lMUR2rt24mzsCr3mLsh1RGb
5BELOTJMB+u7BW5k0eKaYK2Ehqg8wE6iIDjSdu1aqoWqj28487YMseZmIGV42XnhcFLQrdqQgIFc
jmQ7mC2dSsoc2EeYm7roGPD/Y4juGB3Lspt2FNv893cDk+Gtlf5gzByWhc4w1zWjxB/XbiWRqAvT
+BbEoluNfhOsckUVyYD20c2AZ/aEFN+NQ+Gbby5Dx963CTIV76Xpn0cCLLYOW/i5ia116sMsyQPw
oxbcC01Q26EuNKqRw3OqvVhQM8T93vcoikzbXcDoZIHsa89d9kNvPIKFjTcyRb8oroarSfefggov
RkIai2ja8lAkCYBjsHSEo5kW6LptUnYWhAR29moovk9jTCAqYSq4t5/RQ1OXnhgKRje9Y7kABRHh
ZTjzECOju2T+0u21CyoiseJDPanaxlEegeM1dNCPZvTZUKBYxGOEfcTrs51Zu4+5FgKKVjinjA4b
N/vlk5iyN7dTD0PGwkGXZHepzJtRangnLeLoXRAG22ia5EEICFd958qDVbiPKYwH1rzs6IYMQj7l
Iuxew0g6TV3fpV2nHSrP6WB824rG8Hfwtz7tdn5h0QgydIaYQtZ9QAW2ctr6WBBJTK8a/uoa41DK
RLOKMlIuyDbGUD1k99PYPYQeOSB6avbAQAhL1QxAVXaGicQds2rdyNzax7RbkohyqvLS7RWBRbl5
h+dt3Hoz4dvzzD3RPelx9Ip1m2QK3xZ7vB5yHP2DlrDaGq2EV3AsjCAzj5YzvbBRXEytZ6wDT4VA
JupDWSZovgfo/PPnN+qTwBi30gcwCX5+MKfRZuedvThJcpbDnAWI7i18tnxUQK5e6sgSKCxTlL7g
SEUMQPnp+os8eSPsGb6lKDmH8CZbagZ9WNs7dBuQxCdqsVgMYbKMrn9oNXObDZ7aVWHf7/pRboXU
R5pWJl314pgQ9SzSuziPD+CL+Ls9Nf0RHr9jLzXpH5xK48RhPYzGld1/4m1Y5L0BYDp1FgahzFX9
kkxncu8S3L7RrSuNl3aQZLJ7RH+Vxo2IbWyVztuUp68DmQ+7aCh2jvLfhB/6dLHj7qEXsHxxmh26
MGNXQ8vMEhaSZ7LOms5/NapO3zgiprgfjdBGwWyWCfWoPtaStR/7fLF6qD8UsvrSM2dbh0l86RAy
LHTcPrFKtyqxokse0tnqpvTZcUkc1lLW62wf1g4dKVrTbnwCsLrTNSD0WmGFpMnb3h6oqb71skNX
KuumGDxt10U1HUewKgB7ialqwpMB0X0vv9kmNH0gi/mMgKycy0ApJ6DjWCLq2DRjeJ/Ouyjl4B00
J3QLLp0H+o4xYcrq0U2pc6Rd7GAzp+tQlN5HjPsANVeXrw03HQ/mfPq1klK913DYMS6TztV0x9AE
AhQkVLd0VqRLn3XG1s+buzCw6VuV8UtcwvPxVJyvcFNUkFVaZrFsJA4O4ALjn2HPqFF0wOCYFaXw
dYp5ZQlUwGNLIwOGf2bZsFdvvRcNB9EN6ueNVwLnVCZ1gzKqb3Oj77cGnQhXIApKq32eTvHBb02d
NkJ53xsEsweBOlxvuhKBipypdb3rPw/JYC/wHZQLR0bdWvTD90wvHMj1SJ2B+R5ZMhUY9lswBYQ0
BXipWSjinCBbhoL1we50yk7zzVTgqZVg+hjzo/xgmNHzVPKzYKqZ1WyTxD2QE1NWfzejJKe4ymtQ
ALCxmsc0uAQ/gI+1SxVZzxbW9YhTA1CgoOfZ17cu+qa3sqSDVyI0y/3hhbTpcVeA3FzpKvmOXCrc
926pn/oG9btDiHgakOyMXjGb/OiMyLhdDpql2F0k1kY1dsOsOdAH0KEggOzpVpTjwuOk/Rip17OT
sI52E9knoolYgE5G/eXCrVqmEriXpQxmFfGqOhrFuo4YSyo3OiVWdUP9PMW1SBjwYHW3Ge++9vLi
4jvyA4LPA+696U0riqPnqOErExEhhUpO4Vud0dOeNBnRwSlRJ7sxju+geDZhYMaTVJs+poI/YhmY
QpqonllGr2bnvQkl6+9j8+Lg8ktz/Ry0FjGFjZIrKxc/fAcxKohHjYQpN177vcneMEewJfCirIww
CKl5+1/JBLIwgEUbjsgAg2LKb0cHiWhtTN6DM0vAvaJ23w21b8vm3OryYlcRZsg6SLB5k3CTVU/U
qGhcpbNbAMQUyrhvMj5bQxQ+5rVBGT0icYWmPlcGI5tTxd9MoOBH6aOmbFtBEHtDCUEGiEqSongo
0MiVvt6gL250trPVRSEbtTzRf7qtq5hKvPqxDEF6s7JdyPxij1174xvTuhqN/BBHho9WAGHXWJUB
DhgDUxTfox065T7AtN6b45dHGnoexNsiUdYPE8aXWyP5ZvNubyLFgfI6IU+daxh7hsIOrEodP+D5
Yp+Lp+lLBjtjgvAzscJdOcHUHYNQ4pjpjHMtkWoPNW1Fx7YJTSq2Y6Gq2z7Ew9phcdwmJgjygXLb
rWvr9y1yaeTLTX4LpZLuakwxta91+EVpZ7w15hyXmpjOwZnbFNebjD3hIXlRYVve5qTj3WZ1ZK/d
kurqz4cU8rc4Q4FSsFYZrUmd3TZ8DUc8XplLh6crzUvs+iSKeT16qioq16lWzTYRCNxJ2C59TTqM
d0NCXCFA9sS3233rNK+OMyWE58zHvKRyYyWGdVMl2pPsTG9NHSBft+EPw7HnKXJ8ph3Us0eFYNRb
qKUl7WAYeBpfDyrHpkwQuabToQmlf9ejBxCpOkThmJzdB2UnSIgkYQhu0SGQ8IaUYCZj3SjkmJg3
WBKbFrWkEtNMwWC807LcXbukti//5HP8iwhH+Wt0sGdYEj+jiW3QdDAP/hKP3IV+GpVtFO9ss8HE
MzXmbd/qh8hsvXsO1wZGX3RILEGoEXWbtW3hGXfBvS6mHFMKSynE7OkYpSha4ue+cVngZql5iJJI
2yFfIQDUtbFFq1L8ZoUSKdTVonbSVVA2OyAh8WFkCY9iILUf29SDIeiRKiASdPhAYnUKCTpArhZt
i1n6b2ku1G0Do21vduJU+lNw+8eNm+XNLg26x8Co6GtZrJN6FHAAwW3SALumXJe6cekcuP5/fxit
X1M+OYyuMOh3EYMJKMOc+ZJ/8l2qEEPEZBJ+0irnO7Bi462rY1DKIiYABfgZFY4+ep1ey7FB8+Ok
YkUZX1xQO0rkIGmx76xUXOi/NifHmjZoFjCwQMzFFaaHD1y4mHE6UBtjo+0Tr16gLwnOpNTZcA1T
4sZs+zM1ahAvRhTem9gQkVyE72mdoikapuzZiIZ8ZRUQCRiinSXyT//OMbq9CxaMBAd0aiY+Paup
9njU0QJQi3l2Lfrnf3+cxJwH+os/1RMuS0DTxibrOL9kReei84sQXcAOSMpqyIkFs6FGlqrg48bm
yFKStDMUR+2x15Gyhv0GvKK+VaKL9pSH7/zc029COhTOmNa7q4Etli2ppwEInox+4/K7LLPg5K6r
YRqfsiG6G/RsIG4ILaPmZ29aHPcPmrKOaHj+/rPxd//yw9l8QBu5sGH9AhHNQeN0eT8he7fTdI+8
lPLpRhUieg9LMHVWUFRcSnwRdK+sjagagtu0SCP6zGDuKlgE1ynRubFM17lLs5X+aQ8bq9Ofak+q
lVMTWZhwWpHQABGT0lVzCoST/uleIsM7xxTt3dgR4aOZSftJuAJOrDF/sVtSJ9wt4p/hgCvXuJuK
Jl8Fge68+WW2zyy6cfmgP+tt/BYRGPjE6qbbpjhgdpbTmZcUITgppj1CTDXaSNS1F6o+9gNWCSgI
MbGsNXsOEJtQuiv6Jrsxtfe2WHHlGEczPNeuSTJMYLgPTHoHpOWEnVZpeFN6sDvYzDIg+Hgp6xgu
alPlL31j9189zS7fat+LbhzRuCMFNeWl7dExJI6EgC9b66Gklr8tgfQcXDbU0OcwkmYVcj6n6+3X
aihORj3JL4bWHdVP/2jbhL3ZkQ+lp3ODx9i30nVnSPsOmx2OCy3bYbqMmCeoQYYb5u0aeAMWFbVp
prJ5w/aGcLzZc+3i31Vee2PGuFysnulI1eVr7tjwnxApoMWyDnEICL4FoLSVLVLMPjbhKRWtWKcs
M0K/MN7+/iwU/zoSSccxpCMg4+qO8esVRoMn0gSeXPLuMVvqSJcFpc1bp39Je/McOT74vaC21xQT
zWNqJAUlvyTYIaFnx+9CO6znnmOkmx+ZpM5r0bvbOjp9ch0ed5+N42rysHcQT5CvullVPxHC47RN
NiMa17Kp3bUoPOr3fviGsA3RBtXRpZVNt3rLT6aukruMXuV/+Ni/5h8jLZQ6rjdbWI4wdOOXgUWT
lTZ1phMSCFOcojm4ABIgdNpUi+4C2R2z3AQNG+SPhekhk+/17pEdzUlTYG/GuunODWTyDmgQ3R8Z
3BISYs/FSoFMBs9y2aP+DrIe5eAshJyGbwbuv4XQcAAGcfzERUSkGz2xpG7ubBEezELuKEcnm3Tw
6U87lSQ/JpObCrY9/a/VRDvrPxwCPvC/jD8QCSzp2fg9qD4CRf6/JiGn10scwQC1erPsQfsE7m1X
C/pl5qvttO39FNjhoQqiT8dCu2FF5Qs011XtBMMG1jIFucwr39Lk1PbGQzomqJgzUzxmDgimKidl
k0nkKKu6f/GiNx+ZwrlX/Uc16PrOrEZ8bpqlP4vYWaFI4UprYvwqY3FqBehAnzZ2WKTPOY230xTV
L1rQEpzmJ/Gh0eruwXPgYeTlY0dFaFVlw4yWLM5pqasTsP7hZgjGd1dvemSm2aYpR9Th0n5uxlie
WtOyToyXr6kF+N02DU7TNmov6IfEDayBO7OCJNsGGfYQpd12uIqWU2BJyItTeWpo1aza0by9aksY
s/dNypa/1wcXeUg1XUppXNyuLI5dVV+EaAG+Ioi6ZGwGS29CcYxeckuv9agVJZ6TlkBot5O4KeAx
daRrtXpFq0CRD0tZ6l4aHfG8NrzHsA2IntEQpGJTDEoLBbpTujembDRES8hfBitl66HItBo9fY2b
GjIYKJil6lL/nGbGiYpDugU4VK9LFyVxkwf1OmL7vtaNrAK74yC+M7SEFKQENHrU7ZCcIt+L2Jf7
E8VuaUAQBhkTH9F0ExahUTSXoeuvjcow4bckDAXPLK5Y/6VU9LQQ43PzIQ1SsAGwIeWa+jfdEc12
ChGh4Ixk7ddhcCxzSAp9zL6hnsIfVWqe0W3eGki2TgrI9srCYeoizFlUbLvOddoRj+NIsR5GCi7R
aCS01oE4Zw5qizGCpWS3xX0aDmDrbF4Z+jZr9cl9Rim2EA77PhSm9k3WjTR4Sl97+vuRxTC9f72s
HKDgtuFahmV71i9L5BD6Huxo0gTpphImRO/oBPXNX6LonuMqiR1lE33Jy9hfjUaTrkvHyg8qNN77
nNQW8Gc45YBF3haeN5wbzQz3HYj7ZRZ6j9Jzo10NsmDTO8rYCWG/AAFbAivLbmUhmxOARaR7Vd8s
REh+s+drS0+6BRu88xAm4Xlu992zIMVbYZgk7OSofn2a865uxlu3hz+etT2vCyinAGROmYVEcmsX
iB96qbqVwip9K62MtnlhwLDzim+0zalUu8VtF4YErBucj5E0nDszbaulsKMGcjixSKOBdTsb25dM
mc5ZJXCbcZvNPr1NFh4ABTefztjsI4LbEFqeTfOD8kW/0wq65XDQJxYRdw4rXGYSpXbAQ9Cf2PFK
MSCvweI2KCVt4iYyf9oJOzi3eYzkhi0YrblxD/dCrq4+eOkchU1ZL/XLaZdRsQHBp7xnbLS3yVhB
p7Du8wnNFQtvcQilhx2wdaod9nlCaQOoVBY27MUEBfKUkIAzIUy6QYe5NLSSxQZGrxpCFjKPwjna
eUAmdezOorZZCYG4Gr2LfIxx3lD5Ila199FixglgNM9NCItDDzKBrVhbAWY8VJJxEGefXoIwwIth
jda+eTQdvIrXM/b/Y37+M+Zn3nf99//9Pz+H/xF8Ff8G87P6lhTtr5Cf+YW/QX48cD02OB7HhOkm
JVf875AfQ7f+oVu2S5SBdB3+YYb9Z1iB9w9d18GMWFTydKk7jBK/QX4s+Q+EVsB4eBmbQ3YG//XP
t/jbDr355fF/A7dzLqK8bf7XfxmOIH3hT5soC4CfJRwMSLxDyZgkflnrWJ6LVGVwzBuxMFO9PFxv
EOELVl2CEBHdAdXoReVBg/J66K+Czz8eX59sdYBpPTrRVYOY+DDWSGiXsj70mWXs0S5qhD7X8xin
RrGQVjcQlFsgJFo4BpnkNTDqzRBqCLaohF5vlHIBv0Si9/aUpa7dyqBmGb+LZsXj9bE0/aMYqnDb
kde0r9jyo6a85CSq437MnsFtv4ejuOhBqu/ynggnY0KuFiE1oL7rE8WDVnKVx3TGces/NcH0mOmq
A0Kf7TUQbh7AIXqqSbmJYQJRs0L6GljuvYL6YfkhmsIJrEnCTF7B2AUNVHSsS6xdaxgZMX6kJBR4
kWgEV5+CQYrWmnMuBRsIN7k0VXA/6u1LKgH8mpIVhEjjNawEOHYZNjMtioiAk/5NlTcYyCLvB2Td
rCYqlP0s2S4Rrf68bG8hgqzcTN1aLahmbZIvVTaeUE3dG2wSJWEFq1Rl93nprHLTB2akX2w0ASTm
vPeeZLaDmboaAlCRA5iW+Re2YfPCegRhJGqkgeBeKi4w7NVsRJoR01lU4i2R2NgAzJL5ml8KNAZg
6aA4wo+2YnETtvl7OesN6GJny8ROfeaS6RhG9Vvpuo+44x+Mqj67jfOEWe0Zvh7B3CqG0GzDefI5
7oxlTnVvanCkkU4kFqzkoTwqZolVGFTfqxbZTSHy73g/hwIxUzr5a0yjlBrUp1JIhgUIwWwWhyfA
8vM1ilWAaxKTQrQZtHIj9GjAgOoTjGbva53CWGMANuxz6a8Lq/phmuy4Rp38nLCjbxnce455Slvj
S5J1ZablY9YjU2rzET15KH/QYl+iVzzGLWGHnTMX51XJHMCHxoy0Is6OY+l0nHh1+B6pinaVU4yb
2mzFxiHfrEpBW5OLV0ogz7WqT3n+qnSB2o9exRLKII06WTwYL1Q1yf02MhLfLHuj9/6NGLzNfD6V
erEjFIPOI3lg6CiIqp7Sc5Tuc6WdKFfTM0Ap7dgnswf/ISbJliVCnUXdmCbZ+H0yhrvUpucYtDE1
XOCJbYKdoqMd0BvZfU2I3aLSk+fa8F9E7t21HfrHTh9Rr2qS1iosAq00v1utftawk7TkwkORwAzs
xjsJ+R+UDIHLA4GVbglCTNnfu6LB/ZwRCdL7qCVqwmt1ClWSBbM3DSfhUs8tVFGtTBHhIVTLqrLh
6TTWOXeuFFT/TqbVLsN+VHlkGXbJrhYNfaWRDYoZ3dZu+6gS+MSpR2JBzplsmy1IPZslaBtQcwBL
iy6ECBW1bMt4Vz+onrzD1kEYgPNFjSxjmMXJYrHR6Mvgvh3EcUr1Y0hhloOq55Te3QSLblqOP/gD
b1lknbWQ2Nakjj7wzu31PqMnWj/4dvzB/Yg6hw3OFuMZoNUu2ZdRn2yEH99EVcDWfdV3W9WTT0Jz
mHwYGfBFmdTuBdF4SxMM6VJKiCsj7BEMxKfGgCUQVD/iFja9d4dN/bGt9Qt8VtSDBtc00WTnjvA5
SqOo75p7W0TPysIR1KDGqdpurzRlL/RCnc18vDiUZpglOL3i916AAcFo8KOBXUuTOMFYqQ3wK/UH
L+ZkNiVyKDY/X7q88z3iyAP31KTRl28MBr5XdaE+QRJU3j4ahegWBHpgx4WhQooiZfeJKSXs/Ic+
7D8bUVz0sn8fSt6kmPI7y0QK3OI545OvXMc6h16+VzGFcqfLvmlD/WQoOMWm9VTgJmisyV3iwqkM
fH19ql98JgGEvz9AZzwqBXM/in8MQX4EqLvRzLLFw8Ns0tL0WSKYBihGwltHQjfyhxjUgFncsTbH
DCFn22z+pPPrTdeJ17qPviYRGA4ze00Q45a8VO/TjhkrOhbNrvycRmtY44vil0R0qWiCriUQUbQO
uUuWhHUHd+gYpPnsAn0hpufL8WfEBAkG4WR1QF+cG9/sN96gjs4InqbPpnPkg8jS6zX49or3RJxH
hlTbTL+FaqPrwUWfl4dZeyPEfkiys5X5WE4dBHldKdd152HyR8TbGqiF8/u0T7/QkiDFQKHm9cM3
Vwz6yh2Kc18RgzdfXcNUbUBZzfa68GuSVMmVRMdM5QWhLSheGGhCe7cbatBJ41GhR/ISKIj4Sd4t
Wa/ckaj52edTzgq9BHg7fbRm8DwM0SVwKeT1MUoisFO7iHLmonH019wnnwS8CF5Cd9wPlQBkBUOP
9KSbQUvOY8hyApws21d8+hpp1Lba6nK6GGzO8OBCOPcrZLkDvzexbvUcFEHcYi2L7V1JqF4lnRea
DOFyPttpARrbxkVXEhBTHwzmW0DqxMxj+MhEfY/VAW9lTPv8NQ/1nTMOX94clYBCHvXfE46fh3xA
pIAb+C1GWrOdXHVoJoFfEIhAgfm3CoAEMzTswdMbjYsQbiBXszAv1hQeIXKFCwOmrAl53avtMxZW
xPr8kJs/enhBaO98s5RJuEcUP5cTJ6KOUBqlwrHRdIJIZMl4h8uM/Q6I8rwAdT6xv84l501P/az2
2x5d0RSSfVe9SgWBHBpOtKRBgW8fwtUNS4qlKnRmN84QYdXbIE93dmkdkCYeeps3jMLzyRuyY41s
nW/8LTL6aB9P9vcwAdrkUFGNlfbh0bJYlvIk49Dbq0TctikiqqZK31slyfws2Sg2hKAmyl3qOoQT
hWVsa3m5eYykSZoCpoAyyh9tqgwrhC7fhBU/ktgAeaiuvsRIkcutnkSie7DTiZbN0/SGjpK58DHc
D7p4Knou17B0nx2STEr3KeoRrArHfwHyHa5lWL+ZbnqCZkyachFf7Mz/yvNaX2PYYAqKQbmMFK9x
LUQW4YJ6xHij2oXIhg9RglA1A/2uFB9TYSwsAhAMD0WC85bd0ZNjLYBygKo6I2JmNY+ETbBvy/QX
Ykrm+CHOBB89d9/wEr1wX8CU2Sx+nIUOjoWipjqgYGsBPkGChsW4pN/9YLjlJ6Uv4envSrrfG+L3
qH0o+PquufAs+pEhea1F8YSnCXlYqJ8bDFKLGNWUK1DrmtBjF7qysGMMJu6z4ERXlu7PvtNJGBuS
4I2IWfQZwbcqme5CEV9ozdzhuLkFkwjlNtOPooEU0RDETq7opgFdRuN3eB5zPGnZVD1MrnjPNftY
SLQuBFE8dKl9Uxh8xmYgOR2QIajHsyqCF1kMgICSkKqeYNylZcDwt9Jy65Eqhb7QbGr6pJCs8mh4
lTFhjllbnn0W1nwUnKYjRAQghUxCYXAqJHWlIdt65k6mCBYM+E8UkoMM/ovujp8x7lk9wIpSU4bY
oHeAPi2PrMg1K3OpMBRgGsZNpfxHalgtFHa9JNkkutW9udkYQkR2SEEVSFHihgFuDNPL3MVdeG3A
H5g5MbgAvtHderRdBK8kzAjMSpBJYF++JMYskas+88a6xBoqxDQNvw2uenXC/jut9S9zsmf17Ufk
4ZordY5V6CPzoYVIl5oigNdve6sFB+130Day7SjVDfv3o21Kf0mMyjuiX5d1R72Jii019bKJweJF
zqsZZ0e/qn6ELVPsaKTvynRX0nB3qJgC9M3JvdGRyYUeEzy0Rgxurm4NPTl5Ro8ZPbQ/2hTTQO50
6ymZJ7xhyTxedLNdVNWztzLbuzYarFGvmP67B0RxHyKGTIeBecuAC4ANVSKGiUS3WP8j8cW1MHwy
4FxEKBeef6/QYyTYCPIWBUWB2BYsWbJykuoeWQ+mQYp0uxAPtYyfBit/HIOA6X9J3g22kQx+ACh6
PKCz3kaLAU6YrJQ7KReVHKiNorwoAMdMoXNSPiRCHFCrsWrQ4A1sghpA+y7MbbO7qQr1YKLixTFS
7LrJXLm692kF46URqdzVXXUelfGsly7NqvhGQ2/DpcsF5lKYx+C4SCF9TZPKlkoz933ENQXGH+WI
cZ9o7rYeOtYDU3QT5oxQlfdsGoBWiobioYhw1OiOdaoFPZ/WeE6ccG27EgRHT0aDynaxkx0H/zFW
FvSgdF7VWuBh7JgJMKJiqkW3HZrWDWiXbikKlOAjY5Tn0ezw33xltPuOZHsjCJEQPmo6fKqcYvyi
mdVzdnYjFBoWP3OehBU+u/A/CuXclRzXoIQtXaRfHf1Po+pvcvPFMvuvKPS/B5N6hV/w0YX2c2Cx
3vZcQj/1MzCxH1VS3vuuiwwyKrcDBdElMh+I/XgIDPkJKWFvGMNNHZ1oQJMo5Bdbt6AjAmHNEN2u
MlksEGIL5U6NxTqy6R8FRflIssOhjSnIJTmbWk/HsUYX+1sGNYqLc9DY8YVvYX2Ct0dGa8k072lQ
yKLkYk6C1OEx/IqJ1OiCR8m8Z9rrz04Z2QGRiLPDALG4mq+vN2CsKDNc78bQcMiHNaL19WGW4eUs
OddpaI80c0ooDP44S3Mr9M1zJcILTmFUIePJ4a15Zfn9+rp0CCiu11WwomD7z99dzH+e3CtaVnYd
/Px71+cGaA/bWBsQJmFdPVx/gzsXPfreQJ6FghjXiVkTuchz1xvFlQapsgHDa8fFIquUjZCigpw0
0ulca9EcuOpFlBRC8ld7hfTSa0L6cFcLdJsQYTFO+cFO3BPFT4AqP4sxKkrwMSWLdi7Q0HyF3x+i
CG5+/7T5/LmkRGmsS5kd2vkIXO+VxGzSLJif9LIho/NiwqXipPVmJbiHUjlhXTLfnW8KLchXibat
qHMzeatkWl4/Vtpo1rT+093rTztENU1ctejKf96lk7C2czvaXf/e0DQ0bJt5WfeC9eZwPXI/j1JE
MEQhZ/X9HD57PSpJy5zftAZVl/m56/G/vuJ67/rcz9Ph+vh6Qwh0ylo/3FU4GlvVXa5ffAT5K8E8
yonwx9lw/Z96QItD04mUyPlQXN+k2dccnzYoQHK2lDtGWX0Q9ks+VErPd/4lVu70BOJYYpN5vuSs
owSSt/tAhJt8KsDXQo1hgOUH55ssth34+eQOBRVfK7r6OZcNagIMw7z4lz/8p/dwvYsaJF8YZjgr
ZnmLP7+9KEQ4mvfCXA3zyRHOVbSuBvZgA70aLsT/RT8P7kC5LwGT8PtVQ8CpPy6vB+/XIyiq8A7f
kqvB3iK5CjlZ7IbvWpfp6z+OMJfIwXRc2Iu/n0AF9guEaD36ed5Lj1s4tSd9U+oS1leTcaErU9tc
3/3191xfeb33b5/zunKi50CI0fVMoKNPLQGZ/vUtg7NydsAmaDn+8yKbfwBqGj9gsSwug5FOAifv
0EkF32i2yZOm5VCW8t35Svu3f9cu0j3I7nLp5WQTXv/29U9e3+0U32KBBW8hChsr2fVKu37ia5nz
j7Nrfq5wrPU8Iklzcta+A9Q/dNKzE2iciNcz73rzx9X6p1P0593r/0+UQSG7zvpartafL2lDudWe
iZ/d/PxW8ypotsTQ7P+4wq8f7/qS63PXh8F8Fuo94O424TA50eb6f9b1ZL/+xB+v//UUvD6+fmvX
ez9fc3388+4v/399+MtzP0/bsrLt34aeImMVJVMLqjCgqtQkSiMdlzrRPz+Pj+nJbhGYsHFHDGQN
TGLZsBuav3EFQ4ie4ImYrXsnBulW0BglI37CfNeq5D53xU7V3VH2Vnmg1niPladoIFBAByPBosAa
uRMa5Dai33baCHzhelOgqD/URg2U9PrYIYoHU7YeoK0pnJbVGOZmN+/JSIJdRSDE/PN/fTd3Saj/
P+yd15Lb2pJtvwgn4M0rAdCXk6mS9IKQhfceX99jLe6zqVbv7tv3vUMhBAzJImGWyZw55uzq76F7
b0hBPqxmllxmsYjSmV5Abke6jaxTro46FMa0E1KmBc4E9ZrxRR6IYzoK2wW1W9JCl6JbkgtPdBv3
zfu+xVg4xfLwbVUecuVtf3/9/3D8/snp4tRHs9Oz5Wot3ba/v/23j7utOuLr/Lb39qd/23H/gvdP
+ad9978ujy629QUDJ/gbRk/B+v/8o3Vxc/zx8VtXxSCUho+3j7ufnD9e99tXvX8MZOEFmTlzKflq
+eczbi6tUD8nFbXHQEOJW/22ugi6h16u3nEEi63+nX7Rlo7SbbGQ++SazMvIzX7BfhHyykEdUzgA
lLZTJSaqSOVilTtjWMHM0OIYVKHoRmTtFl+Gxv++nZeN7ROoYhAq2/1KDmPEgkwy7Z40dvc6JEu1
ob3IzIxVzvT3g2i9VDo4JDpMajrZtsGtYyzmQAIWDZw7t9l5ueV0WjmEANAeH83cDZkvkxGqMNBS
Q5nQiUV/pI4AdNLKxgaK6raCikPOlyiAuxe6yU3EzF9Kcgeh5kxkq8RDK9cYSRzmZOuIVKbxjux6
Ch5mZGbeVSpF78gog0pwgFxBM2j+XvtjX9epMOWyGUPnlgzWoME9losZAdT5ti9TsYQrwTFs5k4e
m0zPPCQ47cnrSUF6e5ZrGifmtib3IZTmHrBAL6xrBvm36xn9WhZV+gsIQcRo4vrLbbvTX6O6jkKZ
XpPZNlLfnBB5he/Zt7Xpcp/ZNRFjMa5rxUKuySv9xz6qKXsCg+33THbvtwzcbV1e6Kkipja4eMaK
yykv8T0jZ8uu6LYtOix7Y+hVoZWUybhUlivK1VUWHU79UJ/ztP1JrXtDnTZX1FTAm/92ReXOrKqJ
zTJWHRWVM7AlXY/zp3lSMpB9pri20QTvgskg2wBSYdWWxUdLIJ6KaajnS1Nnw2m1P0eq152BVf2+
+Kd9RGCOStprh0Qz+vOKsOC2GCrCAL1j4Bnw9761jQey7ESXoSqYQRc3w3lLvxmx15yIQVrh3E+f
MHLmGZTXKZaXSK5SifYxolAXkmLPvX6/EvLC3K9O0mlMUh34CPIS3BeOaJzum/LJ9Aa7DvM1/ykv
g7xA/3SpRnF9ZozJjvg9BfKiNLa3N5vSPsgn7XaJ5JPnZpPlA3QkJSIqbpAZ+UCt1mMeVYXqZ4I4
JUbnJ0tB+SfhL2nefI/IJISzOE+xxmkvXJvafrl9W/ViZ8Iki/mzPIWqOI+38y3W5KZmAg0Bbbq7
PRmZ7sKmcN9kAymfHW9d0P3J1duzVNvpya6JnzUuqWm7dBff4OrDPKEiNlE0HYc9CrITVc+PuD2H
5C8JNMujm2gpIoycQ3trXuW91JpAXmqxuG/KNbnPUhQSDwwg5J2WiNOgiM/4P2lFhRhu/X9IKwzb
01Eh/PfSireV5HgV/26d9Nd7/lJVSOmEZaChslQ+C8u9u6pC0/6lWo7nGgb4X8NB1vhvUYX1L1Uz
UGDwj/CUJ+yO/i2qUP9FmaSjqaproHN1EXz+IaL4n0QVf6hHVRfFBmoPz9IQC1JmI5SVv8n3tU3v
885r50ej/UR5iMPIlMpyyrks81ktd7+dmb8UHb8rOAyhw/xNBP9f/tofOs02NtRmmflrmEj/Wqad
/VovAbOO6AVUFKkT663OL/GDcag/pA22mU2Y/oRPeDL35Ygdie/6yXV+1a7EeE4U+9c+MS0UykMd
1jfHsJs+5h++KrLRP9RvMENcl+umGwZ2yly8P0TtKNq0glG89uD0UOZlLyw7YI+BLKXSgpA3xaKk
gNgKUuMPTr8tcGdW2pfx7/5YrmUxAep46ShL1/Eqb01ithjs5Be5mDT8OiJT/dI21XKGa0I5oLZB
8cpwZpD7sD+wd5q9NkGbeV6Qp30KvKSd9psLlUA2rnLhyuBKtU1ZiKAP1YSYo9/6u7sYRXZ3crNh
clu5zN/kWMUWiAmC5SlVCAwF7otRjCZWB45yTLZHtnpygZmhdmgol7rv6rSUssnNIfXKSfKC+7Bw
dBpauHHE6Aa2JGMeMVqynFk/Qk4HR/R3p2vLrvc+jtooc/eTQlspneuig8E0TzZ7ssOVraBc80Sn
Kzf77loPmn6SzWFpJEDAZH8hF7JWU0NaEaBLBXAgOmHZ9TqVSaD0vl2bBWYvS/TWkrsfWlU/TFo+
gFsY6Fct9QGCXrSXu4ZNpFRc3bBDZuCf5ZAtHvJf7pQBpxQDOLlLLu6bWpuR+2KUhD8X+V3x+y2x
QJqBs7hEJcir4nbx1RHQ5/uv/G2oIVdVF+VPuWXv779QzxVGb3KbXA7QGdUYfzSCiha1fQeSsOEm
vf9YuQYfChyNpt8GFbj3/DXaSNHPkALYqJhpmb451qs8VqRRfBLpo0nvTSS0vXLrAG8zBmajoITH
+vW2SWFMdV4P90GjXLtNFaiYAUWEsaUYXMpdXHGsbD3u+dso5TZfoFRv8zVSBTu3B8q9xAqFbF4L
59gaiKUkLRWpsox2nh1RyFqtLSxIkhqLKLBNtQ4elelQhFjh3ir+lrxtJzGrua1t40tpRcNezltu
92sD6AZqlpjc9HXt7vuoe5Dfpv57CiM3JcviPreJCN3j6LxZlIVz00QuTUVZc+fITblYxIH75h8v
Kcwm33X9qlC5xPVSmUeQT8rx4aBG2jnYXn3QPG5deRSOVnf+Y5M8Kjk5r08Dk1ETNlsE2gxsu3Fz
ER9oa4RummL8dP94uSbiJMeRuKbc6pKepw6/cb8zOV9zz4RwFQu5JvetzULzXXWp6ecTiA25c9PG
eGcRegxvh3975aD+VCalPJGKqs65GPzJtcXMmu6TXF1jGZ0Tx+V261qoCFqsMeWoXu6TC/nu9r7z
/mnysOJielrg0hXIM48y8q/zbVPky2OnvxsTAuYt/SziQcpXzrElmiitbD0gi2SM5E9zYgG2/PtH
68aUH7xYxfFd/HCTMRqa4VW0evJFxDLdMO2MtxpNWmgjMgPyFVriQ26vla+S27XG1Ou+KdfkvtvH
/faeijjlYZ2Li4bl9QG23H7JxAz9nz7mvk+fDRd/km744fQEmw0P3oRArlCGModa4XyVW5nYpYr7
tUjIBMp9s8b8XK7dF3/ug7gNx8Uy0oPC2Sihc3IGxPsqlO+r+PH/+F75tvuRWr7vvi3X/vxT4hve
98WjCU2E07DqgM6oLa9pzcJJdLgGE21naYojvOdPFDJZABOZrMvFLCZ5LXhmp1D0pTlM1FdajPDJ
jcGc9inMmHbqsMIvQklNQ8HChSVjUIa8l/Tb+wJEbHO+b8q1iukj9VLI9sXfUcVYv+qzBQIA3VxF
AZYaEinGsi4eO1x4ubnlQkbS75u/7RO9Xpe3C+2ViG8j5FDDCkuaXTVDKx3XVkd4tR2zGYik7pkn
txjrfd5RL+Yu00nRVDwYE4hmsMBAD0MFKKezok7vTRJVef5bruAWt23NOg+Q5jg7d4HMgfwBp6aO
CSayz2OVpkOoU/GK8wtNzVT2M0M2sZqIKZVcYDNq7RIb/IG71vtlXiMqUL/Lc2MZSoXoryJc2OuP
kuQpz5It+rvc6Z8yb8soJCEKVs7WrzEz2gv0KlSd7te2T+L9TDGBl/frEYQ/zOj4bMYfk4yHtxcR
D4nH8hxC+f7URO9SQb2U+8TtQL1qIewi+MK9sqEC0a/kJWHHtsDSyES92Jr3OjDWXVdhtjdf6k7L
iUYz/bTi5AQ1RT9riqHdFuifnohf5sdpWIkO1e4jfIFdom8fWuAd+2wlkD037zD4BCKuOV1A1d0O
rpvzkpldQ8plwT1ChLvl4h7Avu9TqbeAMlnl/yWNIWP1KV43aPlAg6RIkZhtKI9OguElPKou6BIQ
thFsS7zKATptPdiEOX4i3a6BMcgZL2OgAmzWebI3aJO3HAaizV9wX8tQF52cXBACJLQjVNRyszIm
7QD691DV5o9m0Z6rAsxE7irTWa61mM8JHVYXJDUPYckvEBlnrsxv2wjEAV3fdoMY6W/HXJqOyeog
xfy9S77x9hnlODEkg27toegliduLTqgVC/wzmFbL1dHMwC+n0xA45kjwRZ1FdEq+tMn5HfJFcm0R
jbhcux+Qr7u9ZVvSH0Wm96Hc57Std8DHfG83IHZdsVAxXOD0iVVudm2nbRVUjC0aznKfo5gcbrrr
JETbcpc8mMQz1rLiZRC3Y38iJoSwgsSr46ohmEv3VI3W8xLZ5p47hS6dKhkE6PNhxv4RBrrcN3Q/
Y5ciJx1MwVnuskpNCVQDwvwgXnE/cN+cnxpGuCZCmFDm80NXCbgBoPY6BySZj8UhzvaDcdG80MKC
+a36SQriYcaKlN7x0Af2h+KRacc7JYw8PdmhzH0nCo2WA3IJVtC0t3B2zGDt3qEC6lKw6bsG7kpM
WfvrqH+dEC4m+aFww1wPk/zVzJ607ECha4kdSfbk4OJG+mM9OFDSKPNRIp7va5U9tst1XK6U7URe
AItyUE7E+WzrJcZq3gvi9JSXKO1rv1v2ETqFvX2urrCSNnpsf/i+wfcOy19t4sP2gq/tKF+g6VIZ
N+NWdrKyDOHt04o5R/6mdzskhHGQfKRsq/0GFB2R1KR/GNF/AiPQ/BH9K0I4ZFd7Eg+mcYCrh+xk
FCzcPebrrQmpepd97LLnXv1WPJAY3F2tc/PV3YFj22EI6Pmpv52Ns+XDbbySHf617o2vPRrQsA6U
Z4uWCN4lWM7Fd0/6D+2lCudT/okEziscv2A5euQKn4wjwc5dtUufSQ4pO/uZSWe3U09uUD5ox+Zb
ysRyeETzNzQh0NQi3eOUg+uMfTWmAC9DjRH2ENQQR4Nv1FM9ESPbbx9ATZph/qI8xj/XH8lr86u+
tteFmb8PNvZTheSDafbHASrlo/6h/2QGP4fjdjmNXyKEzzvKXw+pzxdmHHKun8/GcnQOwGRXM1Rj
3HrpsoINBBJscyhhn1AQgfvGag17qA5AeHuM9h6wlQIflKUDq+Tb77ciMAdf/WHWLwl24Z9jOO5q
SCE18VuUk+D65xEJLxfNX6CfEBxYzsLdrfc3LWxQXandl+5ydV48flZ1sv3qvb2c3SnEgusEXlxB
Er4d6/iwwYufCOD6zsdxv0VXnBZe9ABMx375gnN8/0OnfBJdcZDjPIVB3RKs74ucsqv9sBzxX5mj
U9aji3tnwjL+KvgO2/7zUAYZqML82NSPqF6/NxgubmGY0JOK/4C91m/OD2CpSMRr65IjclIvEUNh
OKZPGiZtr7CzLtaHSdkpF7AmQf1m/QBKiMeCD0jMu0ZYDAbO5wlqauQXX7whUBC2ZT7SI/M4fVk/
eM1VN4/qlbHXS/EFo9EBTfBO/eZBtzlPX1XuyvaqIdE6TIcqD8gEx6eCMYrtJ4u/IkXTmDLu9Lfq
MCDYRgb4an+bXspn91N7Wh5KYHHzrqmuPP7KdHKjYH4Psb+MduMPvCt/UgRsghREs1WDeNgX9d40
D3xDPr6YmfT72oNxFkaoyE1DrzyC4Ep/qg/zV+V78WyG8A7P6Qf9U/wDRHBK0QbBAt/eQSx5zN/a
t/qivgg3mH0Skv1sdvZjjafKbvtUnMzH1/Wd9V45Gs/Zz6oF4QAzdGcF6q+0Cuzzsq9DtO40NN3H
4TC96Efzop4wfOlg8ATTV2bHwG6CZWeGoKvR9e6jgMhtMH5A40RbqPnMCjIcAIug1YKBFClNNhOI
l+kL3HJkjRJ+aiJgu0KJPsRvpnYmHfUe5iM/vQ6pNpp2OrNfIHk7fe8eqxfvMzLz1yW0g+2YfykP
FrkTlCVPRr9TkQz5NJpBfK56H9mp6Ue7+srjlu0J0h3jnCAZ9yEKo522I/RFVnDHk0/R4/aYJb6L
P/RhefkeHeMrM89jddx4UIvcB3RxVE8zLU+3hwVE1UtpYM2804P2Pef0NFywk8rRb/oVd2p8pKwm
noJCDTIe62fvU6v6K8Ussd8a+witKHe+vmsfnWNk+S734SEivHOAFu7Dw/w8P9TdR+ZeGbbUfKK3
t97gEtfce6VvXKkoP7XXaF+e7VeT73xQdtpxyf0np/SdS9vsm6NBn+Kb9Op+TDgSE9Qs/Lk+5Vfv
q/mcf4wfsA0Dwuxbj0tBzeK9+3OrloCP7CINmo1yKoCkalDETQeTSSN61FwGNoOYqUQ1uUg0kthC
zrOxS3vY/anufrIzl7H10bRnHYvpZgwMImBneAxUc4m1WExI5NpsGUN1vK16ePmGWTFdYA4DBRav
wbOFAft//24jR5zf9qhHncHKwJzYyPBqKDPOL7S1DhOqxBtht/17kXXqeFYMYO5yTR7Aiu2LUmOL
oAiRO5Rd8xxv2z7Jc/3UE7lyZwXnz82kpZSri0rssbcayiJsszfDHosLaBSoY2N3Ws4J5Q2AvSoA
brZBDCKT21DTFxxVi2DNsXSxO4/hNHz3ntQreRW5RjkWO+/bHUzQA1IeLOzNImgK6L8y+UyFNvop
keyWa/d9YPGpfO7G50idglTj5rdXLjDTE2a6LZ6dwSrQtVH8FAtvAdcpGIPYFQwnkYe7J/+G3Hps
V0XbzzK19PdCZpPu+3TSr/tEeMuIGdoiU4BirZM+APedpt2nlF9QlS6zM7ZO/YC5mUcZDh5ESFCu
2SIaDMwJV1DYopoNRkA1IvgkhKaaZcpB+dFNAK9uL52qaXvToD0eX3Gnmk9zOu/BHnuHewBJBVsG
G9sWD2M6llReDdu5hE/pG0NHqw7OFZgQI89xSoPFGo3bpjqnE9Qh68WbMB2NAfQn5UJ6GOrrh6Zz
2z05gAVlNwvqsI2DkbrItcQV70zrrVwb3DiLpYY0LOJ1Zo6tohO5DY5aQjInrtx9cd83Tep60qOr
zPtpUnRjjvUarGb7Qe37R4dZD6J3G2gNHbYM0YksCNSoiVZPqAxMjN95aGXw+B5M1vXpi2U5NKyA
A5HtLQZGL8OFuS8mXHb7bR1yj2dkHBL0rAbUFBBMcqGWGGpTIBn2nQ33WUwz5QWWi/umO9QpP5KJ
oUjnyssrk/PK6lAQprWe5Tci27iuLuEdmYS7LUT20Wo6dsYxnqtowHdGC7tSASbOxFhEWGU28rbt
qvik/F8y7n+TjIPV5Rm/pZz+S53zU05JUV3+5xrn25v+XeNs/ss0NM2xdAM7CMPyfsvGqQaVzDbE
BUdXKYF2OfRXOs5wxBGYMvBFXBezFhJXf6XjDONftmYRnLb5duK97v9POg6n7z/STuygXlr3IPtT
5Uza8A/oQjflwHxsjWxG6lyKmjjuvIJRduDhF1HyOncUKy6YwDRUURBKep+7moHUXMNQJscpuxzw
wqR+269wiES0SwvVglZTM9M8AVFQ6Alps03zXHVxZ4T4PSRzlV6AzBIQyH0DExN/7oZvS8t0Do8h
Sm7JCxFKDMxVw5HMy/ekLd3zZpRYbbuMEbIE3xi9tp1zY1uvjVXmftcjvOlUxeaBBKgq1+4LxfQX
naYAtXhAdlQ5ykM6tlAkAcWb2rl2YGTH/Z4586tXrDoUAyIxchHjLACqOSqD3ELAIzfzssStFYSb
f3+xPCAXqXiHXLt/wFph4+xZUECp/qBg+Rf9F14iLjbsm1qUF7nAlIcao42mC8cZqrF1/eyBsTjf
1oY6KJHM++uGM26sAbyOyFBk21Zc3NJDsOd5ysvYps6+jq5g23Fl6ZEAugZlfvdFRumSj3TQpb2P
qDsjlmEFk0d4R7f05pLa6RU9/hb2j6VtUVzaM9KrKA7fZV35rM/ud7thXDwR2iTZVHwqtrIQUdwv
Lvmnnbc6L9GcdYGa2FiOZm516evK3nUxNomu8nl0E1g+U7GfWiX3NW9heiSU+a4FVbobncBcWv0h
HnTtgZCeCYd5AOrj0QPvsw6qK0y/k8Loz9H7mPnuqCVXZf1lVFr1MHnMmPg2D3NPSsExL9hpjETD
xzAb9G9YLxLDWmzRUKv6Awijyde6IQoMqzYems4CLzzR9qbF9H5lhLbk3nq1F4ApnQWWI1as5AEx
M3fnsBX7GXgeOSTjiC9t+YhFVQfpv5sOxhxT+q3l07Czunk9mK1yWExwmHBtGTKX85USXROi4UAF
78LAa6mtq1qk9sFxt1d5zGtmzh7T0DLSJ4KjvMDOsBnVO+Wg8dMfMPo2HjTxrYc+eZ0UUQWSoqUR
xzaxsNPyadUtBwfKjUADMI+B+o/dmlfbFSea9TrbKefDKiggUr47G4mzbW01Qt5ERa11fLBH/JKI
folQdmbgqG33/2nf3H0GzfuI0fmG40VSXjAHVI+r0u0xwkL2KbScPX+cHlasyp33hbCRBLvIgE6F
9y/DfprJX85weL0HAXNswKi6dCg50WP8K9IobLuXzYo/LikVG9wbOjGd3c2qYOFhwZz9uaB3NARf
l/SIQpJ5epQWgaO1NRQvkQ3XWzDzDOIgL+CSlosRTZO52Ba75RcZ75wpsj3Wnu3f6hduwmpZygBq
JiBUixN61BSb/71wGRZDa5jPuljgSWRaXDnXwxGpEiZk0o6sI07Yg1A5yl1e11JBiron7AytC2kS
KP4QpcZpMyXBbDOtUuu4DLtWZN480a9LXzv4Z9/zZZrCRKjnMrFYRRpRrsl9i4u9YV6AvNKwVuoj
14LrD0Z6oFqgmbwtNJueiWrkfTU6r9j3Qq0lv9JWxl+1tNPC25kcZzwzXYpMEMt1Z+KPAbU2yL49
h3Jza9MYU5td6FXMljGyH3yocgSDqZ3xDaHxd2Qu/Z6vgMgEmC7Ch0aHzqlWKpUtRnnE83SvksdP
q/YAkyjZl4q9wqUdPjKFojWmpmav19RBRpz0dGIyXSpz71NqPCMnViu8sAjU2oPhBXOK85y+GgSh
e3DicXXtpzbZW6nygziyB7vK18bKwsZDuWmhbanRlPJvmf24VzLMLaoKN8W1slbUhHJXKgT+0NiT
k303qCM+KGJsKkszUDHQXcmCjWgUnRdMKwgKhGtKBxu5VND9FUH8x/yGdEzRLUE8GCvaTP074h01
tMYIQuHWv0jT6HbuDYBcVOx9tvqfsdDhtWW8onEQijLHh4ihnSsPss+iJYafuPav1M06CP+8ssCW
LlgaD2sp8ercpgQEK9l+F2Vj6CDvOOImmh6ZRO679dRSWXpK8UplrKlsIT5EeMVu5ptevJtbcjp/
/Ha5Od1KIECBrj1Ol/I0gE70dRV4kNySC1kwYC029tTrt1l4uW2ZbaBZNKrQavTs5tmmlylRNQKn
hcrdkYsbNMeucls3Z9fpOBdHLUFZ6X61PS6OQUUG06xeeNC5VXedhfcj/tfJbrQXuIIU4AeRqKyR
Logi4J0ybs5EHh6fsWax0vMqJgTqlLxXBxqIsYSP62Vzt2sWZ6SqZgqkqZZcbKi00aULeaxjoeUl
IpwhbUym9VYmVOJCn+VpdCxs+gIG50EjUvS2mIffF3JfT6JfjbthL5s3uTBEtuO+qYpcSJkqqPRj
sjhJHdO3js1RPv2xKkb5clUuXM/ysFBzLCRTwxXQkYuwXqM8eonms1wM2kgZQ48THMkMpnE06QlF
1liaI3vWpydUmFs4IACSf1cmXeR3+WNzEzLqyi5xVyQH4jDNpCj9FOUNsempXU1MKYu33sLFF1sP
9SwXvYIXRl9yRmo1Nq8aeY2DPli/SsZfQACU5KKbSrBVzXIERKBENimHStyZCQZyNSxMHO2FQvpW
tgUpGaotqrpb0cYctRiyW7tsSrS9PlO/2+YhiNMwFaKi3tFpmFsjv0DQyA+ygEbmO5nHIvK+FxHJ
I/fDWnnsx9HAuAfx0n23XINY2Zyc6Qs2J5wBOOo4XdPWiS1XnJRMzCbvm7c1w85PBt6LY2vHZATF
i+s8ZsIpz2Nj2fV0ydr6QOkTDH9+caWjwzKzghwqPgdXa/ROU0MtZexgW5521c+0nP7KCLYNmmDN
815kRvOe27zlfdOO8K1clYfvr/mnfdjnERhWYmIFIhpxX+C/3B2pgwzuu/54vzwg06lybVxaxVcU
w7w9ek1T4nYmn8K2I2JCjJB4tF6XIowOe3yp922kFkdpj3vvQu+bcm3aTJEUEZ2r3Jbd7H2zBLRR
Thss/aVLd5WmLqFM/uoiWd5NKzFUuT2L58gyXbJJImB0TyAzTe7hlAAmPU7t7M9GM17lYoFBE6z0
yHhCp33QaGS1Isq06JFpos/rOk7naKuj/gilJDqscR+O7dFcmfXbWCqT5BCrWHAwTMY0g5DfH4d+
e1U6ZrMaLiUqXfmqCv+dujltDq1PKOMbvXga7rUHZJ37v440uY2gXx5i1tJSpimKEzaR7tUSuy6h
XrO6yjKN+6fovQXOwFmm4hKLmrBalhHdoii3D/99z/0jIxFCk58o9y297p5Gx5e7/3hVQjHmejty
W5V//fZF5Evldto6vEpu3/7i/aPUDGqp7tlDdXEc3GD/+Pz7t7h97fvh+6f/L/bV5SVzWrWb9kyE
Tlu0UiWf+8JfVLdJ6SE1247qvH5YKnNBrzFTH6i1j2amUpQ4E7Oetuo1S0HN1F7zmjfGxGB2s/YV
2KSDFjnPfb40n5gK/2KI/nVwkjbcEEtDOVWqfY2ux9dqfOhK3Sr9tE8+YrWhBmOWU6pMtsuEr0Sq
A6xN39trWKR42g/18MGoU3oalzKvjR5lZ0/Th22GFjG26huswY2aC2KYk3OJq+yiJGmHKzel5ZRp
4Qa4MAuYx35fKHR8Nkzxec3DlvGpvwwZ3tTDQMKwxyFyItZ0aKrhZ2QnKY8vpJFEnT6jJwDVZH9y
s4FkUpMh10DLbpJeWxfti6Fg8zHtpxrDZr3FwBRvd+PkjDgp87gc8z5Hic55K3rzApd3pOlLPyfu
UD0myY95/YYbIsZWmAdiBzLt4yp5GyYqMx0jOZktE9KqXjCMIog4NE9aEw9cqpZ0Zjz+sMEQN6pn
HfSIiAT4g30M4yXEbOkNstMPSwk6WwQwypW+lbfuxnx9ly/R3sj3VoddY9+UmFYWdpgUxrc8Kl48
QhOvU/kNe6lwZMj1tI6UYGNPTjm2cFdSn1sqASjJMchJrE5HxqlixmGOjR/bXzbPVXFN8PpTnUP/
VAt8EjMDx2Zm2YelA3MFYQkSGuVoOH8Sh3WHr+rWJ8HSxa/94mWXHAc84r7jEDRMH0NcOQ6KmWP8
WVohst5inzYJltKG+zXjTj9n9NSYBU7bXk3SDxjVfIwcqN+NrgC1YQBaMlrFElE7LEN0nlU0ikmz
GMc51t67RPAPBlj0pGzNd6npvif4+AhogNl7DNwcYBJ1SqTO22XGd0gJPQIbQcQpR+vjHZQZOFBc
jlcMwaMfytRf+Q95Js9Lv59RUCcpDRyeVORME5rJlNoicm1BVoNVs8wCpYL65KUdCbJ4QHjoZFd1
WtcnD0LpqVSKx6YF1dFzv2oaOQOzsQ9T2wYUOPahOWPA546bsV90OBajB68pMzExMuEfDcM3WQrk
4gF4mps3BRdnSh3wtjDwuswwO7JKaLtVNVgP7lbDqZgSUEJUqQBWmLBXnZx3eN9kq7pXCjwgKiv/
1BrWN6u33plgwD41wC4amih/nZC6uO2oIl3cuoOOefeDqj6kPa4JzoKWytTrjlcJHYaBMV23PNYQ
4u0Rh5Jce7HrsX9eq1/UZGFW0dsXWtaduiS0fR+ca6t6+buuqU9tvJgEsBSAZNprlUb7IiGL3OCe
Q/oIiUNsD9iTk6Rbc8Ta1dT/iJLCCiLTe285bX9E4pT15sE0yZS3dgvPYlwgRigFWXsz4nGzzhtR
LYZ5SDOUhmw0ELW+gEgzR+NPBrkg7BYDsQaNU11OfTgUZJ1GR8Wm2TuXbkLa00JLEWlDiJDkC5Wh
9AHeEvRJ0QFroOVzWgahA3Efvam6fZ5Eb4iY0Hra1J1axTGZ1feNo0TnYsAT2rGwgWjNS64CvFMW
k7yuNudYSfY/5gHrgog2CmVFSQptYI5r4j2TDv1jBW8FBKi9H20Ybu6HecSCywNbEbi6+iO19Yu1
IrDQ5/TrNhc+8DXVF7VIcO60aF9500Okd69GZ+FqB8p9v06caP11mopfDSr4net1zrGGFW8p3L7N
V8IU/KZJ5exo+WcvWo6bXX/QEtLufZ3DciM5XG+kpjKBt0lMo3xf2u6egosAP5DxuXCuvYH4C5/e
dwh5oMSboGDmeMDJtEnrvbcaQZOB50q0TegPvo7x/GVxgT5s88chLs7Er2D39MV7L50+kkmAfqTn
4dInl1VZniqdjHq1x7ap8FMnO3sT/uMttgO1M6P2UH/NSaMGWLj+cjUAXOSnCMo5E6X33H5pg7NS
32yPmjhBGMLB2I6FIIfiAjc3KcADuAeuramCxsCelSKSIljG9Fszh25Rt2E2Tlg2QRED6IzVEVNP
l66qOGBx+VAYYLANEOoQj8wWAbr2Y63QAGTpJ9OELmcBANvV/fRthFpA3rjhucAfLE20XoA0A/3L
5KBJjBps64lDNTVcMns0H+M+DSOVHLBKGgW4oG8PXQw+xc79TUk+m9bDVkYQL8F2JDMV+mY0fjaN
HLtqrMy62bqMtm0/alXy0Kl1hSAcLlxeuI/Em919JvyF4ljIAgkP79K1eWkL7UgvDARjMPeZkxqh
nm1vOC/AQsgGO5xsvQoSBo27GdOxXUpNtZ3WFlASNJ3J8tXUTVLeXJG+L167ZFsYM+o/9fo5hj7u
m/UKhtJcaQpf7Vy/9F+bJPtobsrXwUspn4xGMIjblJ+Yrj6uERnyDQNMBHQPZqJVB6t5Kivt2d2g
B1Ve1u4nZQk3byD5OsT4sZk0xknUQmM3PmLCiAQioV8mgPDOVIyPTkQDmaeN+tLE1XjoqswgzKMg
QgFnUI6wFqcm9sehpF6iNie0S/i4Jh5o36F/zjs2nFTcENs1VcvnpUb3nHHJSsc5rTFVfZFZ4KHt
OBelQvpYY3hLhXSB3yXeqLDRGfkNfuw4H5u8u4xV8uykbX+pJ/ObCbNQa3BHNVPI5iDFoYsSC0xw
OrRHLFAiTYWGOkTftWT5MG6cRyXD9bWIEGbRj1GT61GH7LWMYCf9nWYhl4qzxw2LOV0xhlBNYAA1
PR7cGt6y1OJ9K+At7uGxz6gkAbh4/bQzLBcT5ykliMoQ0PD6J3Xtyt3SGP5kOIcMFVBs1fFP5hxE
8XEQ8946pXrnNfG008x0JSTcgAo/z1V9mMm9n/UsZfikwvbKdWPfjPM7Zrl01Dx1nabQwllQj2Ax
YfcTq76urR+Y7L2vKae6zqkWzohTSrCttObeQyKmIVv5Dt+nArvMKdDcfHtYjeZFS1XtogwTuhrl
0mdIHbUO+g0cW3CGW9uQye2INbtauMXGDL29WfyurS+ExBNKpRndOswUlU+KI6SSzL383EQaV+fu
nmhT9RynnvMEoX4Zau8LzRHmnwzm982A6K8YF+1x6nIy0urZ8+jBUy3GEnyqMAEsUjIwM2YjlnGq
9fVdY67Ls2MgFFUVDROJzE79MW1MkgFQkkybaldtPMJqCOMK9zvYaL8cC/O1kT4pUMfqe52ZP1KF
sVbhjApUOwJCc6EuTzNWXf/B3nksR45kWfSLUAbA4RDb0JqaTOYGRmYmoTUc6uvnANVdWV2Ltpn9
bGARTMEQANzfe/eem/RkSdnT3ixKe2un6lj2ekielQEBm1sDN0RPf+jbgfyTCqSSi77Soreb9h5C
PWpd2SU1AbusfbK5JVZYU3sN/aroaFB6TomeUW+iPWz8DWEd9bE36ngv7Dpdt2kZ7QlOtFNhrVsz
sncFkxvWjk9lZyDAU+7KEfFAG9n4l7ggytn2w6+ouca5sctYX9lG+geZlY/CfnIIAH/2a2PTB32z
81wHVm6ykVX1jl/FJVPBfLVMNveeIx6yQL6VotnQwHswXDuj7svb7WCgXhwaz9/oxUR8uNatiU8k
XIFPfAy1lo4PIsi4VId0OHcqIZ7MISLIGh5JeQTtUPQZGZAnR4WowjLzvmXQuW51oFe5O25QA0ew
u/mR5ms+YrnpFdQzdYFvbnuRRytYwYx9tAakF5M5o5yQ35Q6WxjmYlDtYKeG+G9Zbfo2fR6zelhj
tPkpcochOLAz6jHyIY0IHlZRmaeq+gVgvIVt6A+bNlGnCHRAUdvA8R2mg0lYlEDFCDmPHXTzKTwi
qhzM7wpEusiuqc1vTguJSq2BptuLO51QHnZdyRb6X4wJDo55HKnvinv/mpQcWJ2J/V63seKG5wL0
shwuJvVhD+1zorwHi6yZoZroMRiAFv1pWze428U4fIw5dNfM9N66jNhz3dFXU1nZZBoisozDMePM
7rc00s4kIIVcqRktfRpAmQvxudbmd2muAhnfkfDsdHAuGrT2xbmLok8ZOTA/amil0nzFqf9VT6xK
cpA7O+h+WeN0y5L5C7TLI98ZZZuFVC+rx13vFS9EHkDZz7y3ZMJn53S/VDa8mGFwLAKEdV3z4Sfh
eAw8Nsu5Zz/q5IyF2vCcxKTYp1pLypdCsy3HTT7TajFzSpcLsoA8tenEcC2IDSx8eFWD82FOZOeW
feBtp9KczXkMmoOFpxwUxkXpZsmIshrOrXWbpfobeyLvPpyyFz1B/jfN+DyRic2YjnfULnSCpHZu
2ZNyF/Zo1+itep1yUdyoUsyELPNm4iMrRx8sJBrrMWx/MLf9CtU0/xGNxwCrhLStF+4SPyuGZ7sy
A5bbBRUXRkhQicdd25cuccZDcOm0jkU0gKjJZB0uMKMFTyL61KpXO9C7HSK0wH3k6ukl7kOr9wkO
R3udpdFPfQqnlZPJ92JcNwQarPOkcTZeNMeC0/TjnGwcbWC2YhKW3jn0R6aImB2aiU1dfIVThU4/
HA9hNH4aeWuuSUA/+v78AvQuPxhhjWs1h/uqfVPBDGlxHBJK1ZtoxVNtdvci1x7IFrnzYr6lLA5o
pWb9D+FN+6plfaKQr5QY1lEUvgSOD7EW6qEIEvdE4BvoQy2kQg6De88sYARkJGVRhbIDIF1u23mE
iEctskQgaLsRx/mQu3RKvRHgErt3NeR8ID5LpKWDMiwkIYoBs5sQZ8lKH8nIjVzLuCR0GCI5M9Gd
/oPcJqJqtXU22QMzMrSiaR+/jsZHaBrvQRajRUdZRm4Tq3NrraPOaJDbzY4bBiWDfTVxQJ/n4MjB
Uv4KOcXEuP9M9wnqNG6xQ9ro1Q0B0tpS6iUapX+t+9mwzzpMiAJxcSC28QSQIzrDGViRx9LZGa2u
b7sk+fJq5tNapZ98By5KI0JwIsTUrz3Rj7wjJJtZa9BJHJ1NSlDjTsnHodBeVP/lhXS9beOll5Va
p677XZMvjmOzyokuY8+HxjGlWmROtHIUdwAn4PfXaRytGX4dkczdZKlX66kIjEs+oplS7FSrGHG1
mUTrocBSazTcQfTWWWducx9qDAWrxOL2EN97IfBPpX8agV9j8pLE1xvc+XjNoXBRrjIzN9iO1p5+
nWtUAkz8leEbFRckb2nQhzcFHWtlk4QYa6ZJ3KNk+21XIFnd+6jVo63WpxvlBeWW0MeXpKm/2qz4
mjUlMovuuhx6KJWKP5Mfqug17D13Y+K/TKKU3bn2TUSht1KNHK9O9MNKs3uZTfJINpC1yth3dpNA
2VeJq95oL82IuWCw85w8CH1lvGa+ItGj6LgZQ9c02vCH1qGcr4AeUN2v26x8ZtG8inJ6cAiFX2db
MX9PRhJ7674TvEdgX1gmEOpPAWcLabQrzYnMbQBautO9R9Eb7wWx9kjJh42wj2Vsx6QqO0+EMENI
tK6JRGKQEgocBeE9/TiohX1y70jGp8gsqqZ/tsf4OeqmR+C/D0E0HqO2vLVNtiNFWSbme8Fb8EkG
daofJdDFoNfu8V1xemmXIYKdnk/Obi5MJ1WsuHDZ0AbGnUiCD9MXL5OpjJWY1F7BX45Dp4ZlDrgi
m1nC2osLkLqU+rUjFGVVR6iEC5+3Sxbtd2tCp8y3JXxrC1uR0LQnd8JlZA2AON8ZKoiUDSJV6dqJ
u2yHvQw5s5XjDZL1pp3QuyOFnxznu51VtBCMK2LLL9V434VSn3n+2Te+A/FOv2SEZDNGeqi0ap3Z
+ZfJi02n8isIk6dUFs9w2PAQ5l62MnLn0+N83jeJes/ZYK+miFsSgc/JSrTFRxrXqKGdpzxiRGSl
NAqGozXmhD+VT1LG57rR3xyjeeqdbBcOjIoL139wh4nOcld/JW7y4AWvPQYrs9Eg88dQYdMfpc5U
qXa0c6qpHZIRgtwDAuRqXDRr2XjlxjSqNy26L6foPWmbX1lwEw3BT2VJpHfQuld8uqtChXc+uP5K
E4SByS9p4EEJrLlZZQry15A8M0Oji8ROOyy3rRMRsPsmrOYQBt9qfMbHrB0fNLwmqYNeNI0ep2j/
/4K+/52gjy7nfxX0YWwq8r/DNUxr+Sf/hmsY9h+WTfiIsNG1msL6m5zPtIgzkZIAL8Pm9if/Flli
/2ESGCYRAJqmI4XHa/iXnM8yZroG+YxEGVpEHyHP+z/QNQzP5gX8B/JCEqWCLNDExk4Nqi/RiX8D
bCSNmpJeedF97pPjBQ1gYUjYKYFKBAERFUhMa6FeQ1H5JxrVLf375MXFjBboYbN2I3aEv0W3y6NF
eetjLR5sYBLpIO4XmsNyqBm3tlVBf8uR1KZ/il3beZkctCv5oCbhyRwKZ6aXZrG5aQv0I11dHW3D
IJE9JE8pTm17bw+TS0xQiNwo6XrK7yw5KNGdfWH9iFPNv69UyghEeK9YrJFDyHWFPOTe9kAP9eO9
qqroIXGzo8+W0RhcKHYNwU4qqY/cUj4j4tjI19LOgYXcptL6fPcnd2uZJYGfyP+cbS2ybtscXsue
HlNV2PRS8nIvU3lLOj1hokJ4edfQXB38H3oocHuk7rgtyiJZRZmNysMF9E+oko2RTu1yg4ZSOR/A
ymNGST/6LKjPFVXVprbYqQW8Gy0+LXZ+MUsHFhjS8nR5ZOT585DQD/VnRXQe2NqhxWDbVUFwTqam
3UwkOQOvhHT71/CP0Dr7wN4S8rtLZ2x5czq/baVR7wCub6MtbYHnXsSXONTT8ziaajMWMLXNOnFO
rgrlhh34HZXrhlzFXTIrKACysk0LTPIeaehiMdG7ZmV0Nv5lzVjhUoCF1NrHwHcbWuU5HhejpWcg
lQ15u3fqsz8B2AR1TH8ycHdmFkBQdDrjKLy/f/T/+CZ+fztFlGCXqdWXsPK9zk7+gBMYMdXsxa5n
RchyQJNUb91C/tKJEcEe0gNhshHALVCUhYWxPPp9GDSsoWYKDdMa5U7w6//kkCxv6B9PmfXghZyQ
q9Ym9qlwVlGsF/X4nw+BsN73KfV2ZJjv1izwoCnHXHd+9PvpwnaYnNo6uEhIl296YTssj34flpNh
eTqNA/MOScvp98XoTDkV7YKtW364nB2oE76JjAbkMl5dPrrfh98/E6HDsCU+LdaExaSQLvqIhd1i
zBqI5U/Sqfc3bjmbpmabwmJQWA6/Re3ZIjdoEop46YTRdsHN1TjY+fLnKfzfnqfJzh7bB6tB9Lp1
51FyyCifkjj9CBJMJm1XoPTS3AGbJM4D4RJIJOfD8nQ5mODRCSAptRXlU4xog4b9vuzwvyFmExuU
kghgTRfRzqJBdtEwzj6OMd/nQwu4339zC/pMBUn2TqS0E4yk59Gdsl2/6PuWF2VtW6CBJ32+2JYf
EFhE/vx8EH89Wp56DSWQV8OLdmbSyPwPTL8x9xT0VxaITYqD5JgAvj3bGaM0oH7BVhPFxPvmoGva
eAKCFO0ma/gWZTWBFIT+nazphTtoYrBbQGngz86bbnbjjFzwOz+UDJ3a4Fw71rMbk864vMRqFgiE
GdvPwTYzzBkM/Zc/6KI4q745ulcdx76yjZvRx8/j2E5c0TpWw+mBcOc5SsYqt6prbvE0fLY1Wmmh
9XDzu0sU4DabV7q1afo/I89Ij3QICY/IWiLu66fU1SP8YepVtypi2Hoxb9w+MgIhNhPZSiRae3V6
ijL90mdRussr/kYVtbTr4fqqPsZmPabX0nXyvTsM70M/bYwheQ+swjuKIWb0nbkTHdWJPd18KgzD
naiZixpKf/dJAtkW5G2uB6VukQl0vohnnG4OCzjqIrKteXdsjkvA+qMN3hDdUxLmFyCiGbeILrpY
OUlEDmdTkF0Vdm+aDhM5DHiWEys6jq15NarhyQ0bg0Ies5meOd6qjxXAGsX6Jt3hUMn+PMX4rUsX
MWo9hM3ZS8ZXgjUYC8aE6Lhh/jMRlL+Dq35oKKJOU2k4W+GmsL+bBrlSB0Jcw+zjdS8R5f2+jMc7
LXYhII9QgKMhn3Njxn5N8X0nRCzOTiOzY564OAwRo6eYSukP2VvpJ3uK4Zh5v9UiUinOWu0JBGwV
uoShqfaNYiQrGr/dykiZm6C/KwJ0s9Kq2jVBOmtkND6j/glHssTHqASFdxoT7yVVIQCyCLETQom1
myW/RmPSCQ8fnxUNmLS2+2cScsztJDRECsLZDsTuUqUQPGDTfPYMk05tDMa1KvlPIbrctySyr/ji
h7OZJ9ptGEP+cfAzHFP75qYazke/pJnkZy9D2Q7bxImNHXKJ7wWR9uzLtVMupgr8Qxvcj2l5Fq2r
A/MOECHV2k0hKqNwYiqqsg4jtkyGJzTpzU5aaiRbFq2oq4yrW8pykxngcA32SZ8pshySqXhdkVDp
zgx7c+264o2sjlCdC08vCWI3j0XYbXQ9+pkE5Jz1KBtWoaNdmSOsjRE/bcd6fmgHLqAuD99pzJUb
feqdTVdWxlHLqbJpiWxNopOuvJifjjXGNBsMbYungsyen0Yu7p3Mn4PJrknKZ2rrBRZh+iAV5tDB
u/ZFdrIcrtuELBiY6cGtF6F7MFMwzvOliiej3YRhSAfQV5cmM+TL5PjabizogEhqCzsvX5KRckdq
YK4HY2dbmsJ3Ge9MknI3PbxMOh/ha2F7P1IzZjnRkVWDddNuEylBWRHvicfgmjSyac3MNiVXZFij
ulb33qwPID4NE3/X/whmfEGS+vFhShHWtMfQNt76Rjc3pWa9U7WfenwpyBZf2gho+KBZX0ntyIe8
fq7HOaw6GLYOYKtjTYwj6ey5ecoL3PdW7B8aAcHVl0lGIOuhBrBybybeEy/0PooCtW6QJVxjYrqi
MTjC1vgVj+LbVAbm2q70i9B9d2vpXb0ORLmJQuumDPaWTOq8VZspcjMyXbtmft+QGBOddVF9lQVz
/LrTcX6lGOJjQ5vxRrDgMrPaUoV+DtK/izUPEoheXSN/irdFF9rrITEurRpuZLcwvsiTB9NhnK9j
j2269tnC6tmERGtF9Tm0McU5Gf1EWSBYSDpjlRhIvaiA8cfD0Nlw6weI4tJVrkraaN3QvEGQV5vy
LiqIbqI9Q+zF7Jmxm3QvEqVdXSk+pPwuxsg/134F7i7sWYq46tuK9nuWJPe9w1ZGt1DTGOy88+aT
Ln+6cxgwTjnxoyr/FgYRO/GJJm6K4NhwvLfQnc3SEfrSyUJkEmKSV6V+1oaEVqblOVtgYD9zxoxH
PoiU2dtdKfGTl1p9Dz+O+eY6dGJJwx0fylSyHGE8WqFggw9MSgpQzsA7dUO0MkXpgq0rzPNo9Ftu
T+rGWhqsS3WPt1AxnIi0jZmbfLDjRGItQXv0JYqDE8WUOXq3TVAa+jOnjW4+bZ6FYb08Xx4FCX+y
PO1nx/uosSWbrXvLgb0pEs+/nrIk5juMJa+DRXu5y3IiCTOIBTrBHZt/QH/+8bRQgzwGA3J79nvQ
4cDxTeOTELWO0KnEgNQ30dlRDGzKigngIp2Gx5tSJdHzZqaNjRj+zJCnL6LQx53mNeO2olu2qpiB
7lQa/ljE39GsAF9038shHshPWLlsgw4531JW4Z51LFy/ZjOPVmbrQy6AhKTzwWCghXk2utQW0E9a
ih9JoI3AbLJj1HfdfvkxdknGsWZ3yHD/iqIaT9B3xhM1BoYLXbYbKbCGazNr1nXNnyP2qK27UO7w
Wcpjp5/UjM/5fWhnhpJJbM1c1mFb+bdyehFNZyX9Oc/25CqosE0vgunWkqO+XZ57qT/uwAfdLTLc
bJHXLg8Xue0iy12eGnPaAQaEeWffJ23E5HR+yL0L4YfOxlD1+9mBehsb4AiRZTxJUbwyfu4OrCJ0
Kgcd73dXXScrs56twF/Hwr3XQHwdo8LQ7pj4/1ShSPazhYwpJFAkt0S15rfxcHPngx+2v6bUTnep
dMaT1kNmMmrqI+RQHmKIDo9x6Ovfo5ztk2H/iIKx3FojTlXU8ZIoGE6RMCoqWrWZfWd048HP2S/k
of2hyBa+VB2CmTAKiLkrKU0zBGmJRqiIbTMTbGrzY6DkcvqmeGSYmZVPGumbmVa/GW0cPNuu5qzQ
mZDwa8w0EpnLlw5N9slm/oBP5WvEzXBtDdKXmxQNVjLXizqMo60l8TgBDa3vQhXUd70t2X/qBSqB
WJ458xhjhtwybYzVXJUFpK/IlsHG0sLhanrjw5A2V9DcN74IhnSpjO8t4xettORmVcc4nwRe9NLe
CLKIaU2niCkmhOhZ4xS7xhvJtSuj8S4mUntn2ETCJYbaNMUwPGRKIDUeqmvXZ9T/nDA0YBnFlJVZ
rZUzbKGvYVgKsvo41O7Gz636RrBzc1PF0AA371jPhyi+Njb2Br2vf8mRpoEX+Htn3VZTi+kKWegw
WvdN5BZnQYjoiggT9BANL12KYG153IIZkp1s9vekE+nTGXn1selc/Xl0MDTI1DSB9TY/K5Iod7GJ
p0jr/Z3WhUApqjDajBFRhJ4x3vee881xrfuQwflxRBqi9VI+xEMY7txk+Ki94LuWj+K+HavulpO0
kDu5dpUYwfeeYvqNVW1fWDgYRmqsB6Ez2RklaansWvZsH26dkafnXHbs59x1jo0HPSdBXb2ATmAk
3KliNO5rJYzqLkPX6ER3SPEvWMSsW2xqZx0Z5cEash+tgEU5eilmDTeOb2SMBetcpcNDUgX5gaxH
uim4mtAsXBySSnR2FNsub5EE1oZxrNNvRJxRnhR8r6kcGL4qi7jQ3jc3YUMmVss7Wrlx43Byld0+
DF1vlVW8GjK4aSpPzb6ZRtgSCek2I5YzxiDFyaTpcFBV/FbYFLJT0l7sVakl/gPqiceKLs2B/zbf
VpDyWOXR42lwDgmPq1Z8b1sjGZI7M2qAyvn+xfUHAYHIOtFPfqDPDHyIAIzL8ogShVAnLdY3tl3n
+5SKGv5ZXFL3BKhCGUFT9V21MABmgMQrnlUlvh6fO6B+G62IA8QEADwKhGZWEakrKh3ELbbTQyra
+nHfbUm1x5tpeyeCLu2nJFHhI7KJ1VuVyD1SntmJpu+TucbRAiJKvbsBNwYN+O4lHHz9Uc/fFbSH
+6IId1WX6bfOhp3O3TVZ5/Wnge50jc2iRfum4y01swm2MzmqZkda9gC5kPzKILtzSxx/afPZkxmM
WljUx7B1gmfSk07Ift1jVfNfpHHxszcuaefaa/S7DJ/qFv1cUBc33ZL7GIEbeaZVe4aN+OGkhriQ
0ot5SmHNiw3Jt0q2+JZehzrIQvupSmfcKQvpmp7br0lddAj54yfVevXNCGVxVBb6h/ke20zNY4A0
4agFsr8ZcUZ5P2IBcfzp1Ob1Wi+y8WTpKSeCCpFvu8a9FfXBVUlzJ4omuw+FfmM1em98A9ubOzwQ
SW1co4IzsPUVWG0J7rolOJ0giYZ9WqKtSCcqd47jvXCjSY/GaB4pgX+Usk6vY4DusbUdeFHEpu6P
E4a5LaoDd1P05sl0Q7VL3YagPN11+GbB4OTFtwTHLlvMFuGoadxFiWfg6OsEQBZG+kWG80mzE1RL
IS7D0qzvhqlXj3M3dTikKnZ+EHa3J+ZryzWFM8EGYoG8bT6HC+IMP61e17kcugOif+M0GJ9sMfpD
ko8YGokQy+IwP062G21y1VS7PGFKr0XDHqPfwUudXzHb9heL3b2qqCKZJ9pYUIF3ZBWRMOMH1FK5
9m0uJbsbGacy2GNZMf2X5Jp58hgTa3nrkkI+sL2G/lEn8TbqZ4CBDlLZNb2vZiLqPbfblq0uinPH
ljOHxSfXq2CDrYz8uSJDZpxGbe2GRNfKwXSZQiGVHKKoWTcmG9gJgMhmsdhUfS12fW3elq0YU1DS
bSVBYPiCXlvmu5uwLgzSmcRLxX3aatUsN1SkfJZBv6oIQkUZWVyYHAYX2Q/nBMLcyWez3rb0raXv
FugR0BGCVqbpo6EMmbJ9oNIfQz1CEBu7RwfpTWqb7Vlo1tmLFYT31KyIDKxXjpOWR1fG/rPS1axB
/LB6UjD7FAFIOcKs0RP8u91Ubgy0h1cvmwlXpsueE+CdbiQT47Vzrhf1lWF32RUEJNugAKXbjU8B
wrOkifsDrShrZSLk3BaNjzovSsNbKtl7O9ZEyCblaxXBWzRCoorL7KvWcZEhbe0/ZA1NMCmzrawA
VkW2j9KTQLZpTARtTTj3CbkrV49h9VZ6+gURjL/VHS08Tmx/0A14VK3mE5XUVzfpAyBhBMlUjA0k
HvPLA79mMFM59lO+1Uct2gRJRiCZW+CSaml0KOJzt6UVDWeFZMurkWzBK8hf0IsRliH8O9v6aONY
vVkqZmWb0nrVuoRaJyl4PO6SN60N6UTlUp7zBu6ZbnUPVY0OWUOPxB3G8vcyqWHcljVNzsZ4zFno
girzLkEXvo2pxx6xmp3oGgfHL6pzpqMM7izSAlln5slpwno4pAWULQzduFC1SyD1jkjQpj5kRn8o
oRrv8vmEFbW5SUi+ze1yuFpeo+2TvPymVy646J7wGodXP2hOsUb5ZeJOKo0Dad0fWVCWLyR/baKO
+WAoveFRq/r9VGrBU+znh76RnGM58w8jRpA0NW6xl5B4MIioTZ/11ialtN1meiDXLQvNNkRwzsgC
OnfCiPvQe3l3Dmt8Eizz2sZvhXmN5t/CGBNzvDGxkCLO2LiM2ZMsxqrcSuNZMM7e2AOIJJdhDeVD
hbwqfizs3Nvm/NI1QD0TWQo71KQqbm4AJqmW5zqpfRSXaXpsk/TB0PD9QgzSNo7XSlRrCLeYRbMA
UGKvXbIljpFprcMgTK80Jva9BaqBYXxzxk3X7qwGzmMXDjGjIMc4kvfwA0syKMjObfcEVPo3m5TE
dVoZwYFd0Q4zPp/IhB44mlxax2ZXHmXhUq8Vdb2hB9ltnF4TJHVo+X75oIk6XwvDGIk6RtIkfP3s
lOyDKc+Q4uymPNpZceUeWogFfuTUD4Y+B2SV3G57Savru2Z51Tp3i2c9jaeDDIRGQgYy2dFsr0XW
v3fpZHCXRfPsDxYdxUxN5o69Mg3SJvlmVQOWiGwC4Ztl3r4as882S8Du4b4+eJ2e0o/MmZyI/EIW
ZbD2aa/CS6jj86xONbRSo/XNxPKYIKI7Sp2hE9RD1uTg7LZ+eiX1CI1SUtxavd0J3tm+HCIKQxk8
+vQ2rznSjaj/FuVRf3ETUlltX1Rby23tU+p4FGmF9gjO0DkvB7cG+u5pNXhDYWV3sizhdPQEv7gB
W8gqc+t91DvOFY1jfuVtuyrS7qzYfpcSe6M/P2ud+H3gfDhT1Hc08LkX9MJ+yxwtv2GnKBA7mo84
6upzHBFlOFKzbp1k2Jbm2D/m82Hwmm2aq0evo1LNh7i+q6zX0vHU2ZKowigezIvmoFqYKiTXSRpX
5yky4mPhJf0mT417EwHbE6IszvURjV80TMi+LAM3CF/cOmxK56gp8FyRbu1KycCym+poH7nsXT3u
XetK+THgkOkOi4pxKIrh0+qq6GDypd7yoFpD54+uxKq6a/TY4KFj9aMfpPUAGGPjsSQ/dX65ClP9
pqF7u1HzHifdoahDrY6bh805tLlCNmSUuumuLlEK5o2CWuZX5x7xCP1tKznbOdtGSeM2HRHWu/UG
4QGLAaXpKi2TTZ7I+lhm3IQzVHpXD7JhTMfp3m05iQR6XLaZF1IVq6tD6zCSGN3SUjz30jyXdQUr
LQaBGbgI9syqZXhSecldMnZ3kxN0WM7jfZOQLW55RXTEZ0SfBot0b6FdjTEjNAY+YQaY3mrk5om6
lBEPKbvR1ihyQSAkWp0887iuO4zscf1LB7S093L3MxwdYNVdditabGV93CgEt5Xaynq61aII1xM6
q3VIc3pVMh/ej8PQ7q2UpT6mbNr1mZgbbqDdCEPcuxWS0dAM1Gsm64vSbHEUDvPmaXTK/Zghy9TT
PjzLtH3UXVWSgN7yWge26aWrnkvfcy80cJ8Dg7UEcQ+z3gg9M2TbIym7BYmdR3vWLVNzc3IoqrcR
KWQm6e0aU1WzrmEvayv3Af9cceglPgZN0wCZNgTT5oqOUmU0v0QwFOe8crYB8dSHKM63YqaGNKp5
y+3iHY0cbMKx/1CKna07xNvlfSi3wkQ8OW99mHMCR0F66A31Erod0enFGrBCezf5r/Zgkb6sVRO3
QJsGscfkFjEtGvrWei6Ts2Hpwzck5tGmr60MPJg6/QZX/WPut0wAl58FvnoOqzzf0c2l2ZvNvaRy
nsaqptgqH290EVrrycVLy/CJvGNPpdwJMMssoAgj17N16swahOV53DRrhlbBkeahjlkf2aOwYbQY
fcj2faaIIVhPt5EVQUbRg4cAldmqDeNos8ztl0gK9lD9AcEtGnDyLlo9+8gEkW+Drh28+i6ukSoE
M0R6SeTRU89Z+QGpwI1t9KfAhLBbiVllFOOaWw5hGt/8tgU7Tqvm1IzAO6yBkztjinX2k5pKWZoP
XCz1qrOrVzn1JjVLhF6MWqY4x6kRrBn6Zxvdc2lj2EZZnkeuECdMxmMKnIwm9FT8mSbkzIhrbxG4
Tdis6IO+GDFZnkGcAcEBm/Mn6ysK8ahSgoC7mN/JcvDmf5rOTb7fP9OEGe8A1778Yw7tC3ZJCdWI
nIkByztfHhVzHMjvp8sjpxzjTS2YJFEesgueSRbLI/evR8vTcP7ACtN8ntrqFlagHrMS9i83dqD8
MsR1OB+8HFxmKjSAQzPwfDlIVq/jhDPDnd3VEzAsjPLzwxKb0J+H5SmRgYy84sJbWdlw6dxkPDfB
pLMP4MOYXxvuWs6+zSLDSBaRQsLdeUbNBSXTCja8saip+9xw35T6N2MUGq4qmqZLvESy9EvZgwAZ
JHICmkS4W0KtshnmsjxK5kfkS0gYFPHd8iMGicMxdF7b+e2Q5vyvQ7vwXDrsfr/DTwLbJZNhzOm+
leAw4cl1Lk2zHGH2KsXDgu3t34dOFBdlGvW+CxNUI7KLqKvmjjDDQWPriTg5aJ1NG5FOZjRY95ab
GLv/F4j9rwRi0jb/K/Ht/ldO7ZB2H3n0n9S3P//hv2RijvUHOU5YbdAsY2T7O/XN1f+QBs4M/pim
jRQGSUv/or5ZJjIxz8Y9+m9Y3F8yMeH94XAjsR0DuhqiL1hx/xeZmKmTKfV3mZjlOhYjW4ctquUY
hs3/9x85TGkm0MSX+ngY0pLpKLIMP4ufLAbHax9AQAN7ONCMOzSb087U7Z7AGavZZa6+brgCDl7l
pI8lg4Rm1uK3vbX3prbe2hE0jswmR94ZkIjaaTdcCqd56D1A55nWAtYKh3kszjb/knW2CzkVd0MG
cjIT5DEGYngcesY2nvGW+4DS/GhihUU7yf+V0PYU2s1Mw/Zk3apU+vfFZ1x3ERNCLJmSmnfqvRDu
c2BvcXNDzs2teNOQ072xEuXuRwdxW5MEb55I2YzNi5zy8E3VRIyf8Rm+xOEjmxC2BITQIwmlW2I6
7yEmu73Bjm9sgq++wasp0B6gW2e/VXoXqzAoi80BinKanpjH4/qd9wGQYHU0aoIuPMgq8KV+tQoi
plVpbOkrXxnjZsJAstaZmx0ds/5kTPcVMt/bFEJ7sR0shVNMaanGiBIidY8ZDWK66ObV8UlS9mI3
PkZWc03EtR/w4yeYzPMQtpvIvZ5mzDRs6J25xyEx4U57qjpOps4YzUui2xiOPjWrdyrs7grxoD0b
9mcTNgn8busqNOEgYkmz9cC2a1uztd//D3vnseU2tmXbX6lRfeSDN43qkABteKMIqYMhhZTw3uPr
a57DVFJXN9979QHVwQBBE0HCnbP3WnO1pFVvVbthpjo72c7odEwkRKg7C/KBpc5VAFt4eUfVdDem
MMcaafJm6tT04nnpt0gNmKLWcedXK/jc1emggdfnsZ1WTMzuIR43mUvlVFX6j1CrvrbQesB/2ZQz
HSYXJn4Qx0ZIr2DI3/Zdf7vmuXLMq+jeqpDLO0ms33k6MovK/OxoRX/PTf0GElJ9VkZqZjQqDlzl
c6aD7t4gf+MlHLhDd3O6TbPJOy+r5WwmtIJ55MK0GMJX5iXF1q4cJ+jAkAQLl/Jd2ZfIwTN6qLoN
Ps6NGlQ0tklDzNVnUmygDbvORJx9/L3NK5+GJSW+ohvRCBU7q1R+IMHvttm86vDweCqKjCeU2fGk
OMeU2SjpsPjouwhe00RtUbVz7Ya34PXtOU6wBExbR2GWb5vRwzBGazDN+nBc6xE/++h86bEKHtQZ
JHpe21HQNT1owV59J46IEa2uMwehL4Kd+vtEDKyfzt2zZ1egkbvwC3wtpNnl8xqTED6Uya3p4v2c
aEeXWWYHqExVXxuNdwQ9z92KeggoGxqeDgl2qPBV87rbV4t9W31NVht09TzDdNafl0QtDlE5PXoK
3RStOSAH1P1uKaI9cU4viNt/uIlXbrJ5wihoLUct1fdOkz0vNriMolc7zAnln0WLObHD4h+vocHx
gtZfdXauFrU3FvyIjduinig7rlsg1c78s8Yjv/K3JGVIUibalnvsEOS6861xqj2Gu+be8LyXVmtv
OnQtPmraFNZ60Z/77NXLWkIt1L1Zow3q7bV4zL5o8/g9g5WxWWeIDIuNIiRRFfD/PZgQ+rvCQ7Zi
n1zT97DRrG1kuVvIB+Va7waKyQg8QogP5jl0SSjAQqxt5owJ6NKY3wyEuScNYlk5j81+otCwDcOe
hG7deynhK6KkS2CKZHTnVUrWKGuAVzScS40GLURoHUiF31GxeWwNeHf1HBcH3eJipJnOflqTQ0c7
IVr2mHG98jXXO+9YFQ0W33M2NPsYk66icn2wvL3p6vqh1Vc/YdAUFG7zbrkT8s7caPZVCbRBNd6q
HJl7T4gujuElPkzGCh1cs2i0zNmnMRlBtHcJpRNc+MHYHZemJDert7pPq8mFbupfestetunkRgdc
yykW1fg8Nlq4tQ3BLDQfnVHfTdW0bOsI83mVLq91jkJYxHg/va+54W4ymJfB6h6XsUdKSod0VjM8
iPgYFkOFOq6eDAFSKj3oWMZpmjKMvUuPaQxJ521mJzbtpI9GXK69wfC9pYCMXjgfimcBpCrCvULi
MA46VQ+63gw3TaaUW3S9ik3vwLG+m4X2pAJU2DC0VIKWaaVN2itEi+Tb2pN5NSTlW4+KUCeV1Sl9
FCmpD+vP70MYjuHBwXijjkkT9Ea8B7YGXoi6QVS5+FrD4ahQrNtY6coVpveNyPizsctPmcUFg74W
zo4W8ySN253mMkcZLBX3tpffhmv2pFcLh0Kve9uwNZ4NPaH3yYx9aRpiuUvOYwYi+1G1QTSVkV93
RiqkwzuLmPDFEG5Q6j01INWqWgyAmXf9GFI6pXGOwGVreBxEkDcqT/vcgHMI5m6JdwigUoI7xmMP
JecU64AfLGqDU+4+q5XW4/PW8QH2ws6mjscVTcDOqB1uxbmJxQVtKX7VBG3CJrKrfSMCNuwwemy1
9VjqcWDGNU3i9UgrTdssdBO3cZh8GWlW3FI3BC1A7kRiDSUEFQGwo6gRecZd4ZUHpcvgx2qasVk9
puceHHI45dOHOzbAJtw9SrSv0eK8eosH8K/BQGwVM2kr1SZrlo9McSO/NyImfOu01zzT76Psg5LC
kTqtvW2st2RxP6y4IBSp/dS5CoSD/kEzp7cIGpWfNh3yvRsuCqHQypx7G5sm/2BfQqY3h1tCWxBi
28ZtE2X2Mcm5yTpjH5AdZ26HEJRE1y9BHzY1BEAuknV4TMaj1TYeCFKU6+7SfcNnVCRUEDI07Ti1
b7S6YTjC9H7Q0+im6I37ahw/ZUtBAX92galycNGhva3CONqn0Iy2KICOUVW9tQMVmpar29apnH2i
da+eR8HWWLLvtNDd3awY93U5vq5Mm9E8oUv1qAxPs6Ofo37Zc3AHbhwpNONr9vvAeKUR6PX8qcRA
WDYNPBgbkUY5A0QkXpc+3yZ3Xwi/BMlROPtQXQI7RmFsxBx9ZtYid9zUjK1qA+FpYcEKGmy0/tjs
TwDKXyNXnYwDd3YMm0LtLhdTbxWbIS/o+sKKrandY6TF5XsMo2k+tWJKe13IbRKRJ7dxADDktEew
84Ljlv+9kNKRVuWUVaLdIuhospOUSI+DfMzJmR8xeNOIZs4ts6nW0YZCWAO4DZNqOab1c5EN5nZM
cMtJ1qakbspF1sHlu0I4rXqyfflFFKlFDoXW2BOaYgklXXrysE0N5onYTmZOeZJrciFf0Q3NB8Rg
0hbFk3KTXJOfcfnM68dpdchdsl6y+pg23ySYsRqfo0T1jjYYgD1d8rsYHgxTeAQxJ/kCZ11Uyp7h
0bFMlOdSpORKEfrlT4j/NRxS3HfcswisQBPdirzttnBA78lVufG6+G2b/MTftoXQ14rOaA+/bb8+
dMOk3KYpLeyq4kIex8q6qYWESQqWpMCrticHE4TYaDKvz+uFOBWxR6+7VcLtcpnSLXdzPgv+rXze
nqdPBRrGoJTbVCeqDp3pXch48sXyZb99YCsk8baQxEsE3XUhVWWSUCe3JUh5Mafny+bK18vkMSY/
8LIahfYbGhE7kEDCQVhV5FomVft5X4ibyfD9Qk2kEYb2mtANIFi4hxchBrer/BhpXWptnBTV5GW3
RTLo/rIuf/vU5mpO4wcUQCmi9nqx+6QSS65d1VlTf0uDUD3qq4kr9YKMlKtSl5W70d6C7czX6t/k
aSQXjpOyF2pxRtGJXXyXViEID4j3MkzSENkOiwidlA/lGm0PwqnGVOSAiFVvTDNmon1AvJl9IN36
s0L6w7lKRhI32QL3qH1gM+LPun2hNVu2XEr0fvnSNSH6iHV+0robc2mzJzex9lYbvrch+nRHmZKg
YShNwFLT7monpDndw+Uw65eyMqwdrqLH0oB0YsFU28fVwu1yQPHF9ZLJnJ1g/1nFyEPH0WpacAdj
zEibxs3TQ7faH7qmpYdxQMsEE4t6sANtJEVtMOSa7yUG0R+tlx61mVFElBE91Q0J1cguO0/C+quN
YXGn6xV3SBsRFZqLYVMDmMR0jPPViup7FUWPban6eZjHz6MumlR1ToU3ajviQXTDb6IFQddU/skZ
/oLauz62HvMyRUniw6Cq+a6AaODnk4is7x76jpZnaNvRcVEW+s9uuMW/hk87GpM73WBEiHqNFqkk
DGaE9G1WjAOMKHAhFOKqjEQJ6qBMZZCr142/vUY+6wkvyPV1VQdRoUV0RMnxVj5HXxzcqFxdRwq5
FS4bGaSyuvhqZLiKfHhZMC2ByJ5xnx9M6JxMZ2gIrkCIY3VPHxYLqzd4fmMj7lRG72FWV5FpzAd1
E1YdudaKFLesJVrZntGr/nwupHTpj0o2QT1lWyOm+OoCrUu8cRCL60dcH5YdAjR9SQof1SW3sgwo
10EQI0EKlRQ3i0hIpFm9LnKUTmSxTUciNyshyQPpK49/l9LkklNAZQqqXbZdn5BrcmHLtJQWltJ+
KB2uFZw7chFly1e9S8FN/r2p7mpzqzHOA6XO7yV/FxJYyP4JTYzzKsMD0zZvoFi6O5mhIvcDMhGB
mRI7Oyoqb9nK1UuyimG9aQYIAbD6+kkuFuwDJz2OiaJrV3c7ek7oDwVfrRVZh1Na68huF196nRiX
Ex0phKAymuS3baaOTE2fdC/3KyStstBdituvN4mAGJrN58axkzQI10cy1JOjsqKpQFt+nJZbvYSx
KR1Jcm0simWfK9MhEq4ueBjL3hr1AxPXKGg5NTZMcpDYXhxY8oIoXVryH2wnUxdk4NiXf32m97Or
auNO+sXoRXVHd/yyCFvINCxYg8lylgYtlD5EIbnu49Xp16Zg787y8SxkqNsuhAGRzlGSE1BM1rYj
1LUm1Oijm/24Bm/TBzGLwyDCZlTUnN05Spdq76n5SZq35KLrQZ+1Dj+3dHXJN8snBisVgAV5/0jl
Epvk4scFx9YvrxIffv2L8m/Jt/9ft7kyDfz6CXJNvu+67frw+jHXf++6LW04WcOImlnnpJ/C6yfL
FzsS4n3536/viXM3PqwESl83XV6i6A5VE6kAqomSXAXBFf2TvatbVH6Sz7s4STBw62WKz6mMtQ8F
oeXF1eHq3KvW+XXqCX8x09Q+rBMefaEPr6KK0GOA7hs6Thwy11AdebDIxey4d22Y6Lt2TWs1mB5T
I0UlLbocicvtf1pBzq5lgUi9rFDZ9OI+/EsWtPwn1HZ8nnTgli6O0yiBoy5DgBysImQrgAYggDg5
8RXIuulPRtEkx9hsU2eLujQ9yjZGsmgPWB28ZMvdeyPThORncBfHLDetVr9vtZzrUjzuE8il5E42
m/9tLPxPGgsGsgGSVf7Pz6r9v0XJPFcEB/2H/zWr+n9pLPz1xr8aCx72c9PVkLF5hmWZtkhrmX50
/X/9JxG75h9M4F3DpN3gCL/5tbFg/eGZJmpCz9VhvjgG1f6f/nP9D9MVjQUbVzoGId718198qPIF
M3z32+P/KIfioUoYDPzXf2qGo/5rY0H1+AzKgfQUaHGoliYaD7/4zz2wQD2UH+WcEtqAOwRFZ+m6
w3bQ7W47d0TfReR2K1337lqhKD+EJ0qR72uhPORL6ICIo8kuoOzmCKJWH1cGQQzuKMGaQlwyPaDq
yZ1kBW1Z0490IeGq4WYxytUngCbfVYLDoqXufva495IuAMWmeMJH8Q5kfx/hxtq0A8zZudw3jfug
GVm1gX5lHY1WExpGog4177PaOs8eTCTSVe4mc/4gkTXaULgAGr+czRLbA6hHLytvLKTn6KHQvYFq
3Kp69lT1yTcjXSm+Hsqa2Wijdk+ZJeByRLME9UDvo7dIE01zapKzdUPFlZFR4rsF/e5RKf+M83yv
mvMZ/GNZgxrqhgc0ZyhF8+44zug7QnAqhOgQVpLUm940YcqYPqTLT4oTGRtYGYhV4W1kU/cII4a6
BiRyshf1j1Uzg6Wn1po1+lOTZycYB8+oheeNQS2TWbDnu63ypbfGl7opv/b+OJIy2eEW09K23eoG
k7msWgNlbl81FR2BOkH/QD5hDVTz7GTaDpF9qzhOT4b9JzUdb8eqGZCtI8Uv+LoZvwLD8xK4x/hA
RgfxfHpYbmtGopl6tNP6qS9nhgPUqrUhI5LVIqYU4jplpuRrs9AlUBZ6Kaubfa/yhyyy7okffzaH
iNhcMlAy4s6owCWtP+HyxT5E2OoYMbtXlLtQEGkTa/7WFtmNAoh4gywt2XnrE3yN2v5Q4QVNdT6d
en6Epa7mJzLFDylw18D75mbJmVmFivUofLHm9SFmX+tM8/cEoCG1gpPrzo1z1ExqJArq1lajWRHn
8etgTHQ3WjFn0utz7Ywv1PqQlecDFVAr240ONQSro0nEzqRbDN5qSbW3AsoCNCAiESI3u7Grhppf
u63N+bGjAX2wuvjOGLV6I2LOtvFYvhdu/Z4hKSDe5pPpZG91VjMPH6Ey6o72KSvLjwUqrVfe6kWG
ecClZGZSVtRsh6yJGT5f9VxN9tNauDgcgTgt9UTTW/U7uxiAPoYPNqQ7vbxzFPJJtcR64o41b1EH
Wyv1AMtoh0DtV2xBaC5QjRMbZ2S310VHY9CvSsEodFHEdVlWckJPy7vnEoukaUHo9j+GzCAS0kUI
uuYN9dymeK1rdpFOrxvvG6BL83NjeERNx8AHSkfwp3C6wHd4zPvRPESqQslLNb43Y5v6uJh8r42P
odWXu1ZkjxgihWQSmnC5dt2mNBoK6w0pz6WIeiYrXWTfyDWZgiMuxsFsuu9/PSmGT40cuw/mdV1Z
a8svBqx5l+d++bgCMa1Zw72qdXM4zVNPzRe+hHyEhKQ3Ai1Jcb7pFUp/opnZO1AyhWjZQ0wdj0AZ
kg9HtdG+DWrTHhA+7NCYxQeCE2Hihd4hTiuNsQfanhP4zp5MRrQKcm0yasLGEQhcN8ntaOPukpmw
qOvrE/Em+bKFe4m/WrRmFRFaqYspDzz0fbE6+r6VUxm5TRVPyJfIRRmFeN3U/XXL9VXMGZgAURmD
34DhQb7z8klUy3lGbhgRlUYeiaG0dGoMe9VzN1jhLisT82UixnlhPE1J/yvGQIdmBpcb1/g8Va/h
OmgE5iTuvqmc5kHrGDjCbzTPBe61oenTM/TVl2lZ2ttBj/WDrZV3Mr9g6JtoQzEwIWAXajIMjDha
v87xiAza9/SV2NZaqXeMpjbW3NBLKMhvmpfxhbSOKijHyt6EuCV9rDzuqXX05qBH1StlYXp1hnqj
1PUQ9Eypgpx5SR/jN1vfZ42WF5XckBiB99aAjWYpn1fDBQOotOt+nqm/V1l3JN2REszaEUqvOVTx
je5QLNU3c6aK01tNfIgxFb0mXghJyckOfaLYAbERBQlZ0edmGX6U8dA92WpYPej0lQyQpKJ/+LKW
Q3Jaq/JhCGmDgCus3uw5C4olfsIHgBOps9ugjm0Bo1Pfxz7GLRQ17inzuOF2OK1irBnwZvX4seXo
QmuHWAnzTnfSStRCFOsbP8S4i8Bsw2lMiO8YIeqi+xjvbVK8ZdCGLJ6RpNmUB/nYHXHWjd5xnlx6
hrKaJRdAn+7HETsMo4niNMs5ad9LjIRJDGU9WiGnSMcZ6QicSJ6e7FnIgGWlcR3o95B0yeRQzCzl
IhRj+xTO918b5eNFTNJqZmvxXOkAqMQkQC56LsAUCzhC25PdLSB3odDZilIeZZ1Rlhh/KTb+a+3R
WetPIFkVJPJ8hiz5LSV3d/oZU5AwVjhouRNuEgVannzWrKt0m+jMn4s+AYRla92mLpfkeC1NW0Df
qWmIUvWlvMaM27ZHN1hEIpTFqECHWHvUmqg/rWIhfaHXh1pMYzuM4PYXro2ibBaKp8tqLNRk8rEy
IXNLs/rDjFbSbW2mJCk1XY5IfgYEkCgb8sVZDrTTt33sIPMTuZVeOhI7bnHpXAtR2IjFqlVDt25Q
k8i9HKeYiiq9Poxidnndy7KseY1ikk/kS4b7Tq3Ibv6ZxCQr/vJAuDYA5NraDMu2p/t52e+yoikX
MqNJHgu1LEWHrR3tCrt5lceCqa3M2OSqJidvkdK9Ux23ApKZ6qOafJNF+lANTT+LSnKV5M8qfjJp
su0dIwuGkr7N1Xgrf+8o7bS9NfcH2Rm4LqQ79vpQrsltq/25qdL+6PYT3lD5m8rDTa5lRWtTOnLd
rTzerovrMXg9EJ3cPKqcWPtRxoxGuXuflYTGXM3MMjXGkopLuXFKBA81aX7IqvNl313OUVkTl6tM
B7i0ZUBd/95xJOXi8PynfWgMHiN4IpXkvrlkRl3O3Mu6ldYfjmhXyB1z3UVyj/22zYHJTsxYScaj
OIXl2XopRst9Jx/LZwiCArkWq580MaG/nLxtJ1g04nGHRYm7z+gUR4Z9NEFzDFLylJGnUiyqQHLt
uk2LtL3T6eZeRqN1ocE4utxaxObsO2Fklp5i+dzlBWJbFRF9OVogiD2V66Eq8ELO32u/bVPaBs+e
iFyjKMT8O2HmsHPyhHp2TLKLB2H20isYmenItdKLATN77Re5C4FD/eVRlw8LM+SaJvdonZT2oUuV
yykoT8mqi2O805HGldLK3GDIxujQai6VvMt19s6bmvRyShq2g/92TUNq6bQbbCQwG60jBEuepr8k
qNWG9limRbuTO7q8lGrF2SpP2VDWCduG9O5sQMEiW0XetYH0y+POtbHl5EjGFllsu7YbZAvi0pIo
xh4TDe3vS9NBXKOvsVVyTS7krpcvCRH9h2XjYZD7ebnMw5UYXXnlvKzy+Z9LLwJgnHXmTtY3ZTnT
XjIidFz5FWaZoXN5DuI0Zl9R+5w1xkcHuSqfkgXS68MITd5ClIzybaxpCn4L+wyXmKhtjiLZW65d
F/+0rVREnPf1NVEhGjP/9BEzc5UAS/uf8mMuMeAwxs6WZST7X972T+/9bVsW02ZYO4PDUfyv8lk1
d74ibJqoOrGpmvutLVLMtbb/rk3idlRqoogacQOSi7Hj575um6hkQ0FXlZ3a6s5+nvJzoQwFRGyx
L+Q7ooXIRtxHfIx88z99jHzil/eQNRpYUOlK8eXj1njTYp08afG3Lx93ee1Yi6xnl19DM6AcyOfl
AlEQf00+O1INUwsOFIXeCVxzUc6HigqwngLYdOwoDwcjkNX2MIoEblkzw9/OsKAs96SK0IgQi1ne
3GtJwOorLTutz5UYESiCQdGItYi2CbswLN5JCbLAlNI3hUZMcHc9YeWn5RbWOpLlIgnLm0VBDYLG
99cyrHzoyiuvrHKmXoGaSEjgr0y+RF625eMaJQNfXqC3XFw/E43CwqzbS7a4Kq4fsoYpS+J/afDL
V9cxUI6IkqQprjyjGpX8bCG4fdFEFZvkF5KLKNVIZCnyfe9Zc33oxGCAlCNocOLW6Hp1vJHSdFms
V7gxMNUThAg1hYECE3jZxm7CtU8KsaX6Wq51fRGf6JkR2dCdrFz9bE2rifkUYEQnFnINaoVvJpiF
e3HplSg3udaiCKf3tx4uWDpxac8mnUPwIpgWjyeT2IYFMrmJCxyzhbg+OJjdT8QxmVwlw/d+XCfy
ecVg8VoSXkmtJMQIYZyxakEqvqfb/Ezfhgfv7VLC9tLGivVAvw0FOO0qx7eHePDL0KKBFxG/WZQi
IVUVA4qKuTxaUdG9dgdyhlMhD5hiZRdTAdwDhY+IiRSn3qJED41V4SsWB45Ev1mXLrwUBUjxgBne
NF60HiX7TaWetWzlqrRIlLq67MshPUjamyznyzX2EfeF60YyEhX0LcSVSp/HdVG4qbNHi0e66k8q
nPSJ9BEg6L4DiV+bVotyRHmUnyb173LtuojEuLDXurcBFGAgPyiX9y65as8FP7xJJozRjtahN5mM
nSHiDoeYyDdLjMHlopGHmhX76L3mgwpzhnaNeFapDBhzffNVBqPLo831CuIK5GNLEkliWubsXOOr
PurnUgZsyoNPLhJqhKD9y+hPin0NaC4dHR6CPPhP1NQbISnxhLhEVU06utfHRdRgqcZXIV0S0j1S
YX2h6QvVgaBl4ZhIkoR/zio/aCdip/BwFkchC/nw37YRyqV4JJ8SHExnt7rHvz/dDSEoZPS3jGso
FOEN8Mhi2SGrTba9rTyP7prCYwmdXazb9tb1qnLvoGwLAJ81u4WYoaBV3fVBK56gSUONgmqb181z
3a3uOZ2rl9UMASwlWJN6w/4MtCG+mQjpbOlyPwyDVt3k0aEO3VuG2+ntsKjGmVy0jZY6nBBRHEza
0hPsYG5z13iAZqB+gimaHbORmJiOUKUUJj5VGNjWo4rFK6NQOadjeGjp2mXhkhwalJ5niBE3xPiE
hwl8CTkD1i6J1Nlf4WYNDtOPpUubAxILkF8TxA9v7ghw7PK7kgTQAEROCdCRI9pu7OHYD8OBoBkQ
Fo1l3UUkLILxVygFL28Tzpbt5EyA1h28wJqC9ByyKu5SfbqnstWc29TANCjW0F3+IKsHr3XT1TdG
LAe5GF0yZY79iDrnFrbbgiWwHbclmWHgOpEnKiHASCs3kzu0XhQ+mY3vCEJcyf3a4JysDmke41eF
/ryOzj2Xs+mFbAF3t+hIw1CQ4ZUq1WkfARrBdQdxC34NZZCo81ERELQFZGAxouFGd0t1O9YDWSSm
npKHk1S+4rq3RtmWO6fRyO2hNmNiEqRU+GjVyktOVPHepe+l9RRSC2P4sBKIJp4+BZRa9wNgjY05
sAj7uPCN2QvMcPxeCVjBQqbjOtVQ2owXqyzm27CGuQRs5XVGTRo0adlv5sG1TnW8umj1hi8VRlWE
xRqJZ1TWl1T9hsThe1WO3+sILWONggKCyGFFKr817OG27Ez4MgZmqhZZ582ap08NgKe90cT9LuwM
oKfWrD52JjfLqcz9VSWAqFhgF7jcKbYCJjX2RPTknoVnE2jU3CyIPhRk6wq4UwflxAaakoE8rVpv
ogVZhc3Qf2csxXSsV52m9gwObkq+j/mhh3UDUIt/Q0l/qBphSAPjvC2hq86mEzpyp6huDUNJKTXx
h2uLCI180eK7WUGNbSMboxiN0rofaGaQVfqjt8R4E9nbJmOCifOp8gfkK8xEI+7m+HOpQBT7xOiB
JZbaPrSIizKqXMcOgVW+6Tx/5gBF8uzeY909e5Ahbhq3P6h5XRyzrPlWzzRLKs3o/f/t3v1Pu3c0
uv5/3bvtV/yDSflv/Tve+tMY5P5hmZrqwOAVvTbd+rt95xp/GJYDBNqgS+fq7i++IMP6Q3TSLPDg
ho1pwqHp91f7ztD/wFKB4hjuNH03waP+rV33/2rf6Ybu/Wv7DjwbznDVdPhQ28C7JNp7v7TvhkTP
yjbFptpWfUSO5ejcJM3wUpj0ZJz5rZ3G7omEP6488zj6salZN+lyHqmLUsa03T3mZK9C5YBsyWke
Q/LcfA8z475StJNRRbNvxmEYhMvd0tYMp1XvI03pbSlrhgYf5ggsypSTJKH1Mdlz5Ud3cHLTZy9T
A7UtjdclhC1VzJAmtXUI/dlGdQydYt+T+eVbETWSvHWjnUlmHuZjYiNVp4g2aEnTg14B7q9nb0de
A+Z4C/YgnKEMgVZAXqeyodtNsYli8LEKkxNI0tlv1Qn5cxt5+7JOgmwxvV3YR0iWJ/uuIxms6+r8
2dFAORTcrQ5Nth4SZaz8JtHqszoTE9VMOHfALu31eH71YpcgNcj1N4q1H2Y3Odezbm9xunafFWOe
Sfkw9lGaemQOJia+05RhA8eLkG99b7OFZkeFem6sdA3X9WBtFKaSNHEsLmtJ955Xyc0yKjGQE1pX
KSJhI2mMvdd4R52jilxkRzvlk/GtJQJj61J7PWrR0Uk068VrOuhTSYP2moCUsoiLm4ikoYFsvBMg
MGgDQQGc7+tKwmNhvFooyICbAO5Iw+nJUNMSyCNVAtSfLsx72m5O4nt28RT24AszpTPvp8Usjp3H
dITkP1OUIJmfDsoZuGN+ikGz3aWjB5/Lq19H4qp3xrA0/prEFsjWinCKmPwoIgnDrkUvEeJHM4B/
tfC76HFiFqvX5oam7ae5widiWBlI61B1nhBnw1ij0Yh3fIG6ZRPQRK8ygIgbb22C0KgvW5/CoceV
HhokX0VP5pIYuyZPt25Tcy8rygeVFKazYdOTIpclIxnJXs9LttZcqvFdMNF54gfF3CxUIdy/a8XL
t52HVFHJiXvJx5SJTE2BNMsqAuyzyCCf9LvG16U5ZzsPJvETm8r4XBda/XXZwuXOw7F8BAgmwlK6
kcrXaL/FCeHT6WLRVFZLv3Lye4fELRiHdcRxb+OIbpZbGtHkRYwv5NDU53guntxSD5KhfzbpZZyW
NhaC7RgkuX3jUdGCOjxZh8YxnMcQjAVTz+ioldEB/lZ7k8zztDF60zjG8BuYw9PJcPH/Yf8GY2MN
3blX1semGrODHB+t31MFtrGTqB0HUPFMYwGvXrI8VlH4vRjcwtcdgtgNLDEitbXcxY2HC62wBWKD
eEdwaSRo6LNPg3g6IHfQzjQLNOWLs3gvTdI29xkcQyZXe3YU0EnXX1L3hrHeBAi4U5g6EUSZtdmr
CphB4ZZ5g1ruXk5yXWO4n/U5vy/30R3wmnNlz+l5Nlxly7BSDcxUPw2a6wG0wK7lxfW0w1d2Cmcg
tNmYxkE3Q1yaQOh7fbPzjDJ+afVPRIhRRCdIsFS15I7kdm2begCJNcUREsUXLkHOwzQNf8ZivOKU
Ie72CqG6XSz2jQhhhQ5rBN6A4DNWmeilDUR4N6sgHNvNHRow56bqCcXNRTdpScCrDT1UT9Mdnoq6
wZ8O1d53JyzFkE6MgIw7EpFqL+H30b9o+D9hoWTeXo2H752d7SKqhHsqStkhNboS3UD7wxmWPJhJ
IfV7SpXBlLrFg0/L2z1DaXnN01DfJUaGlYPhpF/aNPqrpYKQFykPawyfbGVuFhAb86fphZ9aIy62
2LUMGhq2ua/emExhNXShlqZNGPJ/z/f8tHinluKpKX8UeT+8tvTtSIjyU1wBB9VMh0BgmTV69bM7
bfsoHY+tpheBEpI/MllMAYjiBBTKTYDo4Nx3lh8h3bt914DFB2i07vqueUstjSTnsbV9ldfgOn9H
HAjnDfn2tjHn19JRCeYRrsnOCm9iIeQlFfdjdZvTgHXFB9T7UWhRsdWz/ji0UHCchRFbleeBoTkd
nDJtj7OWzh2hx9uEMV/IIBoax0JbFkEwnMRP9TIjSzcERmkF+CB0hjv+9cPsxcfGzZwb01TmBxcG
E6VWYIQ2fEwHsEC5cuEggBSXTTQVXOZnCAomQfCd8mYm0euCnTSwas84Lh72uGX6Zs3FjIPKnfdQ
HYojZOTPerR+c+M8fGxbZKzm+NQRQLlk1qOLi4yQPg3tcU8TnRw9C/Y/X6Izk8c2Jk9xXjg1W9y4
/rAqQZnhBw1nKMql4+20LBLSXDQORuadcq3HtgTaKFhzyCGqeuuO1iqwLgQb1KV6cMv027qCfZw0
Iqoo4CCN8PaViiHHAR8adVZ5V5gYHPuiWDeoq/GdYRA8Odh9uGWnVoBRlXLb2gQhpGT0NnCqV6N9
M3o7Pug94DStTMogncqvVNGwmqGkXtfMEsY9xtzWzFHCAZY3TN6xIeN9qx9sO41e50I5FLNI5I5W
VNrm98Vx4ts1jQ3wBBYXn/7PpXC1l7I7qFXxrjlT/VSM0VvVrB9gU6OAiEuSLJcEcBh4lgZGN1nX
KWmQoaKctKH97NpZc2jyaPI95rJ+CDRn63SOvfectXjW9P6YhQopvFy/dyTWIWrmCxgELz6S3xCk
pZK8L9kRZVR4wJiXBcg41J1ZzuHJsqP+DWnHs5sgBym1+H3U8Tha5GjV6WC9uKHyymUJmljcvzka
VG1z7LZ2lnV3gO9J32AEQ/5npR4yyKp+1g/5M9bCinxDYkIblWue2hjFNo278B1x6xd96fs7DauW
76U3dqSbXykJEpLoTCH+Ju3ObRL1HMeTCq22d75asfse1uHXmDLKURXYVBAnwLIism7jdjVfRqd9
G02V80WLRtSMTfRk2SBk2hjz4rrkGv45MPSE1GenwZqfTJr4t4BqSrrsSn2w/5u989iNnFm37Lv0
nAd0ESQHPUlvZFNeE0IqqRj0nkHy6e9i/hfnoNFAo3vek4TKSSolGfzM3mtHEORD9VvDxVoJ2SRP
JHb3+8GHJRn2jrhPND8P4ZYShJitDrSMxyrV7l9MyByN2Y22p18FdMlTXnUkDpTVPmFWoO2jvUZC
QxIVyQINYbwng8Apb+phRxYXlnDA4VR1CpBPP19dZeS9DH/GUi7xV5fYb5nhhWZ7JJ1iixn4iR/V
MqiIydpj3LST4ZzfOFkDjqlOvuLIk2jd/J43RWzKxmK2NcbqWUJqpM4achQeGa4pVC6C+Nr6hWfv
TjZRevTquCegQ1z6qn2w9TEsG//TD4HMtwRuPeGtdiC/zMVtTLnKWd0tEnhiseOQ5MBIMfIsjU0F
QH1jLBdO2vjJNi2xcRne4hMsnL9JC25ada5EX2I++GBk5vbN1aL5YYD7EdpV/G7iVF8P5KE96ITd
6Cz0zsH5LqPydUTAvkF+Tlg6HLVtmyclqQSz+ggfCie+DT09/kagUZSr5o+pdZ4MT3y3QVFeCmcg
k7a/5TziBPGdbJ+59Y3UfnxvcVkyUtDdXup3oUl5ywVVabkOKuwXVvPLkKJeeS0EMn9wz7PK2bob
fx183ufaL/pNYiYLDYfwzxF3xdbyUnIADVevMlt3xOyF8YN0N3kUG69+74Ie0mqj/cq8L0PwdkRP
/1R+mm5axluHMhzf6rKFw21gN5jm4CMdmtuw5ttPWBwfBLbaMXZf2dh2sEnsv3rJDabuId8S6h/y
o7SA91r+OOS1ptLuwdUhPTGXqDrbjl+vCzlaD6gBJfZ1sfyb6z/UC2ZEuWCW0bfjeBzDp0obLTAz
AEv0WEkGbNZUr/ABPQBS448P65+xXAmNpu7w6PmQgEwD7Nqig+4jEhmvL5zPOCSqR6xi5qbMGCCq
+Oh7XHF2Iu9KCxENBdgtdvNoG1YwbAnvIOtmedFBPJ7iQX9YsGuJGwN345jYSxaN6npqttBGNekh
Mlhng50TKIv+spiieWN6gOG451kYhAsbKK0qh2Fq8mZNMArR5dwZLU4ES4wFUHuIN7HNiki3/Tny
esTxym3pOGt8NbDnUShl00lTW26BUC9ls/zuapQXOWhMHCHkUA5h91yP6FNaP6anm6MdaTbYsSdv
2HSTeqyFJ3fICbEW55e59i4lBCVPfct0SG+6HwWwlf4huc9FD1kv1jhtrfZcjll0BD6HKGg4TUUM
ibWTwZHYCXVrGSG+7hT+vfCTe98DC52oZEtwoQeY2wtuIXy9lqqssYO78SXV2d5CqDn0+FJblSYX
C5NkJerfgBy6JyMJyWJHbgbxTCrkAAjG4nn4MLRBNtlcmIzk/ffChiFeXnkcAoQutyQEXXVKYMN3
2ume5iQI1sRTfjDpPUzNoA5mkb33mfcBm23fVdaNp9W3EgEpkrn7ZjS3ygVP1QU0ojV0SjvhoTWE
833fTR9gvXbAAFamziLaD1h6kQwBgnOyKXNaMimPNCbntEiwMNxlMdtYonpr5liuYA+h6YobNQyH
AtrCoTfsfTv5iKJ4ZoHKxCTa0wOugIVKyKXVOlNyyfE17105eqdQ3DAMd09OX38NbF3WPaJEo8VN
GphI7EWYp+dYvabaJ5DVeeDefSj69C10KnkKuvxkjeadi/pxQ2F//UTI+61DXaWHOmS331Y8OFhv
s63Cke3Nb3DK7XNYch+rxqctHMCX6rICRbpcfn2aa7ogxgcYss9hENjHEMB7ubhMptw5sACVp0YH
2T5NjftBj0iAC/eI/bzeeosZJrL5PzEen5Er2MMmRhe5Maf+iYPnMe4dapycIjIPbbJUG9qRraPJ
ZWQmzGy9wf1RrqZ75vHWsWodch2WfCj8NeHR6H4MsnrXTeD1a4xeBk1gc+ePhJ3HKUHEUz52sEX5
QUKY7el6/Gc6K3FynVrgn5rFKVC9sxd8vqpyQUhEAhyvRZ7ktJxpQa+f3Dn/yGR3b/dxt+61njal
QR1FLfNs1ezQiwD1lsnKa4UB+Q/VUENdH5H+q8TetMWLHkOM+INxKYCrW/0FAk66TTuNMMHLsfpn
d+bczdtorpI1j9dXU064n6W6jbzsJ/chufhD4e4MZIcmtTKJxwRzZCoBdpri5OrHvTvgTzZJHvR0
rDaQV3518dHiGX+y7V85B6/5GEc7OyVgm6AdxAoOu7DJt/eZus8njYMLHjMBFRCHs3YTqtE6J173
bdXWoVCUTDNbbXZvD0lkffbWpi16Ju29+dExAzyVfrcSbFNXrCESFDGrOWyjjUocwh+sLxSbFDF1
B7p3EltyPuliphoomP1bGXVwe9dPQfBpMykjzqTuc1IJr6Lg6CxbRLxkAQyr2u52xO6aKzVF7iZC
yI2SVt93cMIBFyb2DmTtfozz5Mam1F93TRttzQyA59BWLHW3xHKu3AnY7iSsHz1mihHa0gMwGeG6
lOfQiLxVnCAfLB1Q4Jq/lYjyxay6ZDtL0Oy5mDftSIQOsRXjIp/3toZLDr3XkrrrOzrdDD1Dd8Im
Y+TjpMkY8QTQjA645rI+NBm61hk9d1Efu7H8rel12WlHh9gb/LWRjffVi/K6vR7JjFTNa2Dgoc9U
9tAGZIi38ScURzT8IsOUNqcgNL0X1XGglYxCZvuO+xqWNqvdMf+tOi4Hm42OGxLWIhpNgvFA6FQI
8tcGyDNMCBKq4sskS6aGtl2zp14r7JRpyJbJdlHKEyJDgPN4GByecoGDKppnCQ4AYwW1eGt0863n
CZ4LJTWLgy6S/iN2f/xE/TA3DFTyNEZ5v00dhzeoeU9l+oHZD4fH0W145yyIha7X70UoHklxZ8w6
ZF8gm2+HEYBxAeYgC/UmVcbR60IUz8WPD5N4LJFAZJ04oV3D3a+KrUulDF9aDuuhM48uzvgbmqqz
mRgPFUkwTHvuoyZ5jofqyVdATjnhdwn1DcXRhXuE3KTHIh5+pZ0nlJUSuMF4V6JLXkLroLBfGDCh
fjC+49CRK4gOu4pIMdiJZJlzzEdddAjNbWvV+Y5DzVgRgfTQdBhAgpETd3CRZZdvCJn+zNr9xb/9
kruQqwl8SXz92oYSiO/4Jw5Tks+a6daInW9jrJ9IlVoPCSsZ07p4swapB1ciLeCqst5KSuZHIiW5
qM++WLywFNTjDyl0q9DuuH14H2hU7lybsSltwjGIZbkSkfXiSHGcqvQYxQSIteyTqu6jrMWzpgvQ
ZbLLOMyzMj20g4sSHqqEMvbEj2+UVzJ1FQcMV4bDG4rnO62sBKi18+OrALi7Na86j2yTvsteQV3y
PYbtxaMLMYeaP/KNmmSrdjP51Tdj4Ad1dPOfkiBdo2lunYb4GdPEnDJrkNqZO92WXf3d2WBkAOWw
EWWsMhaveIDJgLWIR02pyzpzifLLfif3WBhs/kW2dDd+fpiQsVn+TxPqD3cQGTQH6sey8LeyKu5r
UEyG85ARf0aGdcH/vYRpEXBNRWTk1vEmrDsCGIDcRmlo4y3ZuUs6bkdaLGGqJGe3pM5JzysJWs7U
qm7Q9GPA1cjPjKdC0QWFifuaOi8pUdKBYP6ByJY4V0KBCrjmUTP+rVwEYlUavBBANmESmD+UD8BC
hM58dBITTBPTlkCrv23h3HUCZVXNVLv3exzePYgVVZi3dfk7MQcj4GgbO8pB50AWk+wv9ZwjiWQB
yowDU2U6bV29vCP9pQ3GjD31EB67QN2GUAPpyknqmMNia8TxfT6EFKYMc1j8LyRRjl5LWKSfFHrf
DKZztBQpQnM4fqO//IQ2SqwuZGe2/Wu68Gxt5QCTp2ZB5PfnjNWEOqChGfaDieuFFMgNYEdAIw1j
KbfirjN6e22bCZamgCee3zIoaRSE05jEsVUbltONwW1lA9wHc0hORgZsqPUq9wiFjpzFvKfwBBVp
FMmXVJE+jiaB4Tl2P4NLHwE7sdO+B1nLjoW8GdO9M8JAtQ2DgTkCgdw75bFPDdTHq34QL9GyzdZ3
UlhfRfanDgfnxVdsCJq2X9lLhgHxyxYsL4FXuYwKQP+wH4ysIb5+aIBggGhHDEvsnbtVBZVWMSTO
rrWJs016ltOBS8hZzfCzJu8iaCJojCHwjEZUAB+a/k7cz/0fs3LctZ5Ln6fcRNmorJ1tTOVGD8Pz
ZJuLjf0yV+CjW4+RhOkFaqvIBU/h/7DY0ZirS+Llq3Tc81x0D/bYozPs0nYTCPAzTli8Tkzhmogo
gyATK4RUb2mHAldo937g0Aqs2t7HMngwa/fZUjCgbAD1t7IhFR7WqrPuBnGpWrKIJ+XStqTDd6Oi
506iCXbbiHNnkUSUdrM12/bJzzqf0yDwNmSCk8dEM3nsJpQzWOHsVcIqfFUxqMcmyt3pB9gEWtek
FnFU8OCSxyQsqrWJVPqO6+CmCeZhG3X2Ie0KahTf/1sgB1sTYnGQs1Vsh1oeVF1O2zh5ayajenAj
krkaLsOuiLZ9RryFmXdbNZTrODBfKXCbtVd5hOgxE6ECyf70pYHT2X6JUq8+pgFNmAhy596M5s9W
5JLr2invBtXs8qx+yUOv3Tkk5a0F1p5VgT7AyMOvqp/hrlm2Wg2Ld6easr2d8WnTgX67Hl6Z9oPp
7okYmE6jk//obti0NnmqsyE/XFncz3ABZVnta7CYq2SY34sWV4YMiqfR45syH1mfc/Iw1W+Eph7+
tD395BeMMAJLm9tKMFCI4EMZxVzv6CpqeMLASeXG7TU/agJCKblIdzPjXeJirrLG9mB5ZAKkBpE4
HZkVE0LY5ilkpBMjXgGjQQNnAhvNdfhohN5TC5qesoDRP0nYjDHh2JFe6HGPBy1remdGngdxmmG9
01+mxsVZ4jFLb83sS/GXIff9zacfgTnFMwk9sSrWfnjCLzbajCCh+Hb3+ZTcVXnz2eiOKzb7EJS7
chxvYB0ShsDcfVEaCCJaOJWHh3TpDVBBUc7cdvmbHNkcwhqk5jJrwogG2pScLoVxl7NfomHsUb+x
XdxCW9k0tneC0/t35kcyCPfXHzOCByo+i44OSJw2sfPlhC3BZPkPEKQxCh4hv41ra2H0BfrGNiXb
V2IGwTs+NgJ/YJtiPky3noxu67j9bL1025TtK1Weu4t7/64fvVtDJpuogSK5Mq3seei790qEp+Vz
NSK9LUr3TMW675z3OmjWbCxotsaTxbM1dvUeCsyZjJLaK94De3rQprwEPbkx4R5O37tteze8kyAC
NjbmI6IXNi24PzIeo9rZTugrbI7I1Uhl0pRim3FINd3Sn5jENZQzrU41ERnPURnn1pM/zc9xW2Di
Qe8GRWv0hptcEkGoy5fMfeantuEuPZKHvu3ZhzRjcC90f7+8X73BQDdP7vmSdwBDzFI+hl37qSum
WnNCHLvs6bVHTWKCO6+M8BBqfYAKmeD8bHi05DwZXWbr4JGI55jqR5n1b+QJ8ONueQLYF1v6K6MT
wF/mB2Jvt41T7lhnfyTCaYGp1Y9t8FhY8g55z7Hxp51U2R71DlEAtXiNe3sHRwSMT3FbN4u1JjWe
x6JBhqMfk4RJlUGw+6pUTbLPsuR1NMYftoroiVrilQhidPr0AqYJ5EI2HMauwefD3qCFc62WZJ5q
cO9rO9olvcK8ycJV1bi4xviV2bPiJGyGlWd3JPQRPSzvQveTwdY5mwZ7A3uHMLTkYAbRvtD2oaRL
zucNSQbMoR4iXHEd14hhTbexa+3jRB37RD3bCYW34exmSFVpWx1CQhBJf8Diy9alAldUjWyVrE3o
hzh7Rf8UMgReaGUcu3vkM+xtSLiwy3ibx8XTcuF3RvJVZkw9eKaVw52GWDYgSWwc7x026bkxgrss
Fdu2819YtL/rtNxgYD3TYXNc1eabpX0S46a/heMj8c/bx4lbfmXJiDdn0MZaW8WZ0gMdsHu0zWaf
txb8jfDZZvpQUb+UuX1H3MldkVRfrK8/2tE/WEnHbtzO957+U7jFpmDt6RrzpqFwMThR/c74nq32
p8/dl8n2X1rF3J1hxE/RyecJtKNh2EfZ1a/sMT+J1BR9+GkKUpLm9m9aQ/Eq0l0q0kd2zke92Kom
Fq3oK4IiuTcHjH71s1T9hiXVLg6yb9tELCedpyIiS0CgKAuZ6INM7NOvxjAvTdZ+5Nz1RlHd9Cp5
tyv9oTuDrBcwjEPqHdI8f5hZwQJ4Z7xpN7s65QG0pArkwYnUwA3PmKMvoxfbsR5K3hPH93/4Xle1
VuD6G+iOLyabNMnzE83bQzI+s1/6DSf/ro7suzZLPzMkyZGXHJDd3WB4vPOJIXQMMgoc99w41W88
YDVJh7Mw+neHm0qixZWTlW9idqap+Zi18UeR26essZnn0eD2HCbcYG/CEDcCHzcKy1XlkU4aV3fK
Cw7OwDLF7PS9M1f32m5O3ezcGbnF+JnnpR+d2jC9IRXvmeHSU8MzZXEZXRY7ZzTN267k0ub0FJa5
mqAbhrn9AGTsGF4KoY1Vt45gYaxl351luXRfTbMlwHj27sVE4swgEL8ExaTWy8US2vlDGD1YYbNT
FVzKmPkV5wzuLq9tsnVYMLQCQRHmzoR6otqVTVOsonsXCVzQFc+Wi7zeAW9bCmfVlXCnzIrwymnb
e09Ooo9ichAnMOGP7HcxFc4+HxkBedOTJ5dpjAb/Jpr7eXBvk8l+CIz62xnVIYK3q/L5JmSL2uK2
z9P2M+/jS5k/BwpSgON5b5P/iVT2OIrxT4kbU4aWfde16SVEhgiUw6q/dL8bmpYcjfZdudOH11vb
PA1elc8tV7g499vuzwQV0WUKzlpkX4EoXBs25ZTTlEfUdJvYiA6p56ES7dhsoIsh8uSsA2ZxOcvo
tLxN8EGGKTUSJ8aWdBAaM6Ab3ig9XPsIvgl92dWUWevCfSIuPdoMnvXCdus2KOwV6oATPc4hdrNX
d+C213PEZ5/PJuOHCmdnYTVcfgyehPtAzfs78eeh5W+DYNqN1r2s8+cya/aR8zjO8RsOhScpBJhk
SnUTKkGn1mWFOySpdoahGFAL8gks9+/ydckGezSd4KxqdYvHTyAzRKqzfMHctZ68XGAeUMHNGBGk
oQDMtVwpKn6xc3vXDeWrh5h+vhUWWQTEliyKx2FPmNDZUOyfl7805vVb70W0e/Gv3apu5eXyGZPf
Y692RIo5pByWxZOPpAQ56SbNg2978ec6jriY88yTPNjMNHBkPSVMhseWNeL86sz9PhFE8hnEu8X+
WroMRYyGITfFDk5zhOzYyI1bnDgADoDR6lEfGm+4BzXImNA9hrq9nwyPMC7nGKlun8zO0X0feobY
0/Mwx5sxnvD39GhuP6JllKnLX8ik30xbychlB6rMlYxgxgYvrGgOUZj9hq5/G6owWU+yPvpm+zWH
8gI2e6t7dfQLJjjkI/MFgH+2xL3NHJEwNfeM8Nb95H3CdzE3gg15lpUnK9X8KAEEbmeeWmuv8IjF
Ya26Tjo4BQOyATZQxdpd8BRjbn8sR2bUju8yr4s12x+5Ntp76XfOOkAHfCJEMLA5HlFN3ArQrMCr
EZUb/x/e8vt/Jf90GET/n+Sfz1Dhf9v29xeh5/UTHn/+5/9w/vlX/6389K1/kVpGEoFtuVd0C8rL
Za4HuSUw/+VYwvEkqk/PWbSf/ya3OPJf0rfg4rk2rvhFMvof6af7r8B3JPDqAL+aA2r+/0n6af5v
0k+C1gIJ0dS0HGkGiFD/V+mnNzWOobQojsryjPXV9WItJjvtOh2Q19d+cd6UDrXIekbDsTbqEt3I
v+041z82iD/Dv7oYcq6/vrpyrh9dX/7j1Cl6nrNjD8l8oYVc3S3t4n8yI+Kf/vn1Px/6ZA3aWdDt
C8lcEKMInSXuO29xvFw/ur70V2M4E/ZpZ9TO/eJWPllXW/j1Qx2Wwcxwkd+9uqyIMaOYsRwI9uVy
qqDtY7GqjWPtygjxNQ9cQhVexYJbq2kWaa1YoM1njalpzFnCIvHNBkb5WpO5VFg0N8U5nvFB5G3N
Xi4ApkJxvEtV9EXPDgx7rF6gVGtKCGDD945rfqACU3eTnYBsGo1d6s7hQeE/Y0sDaL+qsvvOHB60
q1j4TbpcE3iPhIdMeTQcq6yPnLUa8AWhTmKLEsUH4WK6isb43HUeKVtoY81CvVeNc57GKEGRC6HK
JYrSi8i0xokFXbfdx/if1owG6xm5gX5J1aB2uajYHI444nS1s1kCAiJ/bjUDKRkGKHMzhC/F6DHc
yh9RNxBlzfN97RqV2PnBkx9ZAy4oGzeExToSxkhVNSP7ODriyUSTN5jmysqZzBFoA2kRBe26xBZG
Xh+lilFDSeCsLs35xVAX3SUfGWPIIp5npsyUeRTpmxS7FOCWXm+8wEWmQtmqfQMgMpmcdiSecs9y
D2bcMBKJ0Qz27g6FroFxEimoxQLH9ukcEuXfsuUbD65r/TUKQ26K2A5OdVY9OGjFHu30JIbGg1JC
euzEliMyPXfn54CJIkjVm8Kyerru+eIR/bZTLQPDCRhwnAWwcb1wNTaUoL0zftgx6Mi0jC0e48D9
i1B+6+WzyOk2TcZ3YgG6A7mzSIX9+TNmwQfdGd/hcgfNT21W5pvJHh/MAmoOnhyaqVg7a1e5f6Ju
Ia07XgoOicsmTKojYiibfWOzbwnfWXe2RLsLuz/P2Pma+hKYizChDtudrn0cFNG0dPy7UXXBRqZ+
CpTEwTklsecN8Y7tCGFlel01kjkDXIlN+BjY6ZGowU3hD8NaNuLJjofvrDegPszlY9eZaBeJZGOO
yf2DYKlq7OmokJpY6LetsGLxDsoHZEl7KRrNrHqM1+VIyJkhxIbVMjdidygkuHGIvBa0c8TDVW2d
qYCfG5M1KKyEszkfapd4W7tnH5Tm4iBL8wb93XVapmgph4mtU/nN1UH52oP3NGPpMDcrF2IfoUwG
wltnClineCQmNe+D6CO61f3V7WdB3QsJjjhbpmZWN5Ew3LE7INsL2zB75mIpnmw/RY8X7WPSizNw
HEZJ74H4OUA4XD2WSJSraXpvdcA6wXXs7eRC1awZY6x7J+oIfojaI8Ko3JKfqUelbe1iYW50nX/K
NkDMBaUBIPgAn3qncZZ4vzQZ3UH6Eojq0tq5tgt1P23fMi6zg+cg8IqQi3QzwjmjIMmamFCUNzQi
wS3RTrw9+SoYlipHFPvEZJqmgqDdUAAn+6DRGdW59VNPxyhnJRUhcLBwsSINUChwuDUQZiF9Ku7l
8kXKOt/P9Kt75UGACpeoWRQIztiIh950fzJ09WVESRqPD+MQd3eAuybYj02E+vspHIPotfUEg84p
Hg+MKY8N15jZT3I3k6dBL2vUGPNB1g9M2WYaEBGkAfNe84+d8iuCDb8iY93ELp6elNXEopnNMxR2
6jJFoYHOnpMT0vm6EmjQu2wbtRVXoyLPsCYLM3DlqzOyxxtjGFBjtMTZIpJm+LSYhPucMaEX4RBg
uTPrmtYY3wOeA5ABNXI3pr5DQeEm9CS3g/Z/3ZHjZUDCfpgC7vPq2E8DPaaEDxLypPKb/F24f42c
lAzLEGRXZDGrrxjlUvXXLwv7lIbDwWis/hDp7HnMwwQiR9Psi3TINljD5AOo8XVStBuK3fA4W5yb
/U9VI1sMZ+cVD/SwGVOyu9NWowovAhtUsTfsiKNCg2Jto2w6epjufAx8RtivEcm1a82ajEvY0Mdi
Yj+WW/kAa+ubOTqfx+nEmRIXIebnMNSfDga4lWsxTqt7ej+T1SOgj+IbycbXOO0qdEjr3hhZlVQs
tM3ghNeZwMbg3vQsRAlFmh09O/xoSlMfl+BbWytkernaC0HWo9uREJA5c3YwgL+RMkKogHBN5oVz
/kCioc9a112Fpr1sJ8r2qCYJfqaDBjyeW4tbEmd+uGlU8jhhIly3rw0qTeLX+OFVczcwBCX6IBhH
5CJ1jtiXbjyhXyjrdYqO9L5YRItlqp7rnGfRbGvE1mZORkfBoaHTvyIaGIpqJ0PGN4GmM3v72KJd
rMhjnG6rnpmrD5JIztkbwlpByjhsuiXASsTF3yKQBsB0GvJCsbApeKhE7XSPceC5kW23S2Uy3Qyk
eFE21KSrOu4lsuJtYszijAv/zDl9F8sq2gmnfm3ASu4nU94ZyQ73+rg3WvM+ThrFAqKetzhrDIJ5
WCZJV14Mg4AegXGyKO3dUr7AZwk3MsrPiWXeeYV44s55NxfJFOj2cQ+vmtArYJTXl5RCIm0Tf+vZ
l0r4UPVYwwqlKR8GAqtqVbZg7on+IfL+SHy7eSqXF0fZn+CJko2J63AEPbsVKYf6TPCngoK0ZiX6
iaOBMHB6lTESzh5CwchZ59bLZFU8mwPAdxVOH6aPQUND2TZ8xaqS0ZfNIrL4wmNIYM8igRtSA0BB
l+cXM00GCO3JOkpAFscVbgb0FnjX610Y/IQYApmchOhs6ZSZGyOLpZ44aMP45sxvdwwh7iNWOLsr
vFoarkPYQwBFRro8swLQnCQgspybUJFlEwzDeFq6Unbj6SbMDXJNV40phnltLud3giCI5hq6g10M
9a5um4sTAMjScHNIxwOmx1bMczbaoapOnQviawAgC2yjYS14QlNJhA9fszWhleVdiZANUU67l8te
g9AVj9iiw5WPgqvh2cF6j1Ijvr1K8DzHHvZjm5wiqcROj+p+dFDekR3crHHk1msFDPpQoqO6ImVc
HO8ITP1L0XZsWOOnSb0iCGB61bMOun47MkBRncbq6AV5vMsGWnarJrF4DNMT8DBSVZBqM1qKSTQD
YJQHdrYzuuo5ubKVJirpXT8at3OQimPeX4Wq7uoKCokWSL5J9MaWDNvfWhjdNs0la2HJVtSrMYLV
VojQgVFFFw/1xoxb1u1hTyjCAjm6wlry8NNtQ/iMFMu4QKMNN4np+BfyD5qDZmXr2LLdIcofFEZ1
3ZL93U99vko9tzsgM9rOgK12XSPf/ag1Ty3+X1IR4eU1WTSfStOUW8/PP/MYks6cFf/wfjzqqAW4
Dgn8sx6e8sT/1THnhSKstEgsY1/a2SmonZcRV2dap89xbdi4chexZbuIihL5FcTY/OdrGh6gBX4M
ISsVTf7BkoNnRdnrHPQMotm1RXnwTh2oIOCRKFHIeJeW5g552O+AdnwLQCmMUpwhpvrbjdnZ6gEt
V+ZzhY3wGHUO3OCliUAGs1OyFey5q2bdEzRPNWp66yJAeMhlxOIq2hbmEjRbQZItxvTRqEWNjGbY
Ct+sCU6C1xBmZbum6KvWVdFOxzy4NJNkpLW86OgPIY7TcUbgvLPr4tXBWJivzNkK9ig3ccQ5SG8j
1eCoEu3eoXFz2TyBuqk+qCjQiuYcNh5JG3hSkICa5KDnM8FEY/HCLJx5HyG91TSc47h+GjRLC8K6
h7Phj+tp9q3j1B+8OTNObdx9UT28ws3GjSXbM7HGuL0Sdwfz0EQLeSJ9zVyBMas3vRLuqUeAGNd4
MlrRE9TsQcCv8sw+EZLrHb3yDR/LuM04y/+5qV2dP9q1zVZvIYoRTlufMGPXJ+mWJHJm3gSwuLR2
3vDpYWY6htWSgmgazZps8JtsZA+RSCPgWLHR++Ujd7ePzp+OELEMdt5VMLF9b4IIiGCOoyVOb+NQ
x6fpIRdZv9Ydn85zoudyglzcJZ069/ksjx0UCRb+TIZlku8C5b1GHg4N5c2Ll4OLRNQkxCLpZW4E
gJGv3Vewf3ugnlEI/adsg1fsitQLSxbivLCtJoVUlYMH9KX88GL7U6Vw9VF73yS2dZaO02NQmc9Z
JCiEBGuWaiZPahELNiYltSfwei88kzQbQBB/5gXqFLvMh03t/71qEK8vpqmowELhPLJY4BpdelcX
mPI/L1nVvw5lO+6WMO5/fquWLEEcNVTb60sovQYzJd530yRYnCJ9O8Mj4kEKiG7BamDZthBk1V/C
mZFqxczMWFoNXJii2wC7Br7MVPFEZBtKulSSzMpIQuZut1MZErzMqIdd9xZzGAHqM91TjNDtn49S
LUFx1ZzWPIeIrxItKTLkJ68KA7UGU20DBZXuCV9CUqMb2kq3fkDvpvamrL3DjGrZq4lfG5Y/+8/L
9feyBAJNZIzVFt8m/7LMw5NMkguLO283TmWKfPzRXgxBURFOf1zmKutpkWwmJZjPVSmDu9qIor2S
Jk/mhbbe1SBlWOSRmtf4/ha25bteMDbMwZOVLgm9tmLztwLqgAexZ1aQpz7j2KxBbIEG/PEajvIP
bG5BpITLU9JSVLtJ3c2n64vJXv5Q9PbGaSXh8X5JGbuANq8vi0vQMeTx+lj7z2/brA0F99CUs3U0
l5e5J3KhcwO4YCAEp9j9Cknr21mhrc+zx0WVgLDYzlyjB8Dzi9NHnws55CUxW8TlEjha06pnLKcQ
HqNqCe1gxxlg8nRRiHZU7j5cX3LD/Db78kl0XrvuAuulDpyeB2e4jRuCitMkPpeNAORld9W+aW2I
ncLdt2TOeyTo3iquvLVrRcXGSS33xky8lmRnEnec6OO/2Duv5tbNdEv/lam+hwc5nJqeC4I5SJRE
xRuWpK2NnDN+/Tz4aJu71XbXOfdju2gABEGKRPred61n9ek97ZS0qQktSDN0njT63/WWzkwVG9Xu
PJ7v/LS0HvKcWwPZdnPEd6sKKszx7AScV/34R11Kq7PTQhfKSYcF05phjMZsh4MnwymF8KXxtZ1h
IRaJEIUgXCThu1TfRjkBEu80r2kVtnQUZ1keas9VHqpkn5/lGdjIbBfJBV+WF7ldSJh7Y8v9xtCN
LzxAJ19OnDVeA/oNmrXyO4ZnZx8O7ghJf0zTd4Ialc+0gIdjds+Dmmi080y8pyHGINVT/W1nt1BZ
vf4mD4ofxN0SJTYytCRhGAZ5Eba7LnM2Rq1ah1auiXhMBpSXdufsg/xDIWdsl9/2caLfMwJRacUn
2HsDB784Z8RsGEmrgRU893JlchE0KF+8TCd1PQUR0aGYZHQ7L4uUZNtzOUW49ee9p4f3Rvc+9H70
puoET8s11qpeOxHC+W4/x55Cx9bGP1vWhnJCrEY4G2K/HkPhLPfTYV/DwFiOZIOtrKFy9n5G6FRY
1YqLP27ueMjzyaPf5rmhzNs8GlaW9rMk9m1jGmG3GrkdYQBiS4u4Op+yceAuVuYGI7T0/lBU1bDA
xoaF3u4+Yimobo20evahA7v0aLjgToG+5Btbc6qW3AdOF2GJO8rtEERk6uGxPWsNwGo0Li7NWHmL
nmbc2mWDFlgKT2IR90LD9lhMObriYZjA92GnkcGrjsTHTTWmdqrf1tODBKHCAX0Y2Q59SUwYACTY
AWNFzhDGeI/RpB4vW6T6nuYvBatPENwGtTwyqofQOUGJVFF0zVXzse4LRNUTF0s8CAambRZLZIx4
JqcrTuEfqykqSTyvcaXfVoKdlfrcKyREGbqmWnFzLUitgnEnHtQezeSZ3VeWsTA2pg9yV6jwxU0P
cBCshdNfHithDDpWeRIjnYxhjZX4CnxVJV337CimovxQCttf4bvZoFYB/2USjKd6U5xQS8HQoaxC
q5FyywA+IPf48do+NrnLdZo1fx5FkWbFAZPOkHtx/pCOvRJpLk4TUnioF8z03vxqB+Tig27vbDtU
KP9NzDOysuLs3vfw2Sjd5BtB8heeIzIxtZDBC9XjYBLekkQdzfOsuA0L3qstdIUH4+ip3nnRnk1M
MEN3PrC3QvAZMk6RmTr3MVlC+LFH/9auF3mXtqsMvbNnxzTRQUhRPposidOpxjs2mnUMWx2GZeQh
SFPVDTk995EX/qSoReNK2hKLvMx9xCxYaIhXzNvHKETSrxfeYrCbCDkkNYOSn2BWSkDagwG/uV0p
w7IMH+NA+2qGNGVwRBOr8/x3xvG3jdevIiei0lOd6yXZN65KcZHTY7vsCy7RVtWfZ/xKkaKtwVLh
ApHw36Ir6y+uI0dROZfbA/DngC/bGotkbhFBj/Bp4rcYM72z9xEGIPyr1kcaOWg7431SDMSOcqwi
mns2OmsbRotC7aPbwomp0cHWIMIGrSy+4Jwi75x35uYmwspTN9M5bBx3zaBEK6sZH3oFDDo3rwR1
BFSvKw39SKHlexRRlDalULkFkDNPVIkd1A4gBVHsVXRO5abaLWlnoKJ1ioNJrTSGJ9PL1HQ7p4Aq
TBldK5M3vEWEESbngVR6yDb1eKNUMH80G39ULT1Q6H9YFGf6L7ny0laUfafb2LR7lxldz0IV3Hwy
Bi/42tX7KufPrgrSKfU6oeDM7WAQew8MBELtUMO6oSruk+iZE0535ooHKcxN8+Rkqt7B4p64rWr/
0E8/dDFgxbNCt88QEeqm+mkV9ri06qfUic1ZjOae1s+ToVfKwm90fWXV8aGzKIU4JuJ6ys0IMGwY
IbiVuGSQiuifrU3lK+oaZNMhDrmapVJ0dhsZ9nP/3ISBtUHSc7LteKmYgzPPOWdxVSuRxxik3zSg
trS+ppivkLKpoP7AILWODfNeVWkIBK1zXshetxgV82BSiqsqjDxxkpfbpEKcmOCNjs6HBo86CthS
Wch0TeQzTt3BREYzSAWFgA49vxG1+F1IqPdo9SSO5sxV7Uty6h+a6gNEz3LXk7KYG+NXzz/6DZab
gUBvqobeTOb2YEbhhAIWEhF7ir7kvfdKoqmuArWAFJMA+cFY8GXJnFSwTknlm1HqP/vPlC4hAfDp
QRpkY594/nMafjJS9Sne1dECuHIzYm2XTZUhG4DvAIz06FC10iX68VV+qnR2EGt8KAzZZrykzXVP
T3dN8JY1NUdaZ57d0XwJla6jPKDhmh9AMEReOW9wKuURzvk8G5ZtR0lA9xGTerKGVooyy+SjN5IQ
neBLFobtPETXrdfqR6Chuy46UGn+mD2lCaVymLrRLFCQRjVltqynUNiIamI6KCdASEU5LL0zx1ze
6Kdz4JTr86Sly6JTpJOb54RjOjdhqZiJQ0huiIZFBb3jKZCdcgOsM15iV6Nz4irFvUVhpOOup6q1
bmmm+Ppwykc67aEgX49p1s5tS7rHAlQ/+Lr6nA3OaxrlPVU331nVnNIr37wB6P/TC0FkDR0yfzRi
0wAtpGeUcjXyuYMKPWDI1aRLt2LuPQjB3EJFnadoIaVN01E3doD3L0wtQ22aGYg8FMebcWELZ3Eg
fVRIGYwzmRhKhQxugu5aPYEMdglv3yJw2pA+OdjnfinzM6b9ZKJTGVz7kmupt1qyaxWOtCJ8RL6H
NAG6BFZ6mhWVpzxZcU3iNLGoo41MIMV+FPRTAQ8Jmp6V+4hw7lUXL7mnua2AZJYx6ApZ8ys2cyCF
miBOJXoocu2nWiLIoGXCvoM0y4KQcPadZpMU8cE/EXPA2XBnGikdoMLka3DYROvnxeEsdbNKit+I
QuBmJaifaSIYbqGptyHFQfTh0q4w0MHphHiB+OEOJK5vMSgB6YEdhNcws5YjWl08GLmuSnjRl2Xp
m25tpaD3YUpIRZHBT3A+6zOGa3/MzYMXjpt2OqAqakRnCYmkA5ikyBkOGDmHCNeJiugEOjacXAwV
tFbVMwYdmooxkGwtbBMTe3rGIGvSc8hTFxvkG9XNzwLS51InW6PvNpbiyKcgs2gHgSnSpptET/sM
hnpHYumUggekpk82pkyPyLG8hf3DWilpAiA7heBPCCwloyn1F2OiL8u3sRq+02ErlkGNcI/qvTHX
pfChzCITm2F03w7sYnJPwy7lkEY8iyo3zlNEwilIG7NCz2Zl2yQpw6VdACiCFHxv+blMUGJdcnT5
nFQtOyPYdRagYxrpG2290lrCGSdRZeC+UuZ2veiTNXe/L2Sos2uqKKCLVjkENDi7OH3XP0Mj1m7U
HHNpQ9ZbaWT6xoCXM3aWuUCSYM78tMoW4BXI2rSrn5xjLLeQLdslxXhHXiqNFc4ZK8LrSKgdmwXq
vQ+csjtrpBVMtgvVHgR5Z9S9ylQ6zFo9i+1VjS9odZ7uca8P1nQbLECb35ZdZyUicWF7TgDKIq0U
V4BPUwE+FZMXHCpVhAI3wzl3BwEn58qWbbUp7OGX9cuzSv87iR9z8XKxzi+Tl81N9MpsKiaYKoeH
yKOa+DLKqIx08XhSPIjXXmcvH+L6fr9s+tvql/cbOkysHiHJy/4cIiGfPqjAdQp4ZicSvMRbK6av
rJNRJoTGUx/lEeCvhS0Mh079SVFsWDc18e1FZmfrlLvrRR6an7CN1237HBQZV0MN+szgZ2BxQLsX
iIXxG7355J2nvmXtbexSa0klHJfBEm0XkbT2fVLEoBU2Axw8jm+CuCmgr+IhtCfMvJi88F/FpK86
BDuKyUq2wm1iUO9F95pNNDt+8l+eF9uzBLZTPBWLyLdpJTFrqjAmL1sS844OmAnMLnfOXIMvi6aV
rx/rsq3r/F+t81fLdKm2N1a1EuRRY0KNdlNEH2QS7cIlFeBbgcAVz4opsew6K5aJDYip68rfXvtt
VqyXNOCjQo3fopyaI9+gwmL+LxdqecmY4/p8NjUbAkEiFgvFvJgyC0Y/OOC7qXUAmmdU6Fczec4s
kI9iUjwlHpANUiKTNteXf3sLMavJnfb/VWj/PRUat9XIv/4eQvhYv/v/IkC7vOB3AZoiO7+B9rNh
dDGcEajAPwRoijJFh6EIQ0WsO7QqCe1KiYnz//kPHcAgIyqkBfIkDlN0tGl/sAet32T+AeegWIZl
K0jk/ifsQTRrCMwuGWOTXI6Ppjto5tA+mTBKHVPjj/2VPZhRt/ezwR4OpiL5szjyYGULKvMvk1j2
kSi3Ux/oMvl9BXQc1EusySgdcWeBWeAIRI4BJrE4K2r8dLY7h9IyxJIm00F/FsEqHaQjlToEpI29
L0sJtgVazwX4l599JgXHdBinLtpAqa6PQnTREvJLnXtYs/cIVkHksgot7yYZp8xHP3yF5PxCBpk1
mXWDda5Doo06jMdJUyyTSbTk6MQ5x4UZUeuPqA0GnTG64i/hUgnoV0xKSmaPD2JST3Dt7Owx6+ZU
F7ioIlX5/QWCXX35Kn7ZjHjVL9/SlXCN1nAVVKOywiTRygvB/1YgAbUvYvLMcHep6/5JYJ3FIvEg
2MxXYvi3ZTpKLX6rKQ/xgnIWkxeiuHilmBcvv86KZde3IQqebYj5f5v8z+8uNnTdLpR6HL1B2W+o
vedbxuD5VkxRaf996vpENcW9XmfFlGdMFPhvL7luRrxEzJLl4lPdgEf8Vysj5hxRck1v+ssWL0vF
yw0IBr8HH+FkasfCv3zYb5/p+n5iW9/eSsz6004hqTrWuT//nryfAprFPLAe+rV5O6luBooXqXgM
pu5QJxKsxKQIrEJfvI29MluJRZcVU3GbNK0tVrlsQ0xeVpqevs7+8jSGWt5NpGldJsVa3zYnZv/+
6e+f0qvx6/hOAEnBmeSZ4QTIRwDOjdz0UHhTKonTSTlVXaL1LvPZFE8sVhKri1nY8uG2uxdLxYLr
lkazZiNinktcuhVT11emWC6mxhnbFAttEBsggVWMhD7aTsAN4M3TyUV6nWzOKTdbCv0O8Xyfklee
G7QjO5o1Lrw6DDANPVCkCe080u8SwzBgMZJuewZsuE2Dam/B9qTiwj3dGPRuLsDv9pSKdJlUJkWs
wbeJ/XCqxF4mxVJwCDs9pP0k5sSDeKFY7zr7yybFQvG0WPH6OrEMGF/rZkBllgiRaJ7Rgvloh8Kf
j+dyN059aKgy+gw9dDA7x/XbtXmkVVMaQyZO7YRcEpyQlAhAuRa5+p84IZ1UuzUcvHk0FDejXpwy
Ix7ABpS0Kx38alvT2JcJbWiRdG9Pf7eYuj6IZamp5XOc5qQGTt/HWJIRiZ0dZYtEWoQeEtM2sxQ8
siWQVM+H6H72eIhNheHZqJyCS492kgec2/PJMY27KkBDlU+ttDooAR12mOPFbEJZRK/5K/DDU0Do
IxpjKi1bcM9K5sKQbIhHnMqvkzrEKgtnRRL1sqZIvFGaJ0Nr3zUIBcuk8opdAC9th6oU26RDoSeR
tTPa0fEB8q1r5o28LoqR0GOZgBlDsn6fqigjrC1ktyJIyg5AfRpmRZ7KNM4RZfMqt+FqiMnrwqCV
b7UObKJoFYsHEdt0nRVT2IeVpZboNwJNJR6iKWPISpUNoiHUhaLdKHm3hUxIi1mamH8hvZCxg4sN
LFhVoUClalA2R9Vpu8uOqE2/3HX3E1NiWRGjoLRaPUbaKu+kLItXODUq5Ab0do1ySnu+zoupQiUi
cwaZDU+HFs8lq+23UW5Nv7CGySlNAS8FYt63eQoRLL9Kp0Jq161aX1TnqeEopyPj2U4C7T3q/fYy
Se6R01QqENRxee5KneG0TSxjLpuYesh99FOoo5lCPNr0UDQbvWNkYDahva3LyqalMerzwE7xkopB
ZT9qKHkQqUVIaRZEfaEuR5bbBmtluKvC5fBA813zN9VD/0ZvojnPbKpZqTs+IZL7mflYgOYFhjIV
ioUb/cAdGh2DdpV7L4gX8wlZvB6al8WnRsWV1MFqrfpz2V+0veourDZYELtkQIEbrHVqu8F448lH
ZVgU+o/m/A5sjE2TOqA5LjW/uJ/XT9iWS1hq/nui7QEDpDFk5F1jUz+gnDQPUQ5nLz7thPFLVReh
0dE52wbwU71NS41JIpBr1kVua7fLTn80dSjxG03bwVK0vsypdP2IUylrFqWyLsNDZj5hSS7i/RlS
LRKzYadH+9Q/lPImhydZzqt6kbXIn1cIwseGQEVtVfF1qhINhClHaR0HB6VwG2cjUWciwONnn1cY
S/HaNy9lPwfoxxbP+S2K1gQErexKzX5ABhWvuuY5AW7VeMe8/mG2K7I9doirgTrY7coItiHON1iv
8caXDNe210gH4Eh5EcVHLnF4jm68dmva64p8NXutvXfeSAt4BbsNuIga7ZNq0xZuJt/4jlu1lFAW
sXYKtCf0G8lx8FaDyj3qSobm8VOFsfRSPtnStpfX8Piw7XO/dqscEjS78fpsLEx/EZxnmbOKR7d9
gmXrLLrbKZrzsT4EuCLhArjReZkRWlVvBnPTaytMg/SUjPKrtogf2HnZwZ46/9DslubIQP8jHLml
5jTZ4MPby9i6pXlmruxy5Y9EGx6jZhcG23bkuNBmPTTaMAKp+KRXB4/9aJc70/dNp0H2VjTjKVVK
PyH8wL7nHCaxm/b+Fs2AB6CDH7BdwRwxfnLM6sYPf1z4/bxQ53a9VX5m5V0aweB3NXn6wvieaB4T
QrBl71Qt9H2bEK4bimNK9Him0dRS094ZFHP7ZZYuh5pmM6JhNw0PwO9Sx+1017J3co2zfy7v83tD
Wij6yYm3o7zW/TlKbHLaStA3SyvDgLvoSm4d4KCRVVvOIUfhO9D3I9mqi/6tf6SbE64VB13QXa1u
SGmZte3eqJdDuOwxH88805sZMWWXTTcivJkpX+EbQlATn19XreDrdep9l+yBzcknCp269CqDarRu
gxfElURsmu1WwUGvu8mro1Ff3p+9VaIc8zKEUHBPrRGQKtUY+ViGBNTRfvDnir7UmxlMlDiZdx1D
+HkL40YBnbZlGooHabVNM6ulfVh+1AlpjrSxlVNj39JCKMN1AjwQduMP7IzOI8hCY6Hd4HcBYQEj
I3NILtmSrZZTHXyNuplprUKClVO0vyuGRdnL5JnmxEkaLV2DYs5WKmkV+mD35nznMKBd6+DcaLtk
la6hJkr1kus4uc3wcmcVX5jm4ibhkwRwgrJFWz8ycKKnlu+aF0N7KVB3xYt63dyrP85wdso1H80a
Zzme8phY9XzFZzpXKzvZg4hB5++43mP+jOBND1a4HoEeNVDclpn6AGCsplTEqVghUKXbm/LS/4BR
PDpAgzbSO7JtOmz4bCXUVzct5WQV2IMbPKbPyQHd4a1+khb1eO8Hy5E4ZsTR2q2PrjAjPIJkOJpI
4bwtVlp8UPq9pB/K886bWBOPQ7YsKMdLOye+a3EoAGW5wx6CTQUWI3Vr5OPwdp5p3zmfGC53sb7G
mLIogedQDt94d+MO5QGRQ/0znkt7WEEA76IF/oCEY1mahy+yBiZ3gf1j1jrrKuZa505idx8050zi
Lpijb0/mhyG5zXjSQYEPdx2D0uodj3tNPbZFHzrTDH5kytUzIwTKg7gOUeIDapPTgLIAI21du0G4
bWLcTsB1HmgTd8Mr7eMZ48lZ4D8ncH/a+qB6t8giXJkZcN+0z+B42lg96ZIiztibsLM4swRoFecB
zt18r0i7iholWUBcCiG90L7r0c7D+JpB3HHQ8zJN7/uHDS9jduu/BPqOrUc7BjQ+pLkW9dYMdKpb
rLr7jDxhla7pIqW03cxSxtloQxe4iyG2WbNs5ZcrSuknuZhRwt2qrjQLlxaAj/mnQW7Kcz7MzSOE
io1+p0XLcUmS8G44koiqvZ2xVbpYUqwFe5q1QHsp/8g5HTx5pzBw5QfrpgsXfHJKZZQgn3tnTpIO
2jfvUT/aP/K1d/AOX+VzI82Mm5CIbJJnzy74bok9lhmCa1yscPdIetzzGpXLLJj5rjLzl8b95+wr
XzSfGGTmG7o/6lG7SdfqceCkwA3AI6wljpj0OXyWSbGhof1s3LdnV7NmiT5HSnY+4WDi/358YNUu
g8qFtWEOASibn49na9GqtOuXdriqURWcoSTRjYAv6vpzLCzEk9AzpJm6idnjyJ2t3eytWuW3waJv
gFStvOqe4VI2Q93geuUS4sxWn7cuVXnVQEy8bNMbQpctF17IhzMrSEYP8Usj2nuGkzfv3s5AQ/cI
2tYgpKob6ZMQx4w7oln17nEYJNvszlgnd/Kjt40OCAYQpyWYfMMbBNXZY7YK+VSr4M5+lRgZcsZ9
RllcAK39wAjhLehahQjLs03mMtLybW7bXJYFs3Ae3FUYrjEs87U/yxxhlIkYPT0qJ9Vz2wf1qboB
qbBsj8a+h19zjHamq83Z2ZeE/+h8aa6x1/bVTXssN+fVGxS6cT/uixuN5ozrrWFe7wESHTi84VtH
FbM9AuNTfeaaMVvCQsUg8cAa2UyaMdLZG0v/td4Y9DHfh4W9PW/fqvd+n9z0YKZnMPzm6R7J9R4X
yrjEDOdGLuKiuTPDaTYLD+QAz1hlnh2QwC1VNzzWGxOJ2Sm6yU/SS3Dfz5t3pEGz8AS/5mfx1C3y
jTHL8X7N6lfv2RxnMHPQlXOK5xQw5zFB3z5Xllw1njmTsevwDU/dTOBqLntsD8PZm3XH8b7c4zDJ
N9GNtDbm1t445SCOzm66co6pS6olmFLQJHMfcpI7vjYurJwZ8H3XkV1AZibpF2v0KVxcXmkGuitv
xU3JJt6xOzyFp3rf/Yxu7FW7L94xjGZUvl7kny/JTXA/LM4//df0R7KW+SY4xxg7Y9ccHPyrqHYf
0ofmkKrusnmTH4M7M3NNzi2zioMqmJ3krxSdhysjI36ceoOzk/PRvIEg0RfRrrgj/fFdfyxfhxtO
hJwg9ffyNfyERnUTevP+IdpFO/URXOuxuNMfo4Xs8qWu1AOPLmhl3uADOihnnyXB0ji+ZsbeWptu
tvVfpp1uLT3TDuf0hraCM1zxRk+0OdBsYyGyuDvQkrdcErfFF/sqaJl0thl34bJ6HHce55j6OYsW
2YGrU/Ql9vv6ObxFVc9/PUfRHOwIv1eIpHpWm1vtTPKAm8ukYcKSngVftJnrZ57jYAImbSo7mzEK
X42OqwP8jGtKeGRm/cf4ET5IYDkj99zNMHYCodCHlSEDr+MwkT7kA+dl0zWW/QYjC0fL0dx6637T
84MMN/2P8hUzV4WLjf09PXXckn8iHxnc7Em6HXG9eWuAlE2orAk/kp867SVayRt8HJsejBtiJ3rC
2lY6oFWBw2LdJ18Dt3YVQv0fcLpBdSYoW53+GD3bFkSopX833Msr63bcN8NddCh33FJAPeNYkV9B
RS/a9fn4Fdx1fNVELKNeAhvArfI2vA3uxudenADFWQIbFieVgh7/Y/aFvGcK7poZHw0vLGbYecFT
BVwGP7oDYGP9qd6k836DZ8F+r2+LrfORxIBVXByXxKy8M1W++i8Aa2/hJPGpCZwKXWJ0wKWWLr97
+2A9y4/lLX34iIz1u+n+4E35KN74iGE+hw9eICPbj89cENuPkZ8RD2M6nYw5sXGL0B0qTkvDQpph
+xq2w+KjXXOHB0TzXrtBRz8D+eL6rrcobzmXcpl8G5NDN6yqx/iWU1582x34XqM1/PKFtGu8mXKr
bn2OUG6BXOVN3pBvQ2DIwt5w4Ou02V2UHnNEdJxuANrfyiv5JlvX9dw4ec/lMp8P1KtmPqexJ2/9
4c/zhbEimvm87u/MPbpULngh3qsZAH6FkySRIktGY88FV5wP68f4Wneu8UN5NW5trt3h0rlJn/Md
SvedD0DyXsUcZC2acMElTT1yO0gdhp32sV9rnJ7LDbDbubSD1LQqVtyhsuXV0Z4b99xTdF/29Nd7
23aXrciH/Go5T6yTNWhVV1mHy/AhuIvujF267O6XWFyUZ5VdIMKSN1cfW47MO47ZM8iyOT+g/qUR
ioG59Gl4H97zY3mK7pObek9M9o316dz6J+tBuYWrMm5QcK+SG/tOXoTz8PUjnEv3/a7lcNbW078m
UOFuFpSu+aS+x0fJWIT5rIvXRTWrW1d6keM1HlPoSoxng9mL7R8m3imczL1dL7kv3ppbpHdkD8zy
DeOFu3CpQGWb9lr1EWRTvOQ8nUEDPHlbmMPjPA2XiEBG60seAtf27iJz4FeE02Od6hM0Dm9rsh8h
rj9l984zH+LDW3GDj9pnKRKA8SZyx6taoD9jxkei7PYtlfuyrALfYqu49qewSJFMLKZEcLGYulSj
bMjDWRfeMQqhgqtP5WTxICpR11kx5U1J42oHFVBUocTnseV42/jkGHaW8hAR07IBfojbs8s3Wo6+
qa4sCO7cC7bBrpLeWoo5U2d9AqEVrRqsBznztjZHdQdYIJA68G941GTZu0Xe4eNKxBEkHhi6mDJK
duEWE0YvMVVVeI5GOCciergSUdMidZoC0B8B1FEtB1wFcNGZcZVtUt+EwmhTwbQfPVyiwE81KiRp
ep+NBaY3QibIbw/pJw1acSx1aoPCrKBMi/rOb7c+sSWAy6MPpTapvqjIkyYdSN4j4M/6fropn7g1
8WHITW6DiHoACzR1BOQQtYYRBSgmie1b9WMGwlbjhFtItxRq1yVWWE6cfCZopyB7sue+tSy3iQY4
45Odrbam9oiYbHqTkkYwUQtESVcUekVdV0xZolnXFcUuOXvJSlhmxIPwcQnzzHVZTlzMGnji0ksn
hoRQJwthspAoi1nxIOcUrtqOEZiog4qHXJIKdSEmEfvd1Q0xjaIue6nVqqNKAHER8NhBEV8TNgzv
z4IG0U+V4eHPKUyB2WWZeOLbrFhPvCySchobSTq8KTZKMLP6iuTqS+5tl94qJ4Co4VAlO2xWK9lO
qVV165Q3cZ3zd/UUKbcDVvxtoWg9qAOQR+dNh+9irjYaZyKdqng+dXH6ilRaMYUkezemfoTJpj9m
sglw4lxQZUyKyQiloD5pilJZtpJZbEeV7n5BVZ0aqflkqXazucyJJ/Ac4HlHDTz7ZaF43WVeTLb9
wkktmHYjNVeDE75aUkSuvZL6cWUYPr0xMS0WiwcwrlSZp4fr7PXZgvDgvmiBzf25hnjyshWtKVHy
XZ8i6+zObix07IWFmFoOFKxHsnEIHLqgM7UaIqoM7cQiMvl6KacjCMu2kt6qC0fpX7PYAAPm6Jvr
c2LKm6J87XHkbxAvIM+rkhfiKfFQqBI/Ghmi2INzqHNiJfEiqtdkaCiijTi9X2/FrHnZ1HXpZV68
QLxUbDS0Ii7DYvK6vcuaYuH15dfXXDb/fXU4vyC5y/bh20vEG3ZWWbpdSU37upnret8/2S/zf/nJ
rm9dGBG0Tiek8zx9b2KTv3z6X/66y6R45fn6Hf/yTpdJscLlD3QaxplmTNX2+pn/9jsR72xVwEcu
a//yzte/89sfIzb7b5/g+hbj21jrj7TpXqupkycwMiIpWTx8W/Zt9q9WofxPXevbZhTRtLquLqau
64jNZoXJCOy6zvXpv1r2/W3EJr5t9rKOpY33Nf22pYh+tkUv1guHbFVgE4b0nGKA5Hornv02izSZ
Difmxt+zx23RVRWrXybF+hm1JtU28EBMX+C3TYhZ8XDdzGWVaeXLp/nb1337YH+7GbHe9Z3E9q7L
+qkLJgQ1//uz/y/vKzte1CiXyMzPLB9KIG/1t9n/ewI9lyX/Z3rNn+sI4ct17hB8llmV/az/41qr
r+zmPfmqvq/0L1vm3X//dPP3+v1fZhYCNXXXfJXD/VfVxPUf8ptpzf/uk78Dq05D/vXPf7z/AGY5
D9CKBp/1r1IikFATeurvtUfr9+49CP7iJX+ojwz9tz+ER5p1jT1VTPk3VTd1hEW2blioyP+UHqnq
b2AcLVRJoHWQMtkQs36XHin2b47sYD9WNTgSPKP8T6RHoBT+RXmE5EmzDRLm0Fehj9J1m8/3q/JI
NomIwYyvPsh5KK3jIW4AUmQD4yvlEAWR9Byn1BNw03Axb/RHewTnotJs3EZJ7qxaZXyqKkmZx+e0
gwkPo0g0EGs5oflRSDsZtyEwOfKLW2IX3b5WwCDUdAgapErw1r17AEbpXouqU5DbS7kO1tjUyeog
KnMrn+MOO7OCU1FCMq6C1m0UT1qfW7laeF21HpTefLOBJVIk5UYtdugo2nanrYMahu8Ar2StpRDN
sTONx7GnwiCbWT3PfEbGOC3vCq8lkFqu1SXaH0pBsB8ONabwsTIfi9Sfq071UGQUpM1zvhgBzO48
MKd9461H1IhEa+N/JAk5BziwU3Q8V+xLJbIYYtLOtOxhdrbyzNchaldt91lR75aGXF+VIUljSd41
q04irccYnm3SPG86z8LeWua3bU0tGF/ToisiSFNGHW/syjIA2TpwBOrAuO/ycK4XVv1c2eefBdnX
MzNyEuyLlC9kPQYD3zDco+gYdRF9UKcZFrJSMW4NQT23HYhx3Tsk/XmKbSJpIDb1LZifn1nWRbdd
I71IgXysEBDcJ0YP/IGs5oc0KJe1xTDeL/T80JaIytU81jdhKv/s+BvJnJE/w9oxb0oLa8C5Z/zu
yXW9hrB1KnoLREztpyuSIYtjMlGpfznmfj87/a+0SY5ZkNbVP/9hqv++I6PVszg4ZByWRKX8646c
jDp6nnNlPqQFpSH53KwNrTForxEVejYA3RtKDm0BzS+pupBe07mRA0SxY33ikKnVbetktO4zxZqb
XbYi0EO5s9LeoOjZasdishd7JyXLQfOQ7Li18vYuiADBijjIuIfvQiIfrVTlJlaifJMDRXFAJmx7
Mgy8rrBoJ6JfVQrQPJqUj3vshApHGVldVXWTJdXKh8e+AGwcuGYdf1p59G61pI9V+Buc0Xpi5Gnc
+7myaMfuTU1SWl0Vu6rjmS6Ehew2VIb7SqeHpUE6oM3eqacynkAH2lTvrxPn4T9/4RCnv3/jOnf8
nISQVcq6bujfqHk5LgLvzJjkwSpoK5BXaG1rf1h0ra8dNGCVztl4xvnt3cYQ93MG/WgN+7x9q2VJ
mkcBHfsC4zAmmPLTaGhNwWFJ16ggyj2DJDDp6iFQAkoTNvKieHrwCi+g+Aobtso7ZRtiTnZLtABS
E2pHJSSkxkd2EJBJkOrRNs7bZ9BBNjnzwbHwERvKgYVQx06eAALhyushfeaZsuNbSveSqq3sBmZo
XCI694r+aBAZ5um9usJbG2zNHLspdJwWhNeoYFXMXzu52sdYFFZJM0or3d5XkHcIoSjrReH0IZ3/
/BV4iX00O33rmDaV2lH7kZrNvitVhd5eN0fVgXulpW9fpGH2NHjdXicTyEgwadSoruca5PfGJinR
D3P0lqEMb87LnN3AkLTp5Ah+KZ3uOPF1VDcKaE7zJp4wvMpgEJxeGysf/Ejy/9g7kyW5kSuLfhFk
gGNybGOech7JDYxMMgGHY56Br++DUEliUeqS9b43aWQVMyMyALg/f+/ecxXMup5UwHoRwjVJ8E6I
7Ucxq4uO7fBSOi9ZUyjsdf1Rt2T5pU2yjKv1Pi7iR8I6cFOA9lwbQxJszS4yGZuCKMUs1rR5fclN
JkhJatB4QXWjEyA+pWe9QF6465yh2pkEeYI7g5sDQHiA0wBuTS0p1xAbMu7mCawZHScBEH1Tlkt0
pHZuu2jj19NwNmLoa4B+WKb7cjqTt7gCXYiQCJmNJPz16CwJxwFMxj41x13lG/KU21DyI4vYvBmH
9xMqmUPZE1U1TdFNDxd4z4P+A5u6AG6B2bUTxESEUn/kcdMcMujGJ2VuUpBuN9xXBBToDcY6Yubd
mvAi0oU7FhOBYuyGxCem7pa1C0mdAnoz67txerga7cMO4Qrm9v2o3HkLbqPce4Ff0jTli5+Xq7JC
xzvxm5H+qctDnrk5iLL2xklD0ngG+dUWJDOZXa13VukdeAj0ocuzTTABEjFCyL4AwcdDYiJY6ZMI
NgJz30FE9t4BDAOUzmd70tElHtgdhSzvW6/56Op4OPz1MkCcxp+WARcnJ4ply1zQJoEtRLBom3/J
TRdRH4ZRj8ksSWuXLgMpISKvwE74SGSIRT3OAVHVupKnCQzRpvaZIGGRiw1fHXlYmq2pg+k8qtld
zTmPV5b3AHmwl1ps78c+Gn/Mkek+qezEWL7suvHSAFFL3YrGleGRIVK626ws25PRInGO7fYWz+X7
GBA2UM1jdxxc7mQjouE3tJO4kMOttkzy4zuMj8wzGfdyya1LoYCgFA0ym0xYxtax858eRvNzjC0A
NpvFwK0M+/MsBK1WkU/rKL9U8Yiruya6imx3fv6okq1rwm0P14EIv49kyR4y08nOdeMwLB/pZgby
hJ1K3FQ9a/9g9OSy2O50IWaYNJnWAJjHg3WxSytgYh8yqiNCh70ndfYtKZWbbmyzXWtrRta54Z6r
yXzts/hrX6rvnkFYuyAaMjC96JzhMi/7yNp27uSeG39Yx0TD7vJgGcc7rlgHGGdPdYNwpaTnOvMA
n71AiFXU045TYUtb1mqdmyEnwVlOmbnNgom6zNXRWUVc3nZMBvAMacICoPdNzRUVajg0Qalv2tFb
OAZkWRbRoC8y0j/gwnv7anpURhCT88Q43rSNhpa22V2Qgz/b+Tp0iuxi5Zg2qzK74GHGpr18OYx9
9/nXd633u+DeBPopCB6UnidcV/rI/n+9aYcKY3E01+FjA5ePDLYoOIeLBX5uRXMwHfFa1tnBMObx
sXc/MPJNN46LZUsUa1vN1TcztPdGnuqtAflw3y++fPgyYhdrwdRy0O0KPqYxcdocW8/YkzT6YKDk
/CKBTq0lqYaPZeYzHgxMtXdagPtVs8BDUOWViPzWgaz7DXHQ0BIK1jLbr+cdytcUyGfHzNOD1sbb
+O6pwTqTADCT7AkvvbFv+vEhD315GRePPCxnfHitYz4STUL0XMBF82rzNUC5MfszvlF7RvJCNsrF
HbYtT859gsZ0U4Spv/cZNoGGNXZ//cE7y3niV6cDH7yznG0sT5i2L9zfVot81g1h1ZH/mHooFcbE
Gm+Jn4127xCyiUkdg3lvOjHcCwnLa5nTGfEZvXF3ATXhrCcsg48ZyCnciNuqTacdUAj87rp8NUPT
PRNix8jJ6YNbo6XPifB1VUjLvc1rk7lkDCqKygAMIexDyZKxFkXjH0BXcSZw+5LQBVs/W6Z7l2r5
pc5jiB89UXI5+I0LmNCVZDt/aqOQ3FETFSBV8tGAxXX6688IH+V/+JB8x7csEjoC4fz+IQ1ZrYgL
HtxHakR2TCKg7pT10OB1OxEbae55zXfcXzB7+rE7mR0oeOqHfo2X0YHnwFIHuSMn/KFrqX1HSFkh
sV0e7IJN6ZcV2dYBwecJRKMomG/MIO8gLmRgY/PcO0qcxSfdqht4ZG8FYEukS5cYUKLpYzBtSiiG
g2BmADNy12JR3geN/32KoZGyKs7PUGFRddrBsbTN8ywbdemRr1mlhChnJvOupGLEu56hSJTJdItp
gqIBMe4ZEghRhhMnnKBwTlWby0tmFsysw6E7Tvk0rKRmAK3id8Ny3UOu3npMmhcFhpKUhfjG95bk
7il2nk1rIuFIz94ZPzh6lXpiITmRvNivE5VxvkLEzZBuGPZi3DmG2a6rxoJYWDL5pO/+7g08ljg+
x+045EDjZYzAsmiiw5B51iYhDv5cHAW2WEAZ9NQNiqZ7y8GCbgQ1E7g2ZcZYT2sRx2rTFN6l6NLu
Uc1Xpzu9+7bybucihG+izPgSuOqd7jfLRjOu7UJ/F+PYfpNarLGxzisSsuUhoyYcKMXvw97+AZpj
GjMiGYBzbvLMcVdWR37MdQdy4vxeskBdCrO6VaVxlw6WvKsrQM+EopPahj4oT5tbh+SqinkOmCQL
o1BhIZRG38OMTSS+cSpj72jmdfRqA5mF16umB4VFA9pFQiKX+Za10noZxuCo05rE49EA2OAgHiZn
oNn2PXlNrSHzcyL9+7Z8YVSd3FUVpxwBeE4sbLK8YeVhLqJEb58bRotZ1XfnwVHBWqfDT9/q/A0p
MdGuVDWqNJHpZ1sRzWvEl0pGxa5s4JJe/woZYO9nyYdNVsYR9flHziPFsVc01N8Bjn3Nx+6kguxr
JJfj0D7Z9pTtYvghiF8ioEdjZN7w4cq/e/X+1C779UDKYvb7UxzYDsdRS7rutWHz24lU5lYGSayv
Hl2P4mDMggTfQ+dD3JvzWzalR8wWKM7q3LnztfEkYlInRdWU25S8xz10PCRQiUdFwelutN36bCdO
h/j13sjyB0ckEOyIVxHt/GCKJD6oBexLtDSTT9lg/5eMh2Vv5qD5yuc2kWSONuzb13XWrheBftoM
R7CTXImoG+6kDn8gVn40Uzt4jui5F1zmW4B7pPBYSb0LaaCs2TPl1i2BP4hejnsqXHNDd6bDaGCh
98B5tvENjwAfq2SMHiOsCYywXaWDvwOTQnTCLOVtWBXRocsgu5RelfPCUX7ndvbZmFTI0QlJpZtH
3Re/nI9JAjQUW0K/JWON8NkRWVVePvR569KQKeIXe67Q1ileNzXG5DkLn7xg+dfmbNyMoUyPAYON
Y6cCwViU1c30o4feysybMDDnxWFwSUJPrQZZ0/lw7bfGs8i9nFAtexV1fh872SaazGQbdP5HRtjb
Y9SB2G1iFZ192wDSib04sAdmUZQzQBQmOjfEnJX9uGhxJ+OxtbBC0UPYk7nXQrJm58LncLQR6a8x
N1DNK6PapWm/B4bTomvMwltRIT41TM+FhJC0e7mAftrWyG9x4dHXGIxX1Rf9Ng9Lc09eO2uc13HM
oOgoCsEUXzzDmKvObrHIYUNmNiRMuFuAQRtlw52Ys8Fb9TCWdmGuJClIHvSvuKrarSw7fUgDiNIw
et7iJIL0M5r2Ju0aqNGRJVdFGnCGZQLfJx6yfZY4t9Efg5taT4XXEkJa2BEAr7y5Y8SBgA7hYAve
+cNy7thxw28Ao6dN2PJERqCvjvDBbRqK4Tl0Mn2rpDoRkZS+kO/3nYaNdVMtf2ur4AwY97GqUvsE
6UQ8pzkskMhynJ2nXrPGEHeN2dj3YYzWrqx1upMw18DnZpJLGOhHKXwCxwuO347+DOvhu1dJ7yF5
FbYRneKGOLQRiaNdPCjjh2pjuW7rWp7jFIlWBIhhP/XwYOFByRdnTrM9XUQEI0laIMHl3MU28Go0
Gbjolr1SR8iBQxIv7Jj9d2wyIurmTD2nE0Fh7ZiDH3TzlzIqFoQSvNPSfO7tmpKnsNUX2WeHqr5p
56i4zJErd23R/rDsRJ4nUuowQU2IQrXaRVasbk3a5A9DhHDO6L1d5Bg5y2s5vQLJfFyKozhu5/dq
xKTS6j7fZK6Vk0zuxZcszfXByb+UIzJawqD9g0hQ6Thlce+PxSKcHdP7EtxO1xJ5lAaVsSvcIL2Z
O+aPQUh7slcjNdkStBR1yRsEeXcrqaEAqwXZPsuhC+cRSgxXWPF7ZvnVehh6kEtuSc+h/kGfQtzG
URmQRQIpJYf6u8NN4xFY7ACmAxmvolY+g1ty7ceFZESEnXWRTvyShK2xLaNDmrT1AbQRumMC+c4e
PM5Nx/kJaJKDhNSQzc5inr+xE6t/BJSTmW4B6qaJN2keK2K06vB+dGmcOj3Ghizq203n2OHJ0VnN
B6XQ71tAagALM10foeO01fCELTe9EXIa93Y/waIgT+9aNk/utzYtEc6m4dMcTno9TaTX5cYkbolF
SoNpX3bJR5pgMDVTSbZWZa5mowfC4YfE1wAYjbwpvBhDNd+CYsS8X1b2qnccilnTksDC7S+AuQ9W
03zxrVkcTAhyx8CiSNBt4q218odbK0HdRLN4a9oZOfdyeGSGEPChIURsNSwJsxtu03Jk0J7bnyn+
NVTH1vQG4otEXJSVmONZ0xxdP+ra2wXBK9mq+bukdw5MHOXbGHcNEvTI//tO+f+Tpf8yWbJpBVAz
/O+TpdefdVbkf5pG/fE9f4yWfOtvjm/bGMYXp3rgLiOkP5JVfPtvju0QusKAyVvSU3ilfxjbXYzt
/Oc/pk5LvssfwyUs7wydLAJVKD845+CG/8dg7U8Dwn8NDH+tgP7cH3aZXrkWGS28QcdmjGUuo6df
GkPS6rtZcY47RF7wga5hZaM1tIYRmhB39y8fzH9o//82x6L57DHb4rdioEV/g3Ltzy8Wdn0lYIGH
h6m2NCIvGsg44cB1VrbaVjPP0Q9AWMcOfbQ5EUwl3ytjPKYZRbzqoR376APTgmJ/aIbN0JI0PRJk
5WgqRJmrFyXBC6f09D3PPquU5mopqmHT1Q3HTS3X4+ijSXTVpYjkYWhMsTV6Bji9Ud//9S967Uz8
coC+/qIuwzoz4Er5XN4//6Ixu+poI4s5EHlO2KBEY5pIoFjKxaxDTJ2VEkOqxIdjpp9w6A7lWN+b
Ks/WbbjEA5ct6KnsAPLyM3My+tf9sKHyS9deDQAxFxkcUVVtBV5VDsek8GbWm+44CQu8A4x7hLSx
t7FIz5Ejthj7iFXRUMw4Z5n29kpiNgTcRLp/r79AZmOcwyA/bXPtMBxKydVaQhV5pw5vu+1luh58
E221BozrR+37VHl4/aPqEHPSyDlz0CYlDkAGCa3QhgWSDC2+RX1ayUT02nDfe1yAGNT0RtD8nn+S
dXqvzeiTNi/qc62eyg4j7TD2y5lfbiZHE3VNQi680W/IrBbsP/34/3Ktlpvu92vlO1wn7MwuT+hv
N6VZO6WdtSRlxDGgP6sKnxNbfw1IHujzkR1S5yGy564jBTBxNz27gi7qYTN77qExcASEXbu3SAaI
tC3XPnHM5Hx523AQYkOvjWNa7m3dSr6TXZ6uhQP2ySQBJIkTjHhetK9L7JV12kY7OT1Yb72ZuvBK
1aeb4KUplYM41rdj7Avc91VvbOthCLazE3xPY0ygdl29p3F+cQoyiA2FLF7So0SZeM5E+doN+X1W
cOP5CO701F/gaBGNm9+HzURc74lcx+MkvI2w0tskNO460V5cRrR4mG2zwbrWk0bIPxgJr1GfTm4S
QSyDB5Pg2lU4WVz8JLkjAm7jO6RDNPqTAv3EhXrMAu6Y/3Kd/sNlkr7HSY0RuE9j6s+PVOPYHSll
Q8ARqhywkeJLlJE77SzsZq14ah39/tcvaC3txd9vDMZmNuuWK91/C5xye6vJGCgRyjACf/W8+1mS
JsGQDS5Z3r2VKr+1DR3joe7e9cQdrGgBEz8oAFbm8oh44xPcIPOwQ999+ev39p/u2cD0JXcLOU10
9P/8YQjGxDl8/wBL9SVocN1eQ73ZyZpV5vouHHWMhzni4v/zyxK/RT6YjyIBRMtv1wDDmZDpwLQO
5Pfn6Mpns2Q9kEXy2VRduI1GTTtLPv/1i1rmb522ZTWlBDXZJpdt6t/2qCSyRDDw4B5MkAlrFd1F
w1ijSUZMXJoMI0rCKJ1e49F/CRv/WScO+sGRPm3hm5+WFZyzfu6BmgSs/nF24yXFuUpYZEITKK7i
x6Sg4DkPYlFKJhSopp+uyxT6Sepl9w6yLsIV1FteGw+5452Q6bL+klO1AcqNQle3OJHRy6YkCiTl
0HJv3sPYI/7Ja7BAp9mRsSIuK/uc0y1ZFV8JaOLMlTN8tRlNgAgNV1VBYIQn64/WfNGlHjZwTogK
rADDhXRE5sr/2oJo0y7vbNCIFjQiKZZFjbxfAmTs3DMYagSYCkV2mY1bqdFAE5TlIUmbloUnHeeL
E7EZwPgFvM5lK6udwXAYMxsnWDudnu2+eOms5d+ytYJ7nx79lj2nMtBHcDZ/diIevDDgw3Ur+93D
dqLBk0J5RWCBiJaGYbAzZawPJDqtiq6jGGUMCqg7W/+XO0IsWJ8/P5uMsy2LG1H4kow597fRQCjC
tIvBtR2iQCw5Krsk7++QVs2M3Rpg8MGDNMdpFVvljU3XdAVi4mYeZgOTX0QHCkAV7YcepzAsecLg
pXmwJBLsNEu6XZawEVGrrF3ok0OHy8FgoHophPXSJeACaHRV65T0iMbbtF2Sb2J62ehkMM4Z7ofy
F8w38W1Tk2HAYv65yVJcm4XvbkMLJ5+Np0EXUbyLs+mzzb2TLxhlOi4MOvPI7O8xKBjIqt4qmXS1
e0HgyU0xOz+0wSE2DKfnsQxJ/pbutuB2oqcC3/7JpkmZuvmjrGj6eiMt9bLQmKcs8R506bATjr9z
M2QwaRfA50yMjYvgnREfJVZkZWD6LeCmgHGNPO92cW+8eZ67Gut4wrlqvzRz8SUsOib5jftWTwjn
s1Q9JeBFIJhAjg0xeYbg2FI8Il5j3FZzdyQtSG361n/gdQEVEzUbdfWxzegxV/HwZCflQWD4l2am
sHgNN/WUdBvJJ+SnfFS4Voa0WY9V/4gC6RMMUrFHNbzLy7pbWSVtOs/nfYdJ/BBTWK99t0XorK2d
DpJync60Fsd4Wo+hYHeaR87t3ga1DrnWhsunp8D+hfS/jYjiCwP8OGbcyXzvWnjTN0ozCa8UXG07
pUt1au0cK4TqnBCqZ8VyI+Pq1EVef0c+nNoR15mvdVJvKpoTxxHsJHcDtwREDURP8DN3Q2JTAtoZ
DhrNIC/S4lznLtSAZXO2FSTPNKav45Q4Yq3sfeIgl4xV/DpH6VNCQoICo5t4sVhXeopWiYoPsJoO
YH1JES93g4+EwOFmmIAnmj5+X4KdIXNg0SCUmru7wNE2BQ/IUFDCG/1TRI9xXVr1S8bjuuot+yEe
fANapT5bjZi/5d3J0/wYthJvj5P51a3cW8+sSBWzYkKYXHufm+wu1VixCkJXJ450YAg/YQTEjqxH
knzogA+FyWgnLV9GUfmbOUibbTCihMg6i3awqA+OZi+NCVdBheOPO1wmJKkpanlMWcPEUKcnKbhQ
5XmO7bup77YI6b9lxfhA0Yr9U5OvbouFT4EtzAr7L72g82dy/bPaNM9uPZ4aHwhmT4XqUq0UiIl2
eWc8ERBPAGDOEutE+aEBHZ0m6iGRpIM3HMkbo+/WXQfkyzHEZa4bSFoWT3VrJYdJq3mN9+yLzWOD
VZr2aAgaAdkFeXkJS3S2BwX6pbYx+tKWwKyYTbjVwpLMvdT+FrQMyLsfFavNsR54joORAFk3vE2r
6imX7vFhNwTxTTnZYoXm7sYcSX9MAEn48avO+p/kzyh8y2QxWiV9xnPnVV/aqnsOGvFVOyddzaeK
Bj+BQiRG6clPVm2do8vwh7eUuKOuDSm6272r8XOOyMbnnJSKpMcPNaEBLOPspU57zONp8E1LvGCu
Hp/SYMbKhtjdszOPZmHfk/IS7HJDiru2TufN1JMvHGnAR/Qq9nCeyDPxwF6k6aXPw2eYykzdMRL0
TUSEiUi/JDmfTuy8liaoAeZoGEw9Yjspbd8CwW5iJKZ+KI0gxyu4aFAsPIzwy3dopgQQ0YPBgJ0p
0jrk3LhK/AmTj8BulTotP98cXuTQNJw++seKjkni8DCXhcDZ67QvfpA/MHa803aLdZqsQBwrjFwJ
nqgakA3N7L/Q58+PM0MbNIOKNXJuylWWhczPMSvINk63pJQiBImTb6F6rhuCiIaJRTO2H3Kw1gv+
H6P/vh3hgFgxbtaKlTSpcUEFrceiEJKoWAQTCFgE/n1VbFzGjNu+g5GsJEyaYXgpUZCsGtHhh5wJ
lbKOaqDhR7r5Xo1cK7QY3w31lae82cLfTDYujSCavw+jxV4dBfqlKeu9M1pcfnxCqweT9Mqj18BW
qJRPPslUEFlT1WskNzszMy8mUPE1deTKcLoGyJn9XgbOF+mgHsw6Cjz2TdVDsfDyU2lHH7bY9Gn0
kTk2XtDKSNdUUy9tCV+cDtsyQBlOImzeTCP4CDN18MqBY0RovGpvHmjZFWg+1n21JVrxwOjyva+n
54zlBdCAvEt8Jk2tT6Z3v4yIOEZq7FOB/5kkmIhcifKr6Yu3IbANGurWdsjj28KO38PovRFn+obt
ytROAYky2FvliBc1Fofr9w7k9hGT3u2aOdhOY+qu7IDSYLDcaR2767nS4xpJ3lvsDaiODJmsejIf
17UPt6XuSPzs0p1COMcoAfD5yP/PTdbcliC2numEn2qsWZP1VpCfuKlMdysqIu5Mh9ga1jh6ESC+
lZTnsQ4+x+XFZlnwqEXpa1xCx2XCvpqq6CUWHNfshLHS8KU1CpOt8x06sPtu1A8MIx+zYa63BqCt
lTDmBR/CEp/XWfZFF8beYs8dpiSB0yGJNS3hoBiB9RNJFHEN07e89e6HgTxMny7C0SjH99aPLi0y
3j7vCSYxaHS6xss0MaIezXYL57UnQXaJwkKxtGEbSDdgwO51eRbtkigNS8zg5No4u9BzMVoacbMc
AP8IbnBn3OsIRmjMQqeiXJ1BvsAUkotZCz0efZ0R6Avkx+r4L+vY9U//+hJ5TnfKEtSLZteTZ7sE
t/QSIA0sMbLHsCPZKXYkb0n0anGLXelW8TX7JVMJmA8wodefJlvh7zvC6VA0Hxw8S5HMkPCm7e01
0kJX+WstyRK7ZtEQdcrOMQg8yz7DGJ1AuLHFTemaN2Zub9B1wVBoxU0iYu7Q7IVbnG3X0TbmIwgg
XbTwxQAAVAYkNVO0TNl71GeWJjxH/4RbfD/MGUxzmf90rfTGjx9KxdljnqL7MBxvKJMIh/Lj+6Fo
XvIG+rVWZwirP+thPCsCXi0pvsnO++qAvuD42WPS7rLip0ijewFFxBLDApcE75yQwU6VcdN3Hvt6
90Ko8U9qKFQYS5kCYCYxZ7Y+mmESOXY9YZQnKoHFtOVVZpLvtmWQfeXcN52uKRaD3eXbHrMLgicy
dlcumrhW5M6xN4joK8v9lch1NT56Ygy3ble8Xtli7ZKfrLnQukGinfGIGookrGaS4en6JR9IySKM
4Za6O9xdE0bmjmUsHdw9TZrqVCNCm9cqq+GM18VzotsPxI3d6Xp1r3+63iuI1KyNmkLqbDvqYDb/
k8B2/ZN0OiAUFUFA8YI6qoNnT9Q4cLP5uygyi3C9+MhA+0uU0P0Z+vw1lOE+XxoaJkihBNQaB6aD
A2IdVot7EW30Qj6P2k9eQESQ6R7UyO6Wm8AJrA7j5kR/J2rRpKoe7RsPwTHJKOJUAaeionRbOzZM
IDN3t66YfzjTcLz2MBkGM8DBFh41xloWFgc25e7AH71zaqM8Mg1z682EBxTUg+7OZt3cDh7Hk5CP
p26Tz96hIccg8+fYJ8GqrvkFWkBUbjlaK/IrKW4oMU8+x8vaDxfjH4DkyvtEjCvultbf9ZAYlkBH
vLJYOVCI8BJaq+uRe8bytrKUN62yvj2WIpObcXk5FdovFryuQCruD1p41zaXkQXPlZl+RWROXYsn
geSI5KMJ9aczzluiGI7eyO+X1LexadjrIUKrJ5iNbnEIPCYCwFg48I/86c7ogZUHBbsrXGmI6KyH
WxBkRokLD2vpTHhQue4Z5m4sD7qMJ+7DFvXeMFHCgbSHbR4+Mcs/JBOhP7Wt0fd23zIPTonCdpvS
Ir8IdWGaKTdZCKyG6NV1TC7Gwaef2n5rCk5Qyx0zzrG3qZY+pjeLbRbveovuAfN6vOTuuHFq1D2R
KYncXNrRkuAGQlLN9Di6POPd0lYk2Apy0TA+tH79I/ToCOTDdC6tiHq9p1HhJc1bKEuSfehwuGbx
anVzs3aqkB4GuVI1mUnIX9m1Yb5tC5uiiZ4708PaZ9xk8KY8o70f+2PRnDuLh/t6eWJWGhWrdu2F
ydeWC4GyN38VJltZQmdwcFGoB5j2tTnj6QiHx9kZoRfNJY+Htm8NG4+4S+NEocxbyUA+GiQUrEaG
goxig2c/oYuReuqL6tSDgcTt73edHuNtZpmLJ5LqZBhNQCvm5zxTP2DCvzZCdM3NM9tMtEM6jswf
cGSE8jlNHKKWl//Hqa3ihjpKFwwZL2XHy5F66cT4mftQ185HWtIbCsJyRSPppzLM29x5ivsiWU1x
sLt+pCqphi088aVRSdoydU6uAGvw0wr9jdq2oPDp44ufLX1cY9b4Zk3s+X27HVr9lI3jbVLQne8L
znKZcuSqM1OxSee5JS+PkJBSH3KaDStUEmI7c8Ovxpbrem1u5zTj6GwPMF9B8Wg6PIaX5dtCdwL4
CvmQFWweMdIYLkoH1l6btjSdYLJEmXvsmM2TkZp8jRy6MJZxQRuB/S3B00oeVSgrvSMjju049s/V
YMXb3CiIUOklIVaKaF4nbw9B+BTjxdvH4cxDi8uK41feEd/tEsy2Q/pBsk8AJIKUr9pwiWfJPjkV
AFLIQ6y1+vsQaYTnHaizVM6fmfnSLjewG9NYMwJNKAx5MHXI8XhJedX0zazafBhKf5/ZdOfMhLbS
7CrEu+DblhuP/gUiEX2+zmQImvmkvcJlHuQzCe636QzMklzdLQVUk2bt1kcojgOWYJvlHpudfNiM
iU32WkWSQF8LJO/VQ9PguSUF69OcWWm7+sZmqcRQkGGXRdy96ixxFsIh/W5vmVm1FwIp00gYb2Y2
9NUMeH+6B7ATc+kCghbCMLxZurihvrSoYgm0f0Or4K4RzhoMjMs1lqWlj0YVHPXy6IVuvMFgUfMb
Nj+rUsOoUvEZhQTeLJxlh8ShQRokw8FgTVnH8WzRf2DUxmAbOV5QhttBPWpv/FYT/scWuwmd6ciB
/xIMBa4oOoa4wqkSR445jUMgsWiNuyg4ZIU6FtWhNkW1wU+pnWEflWVxZFLwppz2wWyGQ0FHyhIJ
dA+pIApx7NhbUCdXbM4E1a67KAL95n2pLbIcSWV+8dCmW5n/rZfGB/Zqta4tw1kLKrjKPnoWZaFK
FK0o117XnG9KkbyVKVl9ahq/+u4A8LDXx95OLzqzONfkFpKEFK1B7zW3YSAObiueqyUce0YhUaW3
9qQeuoJokTRTlzmAKYgc9hDUZnSuCu+71aXvbcRhUckUpxhSn4T0Ru1DGgvNuWcvct+tcI7Aale3
RuBUe1q2yTmbkbcbuOGcFhUBN2pxHifKFK99UA79zJXqDtNMWCEa2J/hLCoc8iGBxfSZAczZxXy6
fonMqst++Xsd0NasIM8bTSHPdYVzDonKY807gBhLEq/vsIb0SO7ODYp51pJqY7MurcbZJPUwRtxG
NFxtnq5/R+p7h6K/WOlOZnQX7fwSMpDFX5Azq/O3iAsGdHSCHNTB3HtE0YGAs61TqzX+PHZM61Ri
Djxd/3T9ojWaJ8XevU1R05+uX8IuRZrVEH7RxhqBzj//xxyrCz3/cRsl9AnrQu6SyH6KOltdMIdV
yIJ48nQBd4i2CHFIzCdpmXI0bo4d25F7NtFkbgt2bfg9CTDaf35xgxJdtENQU4x752wQcXZtBP+/
KOG/ihLsZaT8F6IEVUcqV99+Nbza7vWb/qFKcBdfK/9JMN6SxFAxQvpDlSDtvyEmcnwn8FEYuIHN
9OkPVYId/A3VgcOtatqI8mH2/1OWYHt/46fZcpnSSIHBwvu/yBKYYf3bjIvXtxEmeDZvAwPLbzN0
2XtFQZisdWjn6oG5IMAonSdbH5qlopSNEpojXb73K5712T9D5dFOb+29zGVCkS2AkmmhkQzkRxHh
d1v0sCbFyBF9hHheoD879Bomg+n3p6w0XppabSFYv8wIddnCu03A+Si103HdmROToH4TWuOjT68q
6gDpojH3xAvSaTBCeYYQCayZ5XVbP77V1Db1WxmO76FfghgM2ACnaPw6NPfqlTIc8iWBoQpXky/K
r0kTfR8VPqOM0wi4hEclvItsGmuDNhRtwnH6VHi3GImGu6ghsH7l+/108GWwVloQb2xGMKEELFOU
k3cUqOLUFI59kH630W7oMRqLRwOYI+lL2JiBp6kYPvA84VICBJbnnz6yq3XGN1d1QOcqsLC8ddW3
ZARm1uvkETcCckLbpepS/U2igpcRlxFwq7E9pY3Xnrh8jyrs611kAxCnJcsv464yI0Fu4I7Zts7K
CIgubTFcw3JdxMxhhJlPJvtJrJiuhFAAA4KKcf7Vde68J8YQ7eZE7ds5dBBO8f6FbXtbFPfRC5lc
7wWtTCeFfOg3n5Sf5aVU3jmt+LWv2b2CNhOpQOpedE0NMDAvzr2L/vV/iDqT5jiRNYr+IiJIZrZV
1Fyl0mxZG0LyQDKPCSS//h3ci7dRdLfbtkQBmXm/e88VLOGka5KjrZP0XprD72Ya1UHOGb1WaRy+
a0eLd8263FCRhwGMVNZUiiM+ZNTUJSnxmnjiGGSwF334v+G0p6DRuY+6i0/gq+FcrQ2XefioVwaO
MtgpLitgucFKqLlSYYKzi6ML34qTXLDnWWLbhhg4Zoqiu9ng98EhqddaUT1y04hPFaPLxl0+UQxn
vbspUHOUsp4AZReeZu+Y+nz8QWEyZVo1kaz4407hKwGvw5TUv5fA+JbUHuwnK592ZqzZkjssnaC+
yW7pahXyg+rarVWbRGPrfSqDc4DOli69G5X8WJgg8ueaUdw+T0aguSXtgxh7tubkMOrQ8pJ37NHH
rsCi7pUvzZL1+1ro73m2pt2/ZqRQjVdGJZQTro+aOztTVFnZsPlXGvTvS1fOKlpwA67ZhgZBSVss
PCtjce0BHtYvDsM1SqrcY7ge5ufiJ1W4Px2zvMYd45wBx3Q5/MqD4JCQaOfIUA1se2HJlN3MWRy3
ACt88Rc9SP13y6Y9A70a+cGR9e/CL390pYnmUOwS1fa7Ga8JjgtmB1OMtX6lmP/7EhvFCYz/dPh/
Yw7DwcXGRV3G9WqqdreZNJiQoL4dQ/rK7fXCGGV7y8qObkq63bsZejJzj122NqL+t1iWCTHylchf
p0l/qc3+qVNeflgy7yHwMmSt3H1oKaInngg8vMke/bbLYd1IZiy0lg1JMp3/ld5YDhsoamFPQx3u
B5LdwJXVXWZhu22wnmzGZkaJnQiKFdRcdb1RH31FBbjXO+12dDp15tRg7zuw6y0nkk0KFWDrK3n8
7/tMSfhBot+PNW7lysR5YdcjnVizsSPC+BXIHnGV/0mstapdmevjRK3V8hvdZj5b65d4we9OqwGp
IUarjIfoLqxWXrxN5VaT+FxaWLV5nZUnxiXbfvb18V+RVGsI9un4VjZKNRQ9dcnBx0jqG9XXVNrl
nvrLx2SiFE3xKth2Vf+tmavuSbLrqFeWy73UPrmCN43h8ym1ae6ffZvKYsvK9HMRBFfM2RIVyFgO
w4kWye6RuQF8Oo6AReEvFwHRjZt3H8wdFOomee3kXB0KOmY5xk8+bwTUjkmLc0u9pIdb+Wy5+W+L
sr6d51HG7E50oA5EIqJ2Bfvq/PRvIZo758ZYBChdUk1XwFgvVR7HB5qln7AZdQ8II/VzFwLkF133
rrua91bb//z3b4kEyO4TMiNE/GOqLHGzRO88cM7qtm1hJIda5OKo2NuTck246jHe8iQ0wcXlwrmK
1vozjPJcdjCt8+A6OU5KHmNYviwKt2SXr2MPG7/XRH4kpoQay4sHGZlyOW0287Uqh+1s5cNNydTe
V4ul1kNMg3RoA7PzYpFgV50yUKNA26jfag4Bba6bPB+46+Y4iSrHmPDaGvGxZ7K0XWr43tz4/T7s
wcYyc04eE/ntxISV69Yp9rojWS9n9dgtS8Arv0257bQmnTEXt3pOvps4C7YcsijfFMHJdWv/bIUE
aDy2uB32j4PfTTVRmJzAvmNe3bh28UBU9hUD/LhBYMkjzEcpgAHD2cVFzDgwGfqd1Wfvni4YvNr9
HE1urM6s6W1EHXZwDlv5w2PEfU2UMaDRwb/Im8k7zjqwzvjCg82MOPvCbNSJi/6Ov+8uw5oYvG96
h3zApYKvGtVOgC4ri9+VzSoyhHymbR5cptRRJ4F8lk7CPE7syHhPKLp0ycsdi7W5T1RJcTP5s+gK
5Be4hNV6WD7wUmLokuaPHBwes0WNL5VdeQcCUs9qDXukjLYfvLCqbjDINmlqZs+FMtM9vWPkSuyT
Ydjv8ZDH2MWsCekyb24dpKsxy19Gm1OO74yQ9hcViVkM58BPh69OHwpzMs5yISdp90VM/DyA5VAW
ClG4jfdml11o0SPANDbe/DzZ/cn3jceM4u0nZ8KMwTSsu/SX0IZfqJgWIvbb/RHlY60K7NjGifA4
BcNrHShC6SUjgUAXX4YKnznpl/cceqtyx/aaBL6+Vs1VhevZ042ts/Lnmz+MmP+70NnXiXNf/H7a
p/ldzXZyCpwR/OTI/7R47MuaePqpliB5FEN1qKw23Lm0FVZUcVeEu174iBjpEBnTyUCAtFn2njA+
EKOI0IVV+VYmDmbL7JDgCbjGUy63rELLxexesKwYRHCn4sGJpRnpEv6a1TsvLmngDcK2cZemhp/o
8WoNPnWVkK418GPmeTwfFfNERsx60wCz2zSGr95GBwVMrUqQIH75poLc5Z05WQwtW/DYPG06qNu3
UnwsSnRHSmKNM0C4Unb+TdQuR9NAr3ky35mjws6IsLvLy0D79XWAK3MYzNr6kVqHwFbeJRyWaiv8
2b02Q3oxQovFVw3lNcuWW1yNBNJ6ohMEOVBhF6zsIby7jW3I5oCiZV8ZnLlHcrxXc60Utt3Bfmu5
vygRcfVOeslXx2HknmYTJBjS4scsqYdNb0/VYarTGm22DJ7msbuHmX4al7Cjo9Wad3gj1S3313zI
PuuM4tJkkO6tJvPfOtv65NW3oYR1eEvnYW8nHLtLyR3HLgyk4QwzuJRpcfVJvmR0gG5hfuD7yJT7
ke/JUH9aOa4iyRZxp3ugDmXnDJFghbxrZT+HOnR3vPD9HWmZdegpvb2LdffAvrk7GL3PPBP/7TmZ
XfR9hyQE4m4eLTn9umDixAtKH4zrqo+f5hrcbU/bqJn4zZtpkUoqaZv8TdyVR68J3rrF9zYlPOXZ
796qTND4Os+81dul+dln6EuVMIiTuwU9Sngno3isv/2yG8+JBj/u1ZW7r/oWZwaJWiG/6bi8u2h/
6dqs6NQ4QGPdFJFIGf6qwKMts2gYAAwcdDJPvcsyN0+xXRWRS6rsmC+oELzteE1BoI/NfqHJ4E/P
BJdqWp/NEzNAe8jZEI8edwfX1TDQYCvSHKe4+6Fj0WFFSzjKKWPcg/SzT26pgc0PjPcz6V0owc6j
pKwKDnh+8CHLGDc3A0StRzxzAYWxjBY2WVgWh9xv54c6zL74U+ILra9It37tfo1hQimtHPtdGk7J
gXPfboln8TGs1sAleU7mhEbisQL5X8qeH8LsT0Jw3bPEgX3k68eiqrCjVD1R/UWWkdmQuC9oYTu4
xfAXlpB8yfPZgWE+4QzEn12SMzsROY8cHv/Tsti3QMhhX2I6YKdGhcFEKHCk11lJ1+XJoX6isbOT
RzUvUl2SqXBH6VJ3pBBn2XOjobKTlNmWyeQcA90cm7g3bpahrxnLZ8/L/u5nqN1ZIHVU1dz5Mi3b
COvKPjU948bu657kkpMRBrJNF/QnFgmGtQqtsHLdbzktYt9nHjzosGEmkfT+IR3XZl3GiDdq5J9S
NbxOgAKObH+D3TySAyq85Nq0TAMGy6r5k+kr6tAfyTwzSGrtv27sq0PLnDvCIJFh06SdJWlE/9xl
M6gnKcdtmQ0h/okK8HOcxWBAfFDcSYmKzA4j8uLkYS4D9RD/RIKYMDr03bFExIA6jT8AT4Z9GrT/
lPbGcJxnpjHJmGJG99aG8DEne0/8ycUiw8pk7XpVy1Ms/Q9tS8xjfvFWxeYdFCP3oiyvcmkx+7U5
MA7ab0M+NSgL/GxMOKJ6qtqdm0PR9JFVz1VbX4xk5FGfWPKnMr+GiyMvKl+4yDEBfsbTT4bPjUnB
clohXNvN8GdRTnshx8x3X3lfXZLjg3EoA/arwTyDLRg2UzCFJwHfKsligOC9p57yufkppEVbRpMm
7PowAoma1kAjg3A/YrWBfuIyA8rso45dOwoIMR4pL0w3rS7pEhyDXUO+cC886kqaJfg16LC+uDSJ
b1VlXWJ3NYW0+XT14+nOZABa8YI1rMjUbaTc2iifQTLJF5yh6Q3/wqMJguHcjPWz0RF3DBhHMl6k
PWImbI5TEjaw419r6UEUdqkbXW0EJZ2FenCci+H/NutBX6w8QXPOWj5LmKFm/TKp3j7nI78UI2sq
r0hO2JnTU2BBqW2t5NInhrfXvR2/OgF+dj+sd/PSfA5lzx0kHqvOl7i9Nqg47X6W1kM/xjPXqase
rNrM6Gbpyn3o5l0UrCuuHwuPN2ZJfBCY7rZI1NPsQ9XgRGkek4DeRAcUg/R8HDEdGZjKsS5jHQw0
ytiRqAUbxKB/1aEeKa4BS+QVYR+Zq+vJMt10VzHQgPdRHHs/xDLoZp8s1YwFRaXPnproN4KBI6GL
ZJwCT8Lx3hJZqQMNzQbRYHgxnWlYZ++tMIio1Oxc2gIocghVKO99vHG5fPe6gm1NwfNkcb33LAGb
5nvKk/lpXly6GMbxt5jHV1kr55Dl7tGeWnenU+cPDsA/bgEgqRTlL9fLO5qihj2KrXfjMEyhiFfx
pfOsd9uBOxyGb1ZYfeUTgfYlZII+iwZ/hzpbi9fehgrirlP2NLUL8Dhjr5ovOL8vXIkPpy+nU51e
2ArKp2qBR8Dyg5RQfEhgL1AHfsTJ4p545mCBt075zJjtFNaJPhl+Bn5AvQu0D3wmIcuBrO8uj/jF
MFYrTkfZ04JF66nGkteHFtHMfvjFl2iBYZ+3jf8iMxu/2bg3Jgp5fL/jjh8nvDu0S81sl+6wjKzI
AbqwJycMP74/5A5XVON0JoXR/fR8rAwyd5KdtLEW+tnyXBnpC6PzgDCmER/UB6CQkeM7zZ2doL3P
QBJCaKM4rGr2prFn7jntIc+hDw4Nb7chXXbI5kdpAVKHVsOgoqTGpkLWj/iYgB97CH6j+GqXst49
En39MU6A24l2shQqxnNqMRnFTPpBTYHzyKvffSxKj1kH2n3kqeYJp3Nw8UxKQy2D1HbI5LntmvSn
JccTB6riE5/BzvENgX27lbcyJJ4f+D3Y/xnX7tJSTtJ1KDH9rPq7MNFfAn6syJPxb4qiGdh1HnmH
TqOkGmV2GrPhqQoW+7E3bHvbBkYZzTayhxn2CtYeP7TH3DVixt2zrRHy2HHLUeLM0MrBot38KRNO
/SKBZef0NJ0jsD46hNqpfu8GVn97Yi1K3RsgI0CCmsnHgMmlWDAvtMmtqHDuaBZ0wKz081Cf4llA
RiwqW2i4rOEYVIfeVuUrQ1yefy/dK+W8pBPugXbAbkvZ0hi6r3W7xBHAt5zr38rncf0iveoTTl+J
U5kblFOflzSMRGcoMGPI2tiLe2hEvjr3GcWClLPpTcKoawRVZa1WaE3FzwB9adPXEHKIhGALCMtt
1xEerw3usLpJv40RbHzY/hDKeWixYs2p9dkl6tDFGDOgHt47nDVRs/DGCmmiKEb7jas8As5Vd9dq
fs6xc8xBDjAfe1pYB9nn4ASsAvvmMtFFyvh2fdxU7BXd8LEJ6JuxJntDRgD1OfH6v06KR62uJTYf
5l4FO55Npa07s8xtbrkHNakLsnW3+RfCrkxo66l8SyZ9q4r2TRYO0efUeKuKkeqqVkmk22beLFLy
yKmftgbrMbo3H14RIhaZ3ALK4n4MyQ3PWfkDtxTFJk39w0UbMdhvuBM+WQJJqqLxRMz8rqZeflrp
o5TsFJrig3vy0ylNIP+VDWHC638OksYkS8TvYZz9yufcOeSGeWm0mo6s8duJBYAcwcboczbZFogS
KxPPrkY4RaPYeN5MXLDwUYy4rI5EXjGefUF9mjvZ/gXx7T3RHmM9WTUoBPS+dKV1cHQTbpIge4Ms
crIKqrYQtDlk1sYSOVzISIADVL0BZRzNsu74+Mwq+6nQBzc5QEq2mDbJen7YoVz+FkZA7nyBw846
KQhpNFcv2IkcQgQt1ero9zQZoF9+A5P79sH4NxXyQd7wqtWaWFkJTEowEBeJF/lDH25b1ORubv94
afy5eESAuznncyoeVBb4xHGcC3sGQKBnP2yPwnEvllPSDAAnTSUWLR+6Wr0Y/mOdo9KMncO8YZiO
wcQce6n7zzgPnnwBhsVcOL0TNL5oxiHQ549OeG7JQO8g+aKVIRuFGQPCPr10TfMrge3hLWm6Z4xd
3YR/Cafl2yxKI0JNISKSYSSd0u/EmfpTDhQO/e4xM7U4iZaejDaFmql4RwW+ffX4JdsTSRRD0Nvm
Tf8nbt3pvtA2Vork12Q54wc7FSyEfnVzU/8wxdO7z56bYWUiEbzZ2dU2l7ZrZrBnjWo/c+bF5M/9
/D5oJIcW2MU+4Gej5oS6GBfFmyQQd/Zoj5FFXBwAvUXdDD0YUxLYANSth4QEzrVi3mHY6j1oxdkb
Tz4T4k9oWVlUGn+NzMK1u3DHEQNNTi7OXkyXaWQOpeZFNcf7pYJzqn2m4u6o3mQ440ps+keCuog2
VnEdbBh5VjFSR0E55w3Q3dr3YbevLlvaWRisHBWn2Zrf44w1prUey3qKj/RQOe0PjmSUwXgN59Z5
BMWKoTdyQVgSh8DAUSJ5gR2bgcjmi0Nl6XALbPcaguxgd0c71KOxxGFkkXQ/CB8VBhuM3LQhwQ1P
tqdecvCc6UyqGv3szQOTAYvEC2fPqOqdJ2+izQFEMVwnTtsYwVjDHLySIGR3loHC3tbGo10/iJ4X
r4WzTKn6vkzFM4jXZpdNeb7NHsoOR/9aEh5JL5CXPpN3cnTeqR+XT4yZ38qiOKGbOSRxjvnmdSOG
uD7gJ6Voqv9OJjAno7xhWV4X9VHv/cStt30/gW3p22TXxna3Dz3pY+mms75ICvhoGGgq9gcBPuq9
gwtYx3x8fYIxe8lONubhLSBFbvdq3Fhd/DdOl786d5wn12ScE2bzEwlcMoA5i8KqWjmerjd+yjvA
XIhluJ2BEfxzxky5dZfkQ7oJqjutV+38JHTQ7nrL+vK6xL2UqfFY5f1pmOvsXJhiADLG/A6v+0No
Nd/cESXuqzFumptjEMIITJHfqpAdBYMlrMDL8DaNa+xLLcPVLprTNISEpQODNGkLTaXu3rNwePaw
VWyDlqFcCWaGSRA7dK/4gpdGY4uiNaSGCzMvrSC1rK392Gnv6jcD1WX+W9+aYpPH9bDzzLo/dql1
sc3swFpXYYQIv8O6nD4K87OWZAVs9ICjbvFdt9oQxwWPFa+mPj62J+VNHHNwHeT+D7stX300510c
9vOPacq2M+7mNE7pSLE+pzrGTLfINzG2WPmEQcrM9/t9ii3iU4C78eayvPtlcmQsuVkRo5HucGqn
HyPbyhuutq020GAXr7igwa8dmN11KUngCHZ4YYMnCo7grrWZEk5BzN9gPRu8IzkfitcsjlmPmuqc
xN5Zy5au2ZBcRoN1snX4m0gte9gP6z+V61AV4v2eGjyOZYO5ts6NGomUrX9b0oLAFRs0rlTolTNI
n5JZ0lHVtHm5s9qa44IXKG4MpjfqebDMT803h3eNBk/Hn36XnuzORmnqJ49U1djz3iKAs3c6rE2u
t2bpjYkaBxJUAbhOaaknbdVIVd05xum57/KTx+gVokhwQlJfIOhah4TZG4bLUp/cvtk32VieqSL5
EXZZsHGs977HkTbM/uu41G/WoF68zCee3hN29o5JOZWnZDTzx2Y08seMbSEW4fAlaUaTxiZ0OemN
Dy6v1Rrk8Z3Zl9fcSsxE13FgkTVBS/qSBJm2OErjR6g+KoLlDQQ5hxTpI6GeR7babTRJ+xQYiXgw
ciCGacNaVabvhJCsa4lq0rmx+cgzzAZ4rXhmodn2TsPugnS87c3rgV5jyusGXucldW4mWrnbPATE
f6aFUzcLq27mk1e0T6Ntsi902g/1Ky3NkZJn7xNsVEraqdRbUxUv2nK5bik9Q5zTwQeAB1HIkEGN
RAH4IMLPmk94BVodcvpZIICVGQ5+V1tPnQDrXBFBCEdYBE45HgKDjwdaRxy+5s5MLRgjhrJT5n6K
4V51RXMOcgM4JPHvNAslYSbG/lkbFQ3jkVY6b0mIt7Uh/Fnm9iXz2XqZ9DCtAbc2w9/ImSJiCFkc
BsGrTrrroSPMu5vel7zWn4ZhfbenEpjf3N6W0KJLTRNZXJgCMD5gD8+NKYfvrBEi8iWsqRlf5iJ4
Q9einx6m8HtsEgaZi371am6UxJ4miEUVF8f6A2AJdXNhPCkN793N/sJp/UN04dqAS9jNBd7CIAGQ
DAEYZEBKSHTJ5g32Rf/JT/yTxk5ULii0YfuOvlaeB3t49xsxnmfXBbSHDa5JS/selnRwTfHv3LeI
GlSucWoN347mKf8iuUk+130WgvdoP8Vw0YPnOaa7WSemdW2C+WRB/eVkjAVQdPWvRYHns5ecwLYf
CIiCw6EhWjrFbHd7eJAAu+evUXiRGBvyHP7X7BOJ7IuvUOjjHMDtoqoaR2ptzrSlkyZS6dJsfCXs
rW1Tk1UbdAKWNI9akCC78R6Y8RNXcE8nzCN06/ZAlvg4qjjqJjylcYLDmfuXGLIeHjEKMrlyA82m
utkS4rQYh9HOvdgPWtegIAP1x8h/ECJBAQ6afefZD0s+pzu11EQlsWOP9hPa7wcY4z72OVz29i6Y
UyMKC4+/1X2siDZ9zEs30YCL23Io6IYivFIegspMtjDG6QNvHrJ5+W3Qrb4x9fSbH8iFKKEMWiuf
a7N6Dp+WJZneGHjtXS9obt7gPriMEHUOdShwONC6cfycl36A2AnpjvcQDAEYHVbe0hw93by2g0Lg
tsCn5LNIk1vQUnos7BlWoOufB4kTpsywyqbhCgxbPdLBjjnHdEgVH9DCnoRJa3iAXLBQttieGa4t
xO/oLfNotQ4KbIhktzn4z94mK3m71qQShQdwdTWPZj6G0aHtsGjSr4sjvr2Ptfxg5Oft0vSzzkMD
m41/L2L3qRXW1TDtZ9UCekWhu7kJNgZhoQWpMnkN519lCQq70Ra+DHLUAorH1jNhGMGKqaJG8LxV
LEcG7PbBbj5yCQN29Taxd6XlRfXTuKvHtUtNd3vFHXHoAPVTFqqaSPqTOMxBwblGenHk+9OIrQ/P
JI7nPaJJEHHao0ha6o8+GG410YpLW1LNlAw4tKncS1LsqIJjlzPPWFAK0Pje0O9V2lGkJ0A7lyFz
A+ZP2zkLayot+08lOTzJkPbOguFKTGlzjC8p16wsAfW9kAY3ZlN9rb+aTvPN6fx7a4QXDl47pD1Y
z+8Z37mHWbbxUCSmtUUYc46cnuahfzcZbS7SeK0Hmm+LBjbaEZ8wK3l3E2ADoz4PqxPx623We89h
Ws6vcUFRssyzCPNTtm9buSfPM1KfWVPyS2cA3ctQkIxBGDSK8Q36ugGNxSBg3QJb/r9ZXhpxNNf3
0ZMMxZKvlsP11taKvCdEKLWCvebxZRZskpLQMXfgWgiamh6NsT0dAiKHtd04WJr6PKGSDEA3H5vp
7IBSGTtEleUxT9TNnxBFY3z3kWW9uNg+dmjiLQTX6hbLXjIvAgqesu0qIbcRhdpWIwapKa/vpp8D
3+J4j7lyuVrxfMn5TNZQ+T5IULDtavqaNGNn10GM6YO5Po1BfUL7joCR7IASNaAzW2trC2Ku5NNW
17cR5HQshUuzS37G+fxDxSByoRYa7ImGEMTMuZDKY5W7JFVwkzqcOV3J+LA+tVsHJMBmnM1ql2Xx
fajcL7PnY3BTykTXQ4MGmbzt3H09wicguuCdOhpOO/XgiavszPJEwvFrFnDeOa8XuxyQ1cWiyUxl
KLtBXPxx9JLtHXP+LfGIjxzV7GykRjzhjGyTVnwC5dlgkoIHq+NdJopjxhBmrCEbDzWsXr+IiT/Y
Ex3AJq4jIqLV6D+bjntI2XFFUpEIGylQisxApDjShztmxvRkxSmb70BHQ3evbHQxnvwXy16lGwnu
fhguyg4OfcFQYZwlz4nVOFFdFdiQa74zH4PsGXnvJYv79uC1b2qpdGRqn24lmSH09jez129h6b5l
FnKhzoYDhoJo9BGNipF2w97/CmtLHsfvQXsfmukDbZfYd6ZUPAMlgCCj0UXC1PuWQUG6KW3rnarb
v5iJZmMd3lYz/D+XLXvLacSvy7ceMGqR3WjSawO4qUPSm0cVLqci9XYV42V2WtXifuXZTDMji8Q5
Y+K1k6RWkb+qWwnJh5MG5ha7qD5ycv1Nlf2u3PLcUYFxsT2mTiGbwJnlqkcH3XEmJmwy6nfd3vpO
j5+udGkgzk1sliDEi5B/Hpft7Na31syvDpo8CvNLFdZPtrJ6clRUZXX8ADAjclJPNodPwtEckv3g
WCtuJ7Zd3cbWTf3VGVQq1rj+Xd5eJyMNyeb9zYLMuZi/Ks6nkakM9+Q2GDe90pJExgrFSwAvV24t
+0S63VW2dBoJ8TedSUwy+HwVZox84PkfylGHFIbsozCUeESdo9o5QRi2GQsz2gPTyEjugL7eQZ4l
pjGP7oeZEu5jfGsmHLllxSI1uT9LkU73wnqaw4d0qKwfrBP83Jk3k1on6ukuCk0lIDnt46bK05pu
lqGlvFYfcijk2yZHixW94rREh8kG39myKTL7fRg/Y0aGl8XsioOe1RN3UXkYhzTyAT4WRsfmlLhS
NjBo6pvHdFy8XdABMW05323yLv1Bbbqg9eKN3Px9QCfeV+TtAOF1O8k4D8zdsEt1duMjaF9wRj3q
WLfkKAk6lsWz9oLb2FY/Bx8elBd229yFtTDkc7XzWrbEFgXarsYROzSFZoBvR3GD4aqMoZb43a8+
K5hO6y3b8LNLWxsvBmL+ejGexpkOe2iDDLtlTo7B3rtrvsnxihQc1HoyABJ6gDPIBgvCSR+3FCYU
UdEy5WErBNAgXm5LiV2TchXJk9dyY5u897R71H65nEoZs1mFvcjgmXfqiOFwO/j198iCfwZ5uimM
MKVHEnnXsaof8LZIbobxHTdKTd5O6iOqQQ9yvJBtdfSwVZ5zDz3DC7HMA4wUNd6XcLibPc+EvcBr
1q3LaC0u9zivvktJ+XpuUXrdlSPvZS633SE3WRzUCegbfQTRV2IgzvyHkA1UsBB9z/FTRTpoEFgk
j6AOnVsFC6L2QzdKRkDHqWvc+rb8E2fUX3KSns2fnVyYzsG86LpnV+nx0vndcDIKcexqGiIIOnpb
3m271C7oww4D51hgjAGkNmZjvTK2ReRWBLS9zH2Qw4iJER2NJZUDXIUtj9tuQ5UKma6h2DEC4jQ2
sHNZmJvpOXtuKugvdh+/Wf2XWPPB//zARaHh16e9H/UpE1DpsFnRDRUBDQDrqFk9f1WanlKnUNTU
iz+LJnOc2KtVOYvLs0anarU3nYxmcE9lJx/wt3l7DNz013Vm91qEVrGn4c+CIcf98m+gNmIgTOY4
P5vtHOVj3LKCDCkQ11aeXEL7VOTQR6jIWBot4tws3530xRdiYSIfP9uqaPe99FuGvwBF4p7MSgCu
Z3YsNHn4PmdWgruzYCELg/zs2dZ4QO+ezzxhN6RnxJWhee3X0OuoBwHMrcc+Md3JrPeHOEYA3/TD
ZJ47VyOjx8np37cTg0DiaIc5Ls9epo5cMzMcJyp9iKL/ub8B/DZnoqTPiN0QfNbaQMPqiFSOsRmN
9M4sWxtNDzPCEueR4aonFTeUIrMJ0BnOjjaot2a4Ppoln6qnJVU2IkQSX7szk8py94HR3h0MAXvi
OL+aoD5OEw+HZ7hwkCThoVD37S4MYVzTgAyVAziGd5yAkpzmHtREzo3Yl+WzYh2mXHA1ldar79bw
q6/aLK1dHEgqREcYPGSis10S65+rE4Mxjf+6mCrAdYibcwsZ1IFwXx+VLMtdvxifAgWC8Ur1NIjY
jSZV+Tse2xs+dMoppfVZLaF5Zl7El3aqTyltJo2s+8hJ2MOE1kJ41SGJU0OJ9azn3GyCXUYmJWBw
+N+XNpdnHrj5sKxx5ylPP7wKy6swH7whv0waXVsl8zkDfTq7FbM6PCcJ/4lU4XyHQP62+F92kIy4
OrAMF6FzsF2STI3jnnJh/U2MMWSZ1Vj+wlgA2aOpG89yhgbWOrsWi9PKbmAjGcOUwj5I6tbFtj2I
6d22hH1oecmF/lidMnT3c5zHwZkQR2RVvkH6U4gtmtTqpZXa+y4IumFhrGhW1twShNLnrTU0Xxxx
fwSzoFS8hIgkCIc7ptJgFZnyA/Jy9u3QPmOdnnZp6T+HHAdcTiTlNBzKJIi3RYWqqXVxQXlusTvx
9IF/EC/0+L0vMGhgvhgfXj9bnH3XAG3x9c857LP7+M/rrBFRD04WPnFwYPMEaydfwwHDkh9qR92N
MEzOQNgrlTzg1q4wZQ4tBd/1PUlozGniat4yaHbOFVUUBMrO2E73psuToFiiGW+JyPgfe+e13DiW
bdsvQgc23AZe6b1E2cx8QSgdvNvw+PozwOw+ylL1qYz7fqMiWKREKkkQ2GatOcf0KGWWtq02ykwf
b1eV8KmG4OWv16Ue4kPy703+9vp2Wt5Uz7ebSZGClvp3wYANotGuoFboCszvvCirDFzl+AIorNuw
6HjtJWA+pp5gM9rQE8icOAi/1bd9nYlD66O7G/UTwzbC5PndKlDvtNo5U0hAiI/WGIQrPaY2Pjj9
PDuMn0Nh1getCvgTNpaXEjfBAjJYcej96s4mYWNVFf6n3NTOvhNHO5MxyemyhxR/wkYEU82YHGp8
vi744eU985zC60dSAlevk22AQS6t2NB2TTWf3TGkmDnzWJ/l9k0Io9KAc6Q7NH96K6VgFvjbaiJT
YDShl7GeojA34IxrIYX7zQoGH/1hpLrDdwrkzPsgAAKHCf12AQYmQ4Jm9HQyNYrVUWAtg24e5Izk
sRXtGm5HWieXVtjtsh4HhGFR8NAlNFQ9oCLIPzYSsQ903ZrLzSrQXkmwMn9EiH0AiHm6aeOIFiZV
OYHvZXYf/cY9Dby+ZWM+KBTq8Y/JtvxVbLtAjh2aSWNok0/ecf4SH2lh0isNSih0zUbnzaOMt/3N
mvVfsKi86G9vxjKFaxv4y9mKGPYHnF8adiP0jHoOdUY+LW1LbdIxQ3KU6GejrB7ZkaxCX4HjRH1F
KShUNDxMop2EO6FbLoKXonhMuLROMkry06yEptT8UIZJcnGolOVdvQJ6HlJ9gsjQh26+kkao3Vks
J8kqpSweReaBSIRmhbGgPvmWRETZ0OkUUUMoCRkQBzdn4dSDN4qElTw0jQH+YLqUvh/9pHP/Ve90
dyeMMkSXi9SIKaflgqcfq2cE7TRaaz2P9gZLQAD9I9KvWPYZ3fvO3qcJXQO7YG1v2ax/AnKInwJL
uYs+FhtOR+1zgYbXrPbFXEXpK+1iDDQLs3CIED/p0evksbR00nyNdASHShjsY8ft9q3V7H29dO6s
qPxkKEhDQagVR9jqmC/9/EErlXugDIGtQHXikruc56WKGCZnrE5nzjPm5Jp3+txfzAf/5MVa8EIR
JQ3ombPrNjeuHV96KanC1HQlkNya2zT1EbQVsbuHZT3R1SZ6xmAoXVP4wXaMrWVTaPqn1J6yB414
AatKp3NBMXrVlLBaq6jsSNeLyUtAOMxiQ31N/Dw4Dqh98Ujk2UIYqXaicvidqUIckpG3CVIM46vI
3CO5ZFsw08MJHDpZSGMzkA2EUpMAijvynouvQwi42r0yS+RvCA0iHNzhjq6lDZkKp4RrlC+RPyQn
jS4lqjaL8x73c2hNTPSUFovMMJ4MoDgsHePP2E52hG27a1RtMNQ7a3rNPJzn5Ff/NEsDKljGyYQf
ZUQ/nagXTzZfRCp6ap+Uwvox1c+Wo7K95Wf37fwodrqeYsd8N+eEOptGAyS+LKCNurBiOV/kREWQ
br8+tBjyAmkMcKB4+u01hBJSMRrz8NcTdamRp9KN4853qEogP0sOVoMltcXLtiDOjCWpHbV0dWxz
H5J48VAPCiiZQOY21JR83BcrRj+Q04gOXWmRkyQnNLPpYzEW1bnwHH2lJ7HOVUktdWIlhQoEfy3X
ZP5Y90e0Q9m9nslgVzomrAp3PHle7y1S2Fh62DjYqCu1MTT1o9JAu3myZgYoqGLg9soB+yrrgfUm
qmr/Lq049dvWR/cbGtYmKHzsUBzYu6YH3eH1iXvWZ85X1lgS82I/PaA/LxYZKN69b9U0vH1cex00
C1HGwK/sn6RqwslCSWOLJljXuM7XKDNtSHP6JvUxviRuM4fBo/CVTkwtcJRfCfVQO9forJMftI9k
M5XnoXPoY4phE5Vmv2lKhW2xnSjlEbi14piRSGFNtHIp5ICWQkMTTmt/cPCCsy4Oc/MSO3p/MIti
nQKcO8amutWYGvaIGfCDIrSWzdD3RyIl1YrmtNogGI220pm+UuJVS8R+6VYfi52butHKDijL/PPg
/DcKLAZQ27EsqLO2pWOL/TBRJEoY5DTpxQ5FwZKlr1paIo8POnkpJDIZPhuU5IfiPMYxkyIZcCMS
jSfwe56tRyej0+5ExUYpzzGR0Gv5STXxD2/RmJ2wv4Nqb2/RcyxcvJZr/o1g7CqHIh8aqB3AL3Nd
Bxg1epcGHlov46gT6AcaKIt/+AzlkPPh2KUGq1Pb1O474sGEfk1zSu8h5UOAe26z7dQgzw5itRkM
DpXNFBS66VdRMywXNQt6Sp2F8YdZUGAd/vApYO26HjBUS/dM0m75/W8zcqkhpdfHoUA2lldnK7Dv
MeAtHDYfK1vY+bnODmXRnQLGQGpY1UxCs+hoIshj9OnRt5fPloLk7w1vtJNQzRWVhl43wxP2z6eE
9SGXjLwYF5mH7nqGkKb3t+ONDVHzC1+hhIfJuDSqALNhqTs7w+1XeVDhkKn7b0OgrlXjqk+N8w0k
UnOSTq22TY6xw/XJQjDzfEW2q7YtMu81r+Qxy8fhBGG4WquEqd5WlccC2zAWgw9ex8lL+wDSB2Ej
DdAFyWTmtiOicuVl2dZgT/HqO8OPbrojwGW4lmWABjq1dkHkObhlkfrrDeWdRCKMoLIfUU2CF0En
73Zo/r8h/4+GfHdG1P7fhvzXN0JW8oAa9F8t+beX/duSL4TzLxakNmRV1zOx2QO1/bclXxjWv2Yn
/OzTZ/H4n4wA71+6bmBjFa7hkNbmMjb9JyTA/pdt2diwTYF5hxXu/1sC9V9TAmCxcFUKT1g6KkZM
Zh8HwalAtqvVrXNN0DuvcpWM+7oJ9jhM+2XQArLJIL1brkHVj8ALGBUFsGMA8wWrEpzGbrXxlEfG
a6uftTT5+duR/G/r579ej7d35xGIIMkUthwO0Iflc2APVirDBu0RnuFqKnBfeegKkLzY+ygV18Ly
H2xROIu8ADGL6hpKtyNwRgZEMMnMjdZJgKTGn4BKs6Q7+RNISKr34cIUfXjX+tEmo5NfTEC1zcL/
+oe3/1fQwb/fvomfwcVa4/D9/3XgU1iWe1UI6wqAp/xMAHEMPxeRQyJLSn4TcWDkyHj3IRRms/9M
77q5byDZ0NAMTyaiSAIH0wNDTX6RiHZdLUE324hnD/FaVGgu8WNUICOjUvuuqx8MadRHess0RbN4
ZZa6PFEsuv7hM82H/H1Kmj+TxE8sGCMZ0U3x8TMZZhTkXpyaV070fKtqXaIvpAGr98G+NSiNSqi9
2CV6sSkpgex8BuuDLcLxNFg+zVy3enbxDB5lZhKtV4mL5T4ZUYTSOU6sB5YlyKxzAXoqaNb//Nbn
i+bvb51rx+KK4qr6yFbPy9xvKUMbV1Fic3fIMhwx02eVgg4NDlQGXXjMEU9TkZ+peunwpaSOTEvO
tjUE4pHw1qQLR1twZMPGBLFEK68nqg7zS8VHOCIOPGsdneFREtdkkGB452rmuil6/RhaGAvQNY1k
4CXewS8Yrzk3KLFZIa0wmOycknR2mszw2CtMhGgTHbupnCLaaj3eLGne2QHMyNQivWvyp/DKDm1V
+Q3GaECQ+2oMLhFmDTBg3NA8lZ2T4bkOW1ad+nkcqmhPM6/ZCJZflq8j3A6K8QvItQbfdvTaaUV7
jslqWzNUDNsaw9PCjcXcsmsQNMz3+qS7x+merG/ZoYTRFhe98vcFjHW3Yr7qibXqneTJmSyFhi8R
a03gkRpjVVFAZJnXa+X30SG4DnjVJ8AW/WIaXAvMc7mzM/xA//x9G//tVL0xRkChkJD7EWrv9rgb
BxkaV81oT52k/pi6SuHAplkyh2m40rj0JviMYqyfQ3ai6yQj868ICjT0hi/OYVFuW0+jHawm2HHi
2murIIH6Z86EjUl5Z3Ievdc/vO2/QvF/XWGkyXiOdBmS+f9fRw1H02U82EpcJxvvk+6ED2iy7kwJ
adRwEDZUQBb44gM2M9LNzxamvEhLHmvvjXB2A9tA9PO2nsdbYO7rjCQzK8S2W+XwfGmT/ml191+O
MiUOkwQHwvYg382//21113lensA8FdeMrdy9PtLtHWdsWHoKW/DUrptXhDYCn8gxpk95chJB/Byx
Cdn/83H7kEFzO24mYZ4s5FltSvt2+f/2RvxRNkxNfEtt3kHVxAevXtMwxs1Lxhn8wfYl60Cp5ngH
puQcGAMZv2R53N0O5Vg3m2jEvgtgAjrmCCsLdGNs7MsKkbaqhb2KYu3ElwOxCXNhR3TX3og66lsW
gagVRWVfeIS7iJkrW+knTcMjREbZpzgJtT/UuG6RGB8GYdPULZYUQtrm30Yyg9htr6LgeK2H6JvV
9vGxh/PJzteUqzS2H0ZAeE7hXjX6H2t4NemX2DHPYkShYEQmKaBx025HHFT7UEJOa5DELSaN+iGg
2FWlgZz55+/G+ftELiWLC+YM/pPUw/56krA31SPN7NDK1Y27MrKo2zJIbyfZfivHRt6xRaM7ktIV
amVCVJ7E95Gp2NrXEInbxL4XWOnXVjF8s93OPaEOSeDcF18sHTbgzVBoumayD40Y6R91SMPpkBZa
r04TuDs9NNUhKcJykfMv7GaHWsima5WVdbhRulktgDwSeZyN2UkvubiD4kj9gT6C4WKX7ry1GysB
m1pm8D/gIbgdIdfdnlkBqvFA6ryeG/cYSm304e0SuJ64aiRNmjGUUHyDj4Km93M2aBT3DMJVbdQk
5hwv7DumBh1IwczjQxkKI+o/H3drHis+nCjS4JLQ8QCYHgPKX4874km/dUdPXD28oBOJFN3DGE60
mCX1EEfDq695VGwi1hencZww5PUjW6/RW3dahqlPt/xNW1s0UcUWsfKlbUGa2hbVi1inGxKjywzc
Arxl8NzChffZBtKpuKmB2mjBvtTb5aP1GOSOt+mIlAHA7Ty5KJZTHIsT8oCzW5Q6HUC/P2Nn3Ux9
sqMxlT52lNyWXmNtsrDNNwPzIFVDWa4zUP57KijtH85Q8ddK7W30kESQsEWlGGDZt6iS30YPbTDa
zvEtcUUO/EpUL7D6NvyUzAakuhIWzCZiVv1eVUs/yjJsl80ipAOAGWQoj9QvSQEosdSY1Nr++Tu8
Fax//w4d3WZMY+NAjhjilY/vLGsCA2r6WF/70sQN1Se4CWY2r5c8+xXGEyW1E1KRnGpVhNCTeing
FuR37uydvZ2+pZl0tO7Jh28MzTwrF5VI1Hb6afS980QLfon+Od1aRqltLPgAm6TGp9204bjOzV3Q
WvpDb772DvMi6jmxmEoHy5Js3gjhRqnoL3Jtira4VyF/W8iYhrTcjhX2rrDCEWTViAPr+eQ36Qbr
XWmi8i3ZIoc0YyLyyIWktEgyJHGbAbom8vNmFoe5ovE1XpLkLU7GlqDhdZkyNLP2IAW8MF7AD4oN
TBsFcwL6vxf0ahmC/V/WAbIFIFHIR6MiwJMbpX8af0mQ+XBhsV3SuaBMRjUDQtdHhtnkJh5dpDG4
aklfXGDLdOixUrm0c2qYhXay7eo79dZmI6fR3TdxdPDMPHxqJk3tezsh5JSq26BAIo+thaNJTviO
SoSmLL1hZ9ByBAA0IrYMMCLGdP1qQrMlrYv16PX6hUzuTQsm8F4Xn5umEg9gJJ6hYOjntriPveRO
7zSK3sSTbMNYfYtaZ0umAaYr17bDh74znMes0Q4JGGXcVAZZpih3oVZtUCGzOSqi9pyPfKTOEqxV
4wBdakBNdG5xtTHNzSEFmAYrfQpZJXWOt8Ors4xdGthlSLPFccd8q6tSX2V01Zd1LvuT6STD6dc9
o70OmXWQ/mCug8j3T4LgYh3n150NyDUrAD2ZmkL6mqKmhNuEzR5dGrJegTzdePCm3r+OS9NpTzlh
7Kumil9FL9UupvM1gHBcTwmNOjWNnGnpVG+JP6OlJ6O7gJCrRRWX3VbG2OL5sybN97heUW1lM4ar
e5HYQ7zSC5RbA4te1AifRiXEvs0bQtdqHebPYBy6Cru+VwoIaPW6hrWyUzPxF6xvAJG8jS/AOWLK
O56zNocM+THApFyFfE7bumBBO2k27yZdZm2g7tBCVEio4MJ1Jsa+QWLigWCGL1q4qHO7HzFYkaPe
15esSwE0uD4CkHZcOpPWXq2es4evN91SOPouYgytRLtoROJUKHL17oLIzrzvmvhLbRL/4UIZixMY
ACR6L5gzBLJC595S/icVh9M9UqUNVPdoRaUOmpilIUOgeVWhhtnYRf3dovm8HyTeK9W5+hOKf5Rh
+nTka4Mv4BYHFsZiB68wWM6dwEhDNR+XWFn0JJ3z3Z37kktlh1emOZcr9j/+1svDk1u0P1wBn9JT
dQxtjwAiwzHrDbIemKJjVF9ShaYga9XeFW52NMhYoJxBVo/PfOtVHj3Ius/Oflmf24jaom5RKpOY
7leloWGo4mM5UTPeuakBgMMNS+wls+zdLmjK9ZmiM4Ewkr4gp8O0l/huLn36s0i5wIaUfBuhV7Ny
5+yz5CqCejiPJkKO1racVWRQ08HbpiUMyNDGNdM5Nk7Xbns1axMSpe7CKajvrBTl92TSu4+h0B7x
ANDVti0Uv6iTB1cfXixeRTlWzykNaO7roPH5u2lHt7RZYOfS7/GK6ffjNPb38d7OwetHDQfpRglp
M2gCmVeitiEa+VJ2sH0Lyz5lofPW+km0tuW0i5rBuUOsjNW0qAEy25q9DNyJfrM0y7WhvG/Ety/x
p34hulnbdjHZ7ytYIXO/utbXIKymgwkrb+OFzQ/ZxMPFm29kSdZv5VIUYm8nj35IoAYBtt+RigX3
U9OjUDL8+wKNgUbr+anI6zPqqOAcOSZqYU91OxGqF3ANxqMTGMdQG6dLpG8ltQek7bgZNU7br9E0
fSdpQm6LCUSyaLzuNJUCUxQjpRBqOJb2c1iyF0oQmdEWEwvLm+T9bS0TxNFdPWjRxZfqEoQ+kX5l
5kPxkfmCUgbruw5jIQOBsw7rjs68RE7j+PK+LYYvFXS/tBrCRytBd2E7cwdx+mSHyKOzSnoLgUx8
VXWyeOrJWI7lguFLAI/AoN6W8a42CDGWYe1vZNKtTAckb+M4vKyjRR122o+wEea+JQ+XXslsgqef
KoTxrIUTOk8XCPwY2QizWlo0h9/usnvn8XYwoOaxm60O3YyaZFtU/npoINy47XOrgxuDcHAB/N6U
QDZOb319Exv9eqyHyMujejZLITmq8LD+ugEuieGtlptB47C2yCJ/u1HeQY9Key9zi/NjYJRdo7f9
DmRKHSyTdRHtRVwithwP0Xwjg2k8+CWybcfodhUS3Zt+AwRPB60528eBNq6zsXv79WOwXpCUk205
pwCo+ebG/WwhPlMxIQwxrbL6kNHcl2zpAfMD/4Wd29YY2rn5pbnQEV40afjNyXqydlLysHGgQQTG
S7Pp8/QZ7eezcggicDuae/Cd0nXsmvkhHRGDm2QIrMxOREeZc7FMkPMWsDXJiWegzgxCpTQaiO1g
E66EwPWmm7jdfHg49eSITRokZenVMQ1VzNVdnb9gwsxZHKADud1MErDe+0M1atYOpTX2WwKptPmG
uRg83v/eC3qwPbgT+U0MGhqIM71bidl8EI8xpu69Rnb0nLilbXsGe2RUYLxDw1u1TjJtC6d4ElA5
EcC29apLxns9IuZKg4yhsHGupfhBg/2MWS9emDopXEp2eFFdp1801VQtraDyV4PlkHNT9foqJU/N
7ePiknpPTaNgMdBcXmtG+tZ79RZAjo2QHXls2yUQifpyA/NUW4QlyWQhApJ6BF2FeS9f9BV8UUm9
4oBE7qfmaW8e4XeRRo82CNnhJqQFqJg+cxPsoL1bSCVRhLPEOZE8ku9nD61bMfenSOh2Uf4G6mED
bbldNaDLWEYEyMxoNRlDeturz94N7dGxowQVBmIFFZTAMYXslqNZHykN7Ygi4YTIei+ZdbpcavMN
09feC1S9vf0o1qr8cHve7d7tZ+/P/fXa//PX73/BDikONh1BLR//zaxmSF28/zNlpUdbbxyOv/3t
5PYco+rSrcjloRyRmv16x7fXlfOqCL7qD1UD90EEzKcoGJ6QJ2Nb8XFv7X79K+/v/v3f+/VhgtJg
zY8xPhjJmFMxmXr5sIlJITnSTJzJ1WyQXOLS8Q9stWHGCyJZXBEuj1jQ8WnH324mA5VlG+vm0o4b
BvxRbIwRkEYuXCSYHjpPlwyrZWxL/ag7oBcTr2PHYRkUw0rjWxhHzj7SQ5u0xso+JL2NlCwnAHaj
NeEjckau5Nuvbzct+yAEgF5CL6+cUz3MyFrefsMsaIMRjo8Kytn29rzbj243t4eZnYPrIFqrnv/I
7ed26v77Xpki+wJWDjlp/kO3F7CST5G10XnIytHd2SQQxa7W7LOkmQ62YvIk+aQ2lulE7Ec2AUL7
FPSkVmS2C4VsFskHNsFdt7tkgEKxqW9isdsPbje9o5f6Op4FXgU81kVbmR7wYmaA2w3Eyn/few9G
QXLEqfv+HPd/n/3+s9vrwlmN++HPDEENk712GWN6HdhtKw2KCMZ8SSSW6U7zmv2JBJRoY9ADYAEE
iefwfgO0y/n9h6ONyeD91x8e3n7R1FH+21OCMXTH5T+/hOUAWRMC+WfYUuv49ewsI4fr193JHHgX
7/9YHSXEpDHl2FbLKG/4O9+N/vPm35/2/o9qEUfm/eHt3ofn3bph7z/77YPffvPhJb1H/xqMmGeW
9wBAKTj+OnJDK00BvHc+TEje6+ZRn+/6WZJlu9uRKZMuz3aTTlZJJu3d7Tt7/0ZvD73GYAOWFSm3
v+7ffvz+1Nu92xcdQc6eKLLML+g6gV0tR02/NVEhdrrBur+fvHINa2tVsRFv52FOjb0NcXc+A4bJ
iOtPNMD5wm6Dj6PYHYkZLjvUcwQHkvJkhkjnyHh/3ajaJTbj/bFvByDk6nCOs3QQ7082O4z5T89/
lKjj4mAbIqAu4R9TLUPSpCkYaBj7b0f19r0oFr4boyqeUL90ewwJRGXPX/DUPKdRs74dwA+H//az
376i8naa/jrq73f9pOS0idr2i9sG36QW0cWyo+I4Fni5SdfEs1PJ/NoO/nHwNYACkz08FEmCCqtk
x6Xj4dYwckcxSRnYQFsEofQwraRP1hKxzLrEpIusnCC4gqXkIjYmdaYFcR4qo3q17zXHN09ufvWF
HexJhdsHEAQBqYI9bEPxdZpxsFWhP9kQAfZGc2kTXR29zLpWrjJ2FFq+RpuotseLJZN0bTEEM+fR
JaortS6MCkZUGz5B0JpDOa2nuK8IFqvcrwWD1aJNkT5FPW5+LWKuHyLvC4EO4lK0vUS4Zvp7fdSO
yOEojTn6Fy90Eewb8bRrXPEZuuJEuhjKFCPTEFY1iJImnIRtDo9J9wcsKWzoNWt8i6bhSw7pFGUS
FShdZ/NEh8lgbeA5G1Un7PDx/i4g8g17TwzfUOGBu840b+sHdXCv1+sQ00FuEZ4WjC+2U+AtzuX3
3M/GDU4NDzoGrmWpew9VHkQPYMGqbdnFz11mETuSuViDR8Cf5ligFs96+83oKJiZYgq2dRDtey6G
u6CgWhXB7NkQU3r2Yv3VHrGcidyHYJANqLx1dclHF0SHyr9puZ6fu3IgSiWPd9RB7xmQqqM1ETyV
RiRxI4PbEz98RYiSPbVdYLIssr4Oxqi/qHSHsBXOqyblxtP0AsneuG0dfOjN1CH2cgOYlAlTYVx5
h9qkZsD38W2S5gXfMPIuDO85Ar8N3aGfoCDoMuugd/U6F0u7wnN9yOgD4at38xcS55eaSa63ct/S
AIdfYJBWI4ogBbq/LJuhPSUOg4It6ureqEfyQmuBM1J4p4o0crfRBtbZ/gTxowORTmCpFMP4EIVq
ZxMOrEm8CYhMKaGYIz3KzE2OwWx/lWnMRo+JTnPlZbKwRmDdQp+bw6IO023bXEndTVZtZ7mntCtf
4PKJvQXXsOp8YnlHaoi6DaRQ+QD33A5vytBrX9pdmlhXwuG8UxpmLbrUsDtG4quGXXapdbQTxjrA
+TPhgfSdyt4DMNp698S4ToarMVyUF48i9toHBfc984LoEnvihf4NK1h26BuBrpGru7gMFScWjO2l
man8KBRwsnJGFbxNtJxfGu+rATdljHL/KiLri1lZAzxSnzD2cTzTwssutowZxDy926uCsKSxqF/U
oOxHo0rOqaHiU60P30CRQCZqQ+cMm6tftT19JA9q00Rz/cnV0nWvxwMma4iSeV289KZb7tmf7hFF
6NvIHE43LZGMun1J3wRCqDp2glzEGw575ACT5mNpu3ScnuMyVU/JsIh9Y7hPzE3gBPWVoLylKpwD
mfMppWK6ogJKNvF6xhIewLBV2Be3NG2GJYvNAAZAgB4+dIptkdI/qPIxOOJmXMIdAdvEvKqSxl7h
crCOzeS9Dh0MHHSLuJCMFqbSRI1wJPJ9ZfqWeWQdNSzzzIh3RPMCQJDQk/MWY1OMc5J3zm6fnDPV
fNKKnoBFoJtnzCc/0Ed/Cku54Sn5xjR8zm69LY/V0LYPSA8eDWVQT+DhisQrk26LBgRLfp0DBGHd
uJc2hMoySu0zoazlBcgboanoNkvTiQ5JOmXQitxvhl5g/a6fmmB0N0Epd4U9AX8vPxWauji2Gra6
T6/VGz7rTSJARiXjOvaUD10LGLr5Q4/3vfDUm/hk+Pl01kJtrdS+BCLwFI1fImma+6KzvvRG6+zw
cjw0kBVsOMM7zJ7oOguquVm46tjLPtV0qBd0GtQ+Gx/cqNLX3eA4GOry6bHvqDAChF7mpoPWmF1r
6sTaszD0nSQDLY2Np9B0Z5abOtkVZG86D3KZaRqmAhe8xxjo+yJUG4T9r5MFMh8QRHOxOwI6igJe
sicfSQhQqPUaCv3hQFpT55LNzQ5w1GSwjalHLZwBaXrUz+wd7Wy3K0J6ykejdilpmVCy2z5buZFo
TyTzFf2ori7lutboH1nKOeue7sEAHe+TWSdkfKen2ozDRyKOwzl0tTpUtSpB//fhs2b63VWCzIgm
D/nP5GCZHL9FBtpqrXYwi1c4S5qEk5ZqZM42GuaglMO4VB0C56BMyuvYMKe5KZkJ7dzo44KY8XzX
riGa8vYT3wzU0RzyH1jC051jtbBdCgewRn5yLVvbTTVrKGOKwlXtc8GURQzIhH/HirvyHMQDVEG7
57qAWUFpOImfxwbMJvrX5ehm8V3jt4rTOqPj4SluhvxugPZ7UFGq1pwTy9oxjm3NxAAKFSNhM353
7OYyEtywCMboTdOV3Af5PGxn1KLJieb6ZlHJ0kt5m7SBJdyOiB7aZjexhrqXTrM9mHph7wdXm7Xr
VcPUa2mPaQIB3rJ+5mDXXko7PiSQ9hCKpNFDjaQXnEiw1Yt4ug+95G3OmT3XXQ4Yjz71oblqkiag
U1kkDCGQoe3CVt6SoFpysK8AnokJPTaGs+8Kp3+mtMLpqzXTQhEyVZiglF3HmddK/RvFeX2bxmzh
XUxRZ/xEiIcmgzTlZLio/hqARTbNad9zFDajmD6FjsKTo+OhTDTMENT8sYZblEx9jgzWZvncgOpZ
EjOnsANAdIVy8ooVwaejB+Y27I0apMZIaQ4X86b0QwAYdUiCq5F+sqz0uZstSQYgZs+vmtUY9Q7r
geEpsXMDcRmByH0f3A2K6ieS0XIZa6ZcEmW1683R3VIWpriCIFp33mjeiYsORpcDaRK28dnMa4HD
JvgREOEIZ8KwrgN5KF7VEFXn3Q+4QHGAoUkPOJW7iETjWjD8s4ThrBinOwgh8cFjr9w3sr6bBMkT
TjC8AAlOqCBP0ZPvtOcADfyyssdpO40ePnxrZ8be96gaEFd3XK4NAqJ1LGsQPI1aDaO5jmtLvurW
T1Z1RPUavVzlds7p0oJ5HCx8p4b+3dQiCsme88rsVa5Jo14JC11VCSEinLLpLQygY7XxlHN+YOYd
4OIcCVghXMqotK0nBXnEwDz2NXTv0tRf9Cr/Ksty7UWkK/gRGZWjNWmU2fz2NAWhdyqBwAtHsq5H
PbKO0jYCIsFOA1RUe2IrDjZFXrV6Xnn56Y5olWRLUMB1qnKFM4pyiT5FdNlEWcwuUYLVB4DxAba0
GljnIsx6BBBxwkYZ4e9nL0i/uFgTF3bqVKdedKu+H4Kj3owhGQe9voPkRzxvYN67eebe23m/9SUV
jLSPjrQEd5SyqatY0+fKw+pTMRjUtGNWoqUMV5AWhvWs8Q/gUh9iNDNLzP3NrtIIAy2cJN3TrOLV
Aw27lMV+mJKqq3vGCVEC9WIL/1T8XEpQtY2O+LyROkIkz70vB288JIb+mbj7cpUKJhRJUxWcG2kO
rOlrJr5dKYfvlS3uhnFT9g5jdSb9Y0WoDSrQO0NQbBFVvk8mmSzh8a6IiJX38IY+lyI5Rm2pbXVh
kOE9STBadN+2NZGPC5ZVMZqIptuHInuIR63be26Lz1tzf7LgMY+aAqUJnH8Cb9fvHea2Oyiae1X1
rCoI4qSEO7w5NQ0YS2ujZ1tP7jKilYfBZ9kE+3ATKfLpk0ZSXTJtLnqrQejuXPKQkDQ3+WKXo/wB
bP3NKj5Hpj48OLF+l7bm5wJp6Z30yld4BoSqGVa2Nsp6ZL3Z+3QBbXunifZYJMDjQtBXsFBEBqeG
HTATC3LLLrugxTqE89/M7CZdGkun8sRTl5Y4a/yMTtvk4rKzaX3p7kPC+JuOMJvSAj1+DOKL3UqV
bfWyM7bCGly8E9NPauMPYZhzsAowqBL6gVM6424KxOei988sj+qDazpbXH7TRY9QG6jhvktOoLQ/
V1Yv7o3QIwqzqsqVXRTT3cA3sShN5a9djTq+2S4KHGRbf2zux4ZYc5KiDoX16GBCPYumIeMwEMUZ
kOw1xcCaFE509nyC7UpUU5tU4BT28O1L1/0f9s5kSW4ky7K/UpJ7pGAeWqp6YWawefKZ5Abi7nRi
hipGBfD1feAR3VnZm/6B3lAYjNlpDqi+d+85CUJD4pkx1sbQ1pJiy/N1zbykZcmxEBJG4GRg4ADm
LofxXBuvHwP8M/bDqAg9XqNlgr9I170rktZPg3Iy6HP3PPhqD5CWKjYWsDVfhYkVMP4BC4rK92ec
mOwmj0vodqn6Qwxxlxg1f29us+1nWbMaTdbV6ciZUrdPNc5jUvrzhhgOJWlWx0eX9KgblcYjDfPX
xNfObGnEFUuXJglq+gwh7wSigcvUvO+/f8gJu17qcnpTudfvOfmVAOScfenX3M+gZVCwJIlU+N06
sacSarrz3AKf7fIfbWMTlQyA80WujMDegCBUijvI99pJmMMxU5F1yaL69e/RQKFZhzjXToJfpI3F
XzdsJ+KmsyODc8V9ZJVxcd7kvGz2eeD/ZuMPHNbtTwj+Huo8N05x5uLkzqbTZKEOiHQwATYcznVU
Q/s3Ru3RVtMX9+t2D1f4wxyB+2dalexVImCoalzcHecHCz7/4OdJQCBX/y1moIveXGlbSoztqe8T
kIEBZHq44WzE4DSxVYk2utmR0rUpelY2cyHBDN5uwH/YCuRGARwct8hkHugZ58z2wY1YYgKH7lFG
EzbErrYS2HJZfMBl511Q8s21ZmxTnCrKPuFUznd3YYkuQRucIO2xgoWyAhVCGAnx6eiFLZpCFhHW
myN+Q6EMvUkogJqgtzmHv/GZaU+t9dgx1XjI8+CK80HymNSp6ib6eJ9Qfndd4q75mEItihfCY6Cd
mC9QfckqUJy4buLS2rs6bCauhMl2lmipkwi8msnk9WhmFCCHouU8T6xrS2FlkVGlb+hX8wv24Wjt
xF23DLiQNSVesEsmsHPkMNVOo+G2lqR+T/zDJhwha2+qp73buqTdGspG2jIgKbr2t0yH6DLK+G7G
KCoWd9nYGUSUK9048d7tVpmE55xyW9QJBh4r2+BISsN8HxAUDC2vICfn9MiT8/paFqLedTnOeWQm
ZahZ2bgRwD61zny0p+xLKHas0AfGXR45/Tko82DvsChbV53xR2t16+ItPo2+qW9KqXbjpulx5lO6
HiFD7SuX9TnytPaWRAUQv3KftyI5S1ZeBCHRK7EfGo8QLdQ9mbOjy3xGS2Dzte6LlNrFxQy6tT0w
mH2gHwh3TJcuC+xVVy5opbi4aXUD0Xu5kMRou67l3L/NfbL1gEP8VoMHTSDAUmH35gs2A4adbvo8
NHTb7MG71q1Z/wrKYdvYxadpBjH3cfOpdrR0D/5D36EtTHEJ9uVD73Ii6dDHRRqeVhEgYwbLAYuk
qO7ELy3MFnw3FPRfOYwhLe5c/BbMHtakdbINWcrlyqDga7HybE0CdN4AuKAmFCXM0IvcaN9IXHcW
zzQS39XMJ3Litr4cSrIFYBdL7gisL9m0y2ZfJ4Qv55SwI7W7Zwu8ILvZzmJhEJnhmNHF6AASLaQi
M/I3ttnj4qF7zQaDCkPb2Sn7Ox1sHTWjuuFrnMsfA9LQY++Y2aNhsQyBzgf5e/1dSfB9Li9AVZDr
SkxWQxx/ACYYWDM+xjwurolW/SkXcqDFldzPKf+3cMKwKZKCbfuK5/5c6Di5UpitWaZthyI9xhkc
cq9S2dmf6CxBbUf2CFk/Mead375oWRWEuZ9qB1bwFmmm2UMYYXYwCtjZt6XtHfNu4piGQHnbidRg
4WRv+Y7G7IB/l47apou0m0ltPR9Q3sWZ3p/03KfvSrqpuMfdmBzk8phVk03H0EvkTgz1E4RonxD4
xWKFvyfnXbLwtbd/zdf09jELOFE3Mphu08x1AfZBBso3eptkA07L9OOVXcj2Zqk7b6P0jATmx/cI
pvCUDerMNPb5T0sUBjtcAkFi3fHtNtsjS8RB37Rx3u9og6aNA9UpVfa9AuvvlKh3ikiFbaaT1C+U
s8bB8+S0lbauhUNsokZf7orgYQBDeMgl8LrYGiOmpPIP/9sPVp2+lFVsbnAJBFD0YHzTJeNwNDBF
gfMPvC/Sf3VGlm38ONeJ3XYlNpORz06CFNLs9WM62VvIgOlOEuKG7VzNWy2J6r3pCcZ/eEVWliWL
R9MoXvwhfQxGXBpxnI6hPXAAgXlXbvVA4F0qnevYej3U7nWlY56JpqMjra+eiMXZKJ0NBUbwAgHp
CVhPfNwCFzxvqY2rGH4LyRQfT2AKnbnujXxNV4cDxkDGsZXOBc5vecry6KYqfesvDhglL+ac+Ger
ZI5UZrRPnGz+nWsNNEMdWk3XzCBo0xTKUi++vsPw0eh/VMDG31bMqpCCOH600/mfDLEatTdXARc0
X+A/qD+zJdbgfThNW/awH4wPDlzprZtN5n7NWFwsX9wHN2XYKAprmwniqTnfzaBAFTSNvrkI5Z8d
EI+PzG2p5aaut+E09dJlyDNYN5MeSB3/TODopy1lc6pjOhK9h9+vKSJzlbUFiJC6JfHgj6w+Gvfs
Ru56onF9ZcN+ioZeZ7MdsNsP4uR5YiVBVHdxzwOLzmrX2ZAq7vetbpznQtqXiFj0SFPFnp6mIpEY
GJp4y1iJ+ucyesxiXE4I5c18ZEqvTTkB0OxHzWX4nLna64DrbeeT+TzFuby16RJeDLDMWSw9K2XE
RxU8Si/zTt8/FJrNZ64FXuFF9Ixz+yvhjkpwmPTcSiH0m7Irp2Rxrmglv+WpR+4Up7mRUG8A//Qs
7eCp4BvhFLdB6LbB8l2dM4wbC0ZcedLdSMK1N4jzuyDSC57xoQ7YjkGvFXpB8acOBh1F2syLrJUX
Ky/1E0uW7jDNOBUTkeAzJfNv5Nq5LvoCc1SWPzQfJmC3KhX5C29n41wtZe+m3tmamT3pJOvD0phY
2Rj2dAmwM2F8bndjW/iEOBqEgstswWgeuaJoe11JmMYpCcOE/YfuN+le/z0mWnKqB572uaU9VR1/
ZPYONnEjuExlftBE6hG5b+ojBbhfad3DjUdHtRU+NEPlM+XFJbpSHGo9uxr3dByYYSUmzHTY3Axs
0v2UlYJHkBHtSYgsDBdApFPpo6nGALLhMuJuUPA86a017pSRbLvE8h4rb9pZwIss4RvXssp/dfOS
oBlk+1jleFKUEsRO++wkgeocsopBoZGK7kShfSdGU78llXjlSwDLb+YIPlnG3Ur436/YUK4Jt5f4
UzN3DckHJRgn4h0ZXYA8TFgSyshB7ZrnqdA+NDW4iEoRrXkoXrYyfcUFPu6TCFpAVwEZJpuBgwzR
WlwM3bnwMRxEY19em/wjENUm9c3yPeNpCk0QJYzy44vMOxVWppVtEeLwNHJTsXFGShyaMqwfzsBw
OO/esGBEsGO1Z0t28trGPLc82wCOQs89GYP5oaFUf4/GPxVL+XBIuF0w8pnuKDSy2wgXFC79j0aX
7VFQGSOaBwRqSGfwg1GFN7GS8AQd7g8mEgRYGBdKR87FDfLPMq6Lg0DOdmPZ/0RbHrhPEDTXUcH7
RivAMOiJd04AYqz0Ti1QpTYpVhotzf0QPDL3zp807Q/gWLFjZzisQSwYj0rmZ+rnZCcBpa8R/PBp
A9t0dnPrltlC3ALDK69F+/LXH5gDnwsi2WstJbDn2pV30iwCq1ql7DC1F306l7Pn1FR8SIx4OFud
062GHqyCQli2/y5cmIoTlNlyo2RVJHa+TrwRPMe5HlhZmbEmzmrK3nrFJE839LtgYdWCnwyLscbb
I42GSZS5/74p8r9A6jfT8CR0/P7Cqj75TkfA1vVAbMz92tNhQiYpw7sxG+9OzI0zjh6axBhv/Bdw
QoeeWygT7GQkxpDM707wm7XmTGNsSIcunff6fS7hV409EY46NmCUNvnPeHmeeF5UrWuwQHELTEIf
pnFPjlHbcIz09iAcQy7VfxXp2RtosJowrdbL2hGAg7EH+9AGNroudI03kor9nkhMtpI9LweGXf4i
4gtWVZdzLG3FSQduhn+kZKXeksnC6QhZ8lQ74K5bSWxuGOib8f9EJrGDI90zkItH43UQXMtq9ckA
M9/jMk62kSr9tSEbb2Wni67V7KyzVMZJ6nN2454suQqkzhoiF7uISoIYLmMGrp1jPDPQH5h0M2Pd
O56anu3Mzh5QrDJQBp6ne9OTah3+Cj31yZXhhpTL8Sw1wmg2zwwXKBpluAUnMfmbqAFCIqnQTKit
nkGckZPOLqVtUq+xGPMqX365Vm4fNM7F10rJNYO4Ta6l7i+LjqIHvMrrrY4HU++fjOXhWXp6v9f5
fVvwpg1yZQ5/Rr5psrTZm8JjfleeBtJ8tGgTh4z0Up9MGRGyxDqKuM7uA/OMtTsy6m27DFMWcQt2
mu5V+pAUZy5c58Y1KdX/GmO3e+U3C6qtr9hXLEgsqydd4KLxMPTE3ia2+TJY4sM2a3WN/J1Zosoo
HC5AMgo4f7jlI2hb9pzNrnJ6+dP0tBAuwVNpIjvUere7zwIKSp2thZMU6+/NXF7wrS4N5e87A46o
baYxLxzTuJp2dvKm594mgL5gNXlAFtNNJCMBLVf9XKBH5yyINqaw9ho3pXNhf2jEcXdxjyMacAmv
zR4xcgDbdyrc5NQJnSeHkUevZdKFfkJ7pMJ7uUIuCASsSZmGxCSYixkFTDtZcleVjGA7dQItqO7P
MWGlk2NDr81eOTrVG8LMGS/kRg97d977kcWqZHH8Ibp6ISo9ngJ7VKeJTdHYOhYEnry+NARWdoE/
f3hWXJ100ypP3z8TjqxOKjde47qR28gS8zG2+eH7Z+OMwm/UJmZJRXsBoBi6oNl3nUNOoDGiaW2a
xMb8NCY53YtHRX2ITfI3XzchlpgF+kp41cJwmY3nqYmR5nrU2JvYt1djlYyXhvX9d72sYr36NGef
BLFutR25P1vuK0lg/JQQwB8tWOYnT9WU3xXuGlcDj5ovpYKUYWAr5osJn+LByn4RS3SeOhvhHHR4
AmY99pUFpAY1WphgfLo/Ii1/JJz8d6wfmOqSXuelPHtbzrZHVmacv8r0mMbjD1svecyB7NgEvsUl
sszev/MRYzwxnsa6fJltRBwkpUmXq4pBpu/j301QhAUZ3GrsFiFjqPee/5CMrN6KNMUfo3NAtTh8
Gze6u+RVutNg268l3nviecEGDuZnls7lzoi0DSR84+jMzsWOfLFpO9q7AYSXLJ24GPpAJ1kXnWBf
nmWP9VJJary24NRtdT11jUAc2Rm/xPTejxyT3E3HlpvpKW+HzptXf0VkG/OaysnapktwudJ8yToQ
4GrRwwqW9OhC8t3+ti2ZnqTK0vCZJ+yS5XNf+HWI1o0HKlDXNamAdJ1V+BZywNyrdmRg3gQGY0XV
RdTSc0ReZT+w2hPOQ5q6BflU55BdyEBGL1aLTdDhab8OXBIpAIaZjVbTO9Hweq87x1jT3AujLI79
phamrW6++IX3Vdbkonhv7ko2L2UPKw9uKkzpjJnu7ODvg6O3J1gFcI0IQpUweK4HrG26vtfKD4ou
Yjegek4YyK5olrT7tnXD1lW7vM+8T7VvRROqWfWPwmxufqKaTeNoBUxE5p+AJVw8JAPMsDwwOGmb
xq0euktmU1suxY+SkdqKOpHH8wWgiym9DsY9tzyP0MQUID7cB0VH78X1xu0IO5FEX1lcxqr/HDOD
uWSUH6zJe6kNViS1l2ur0c5oi0NrDTvpMFBlXclJGmiaHxgXLigPDc7Po3San7GlY+hry3vnmFsr
VfGl9Y07xG0c1noRoR0qp2MSU6jXK519GPsn7n9L5lFdNdvTD83cPn73CTrbeCbgKQ4dGtKrbWdP
GXjT/Vy5r0CQCq7W3kRLRfvtKN4UZZLXoTYFAXUbRU2PrdPaLRD7VV33Hjd1d0qHaQmQOn8Vn/8/
EeX/RURxAeT8twrj5r17/4+vqqM/c30vv/7rH29fbfcfr2kTp1X6/m9QlL/+zr+hKJ73T890LMMH
uuN+E0j+DxTFN//pOpZtULuzXZO/gFrr/yaj6P90Lc6LHqld1wKrQd38bzKK5f3TCHxohEw7oPgE
bvCP//mfn+P/iL/E36yR9v/64/+o+hLmGkeS//oHDzWoLP+tPOtAXHJBr9gO1WXWl/AE/708G0+2
IscVJwelOdnWN8VXOdTt2lS0SbyuOSnCCWGxQMzqvn/ver9kwHnOOcpcGerT6zmoHlp9FaMwAOhQ
4X/fOHaprVq1iM88HuzRrV+Q65w4IozkIJrzWkbsvwnrqzi6pC4DlRmEL7Nni/0tEGdt3ZtNHhLZ
flPvVCEk49na2/S8kHupMK7KPctMTk7UULa6y+y8szZzXR8aH4i8veDkhwUsb0KY9xbUPERQVte0
Ng0o9MOCo1cwlNkB8lpI6lu5IOsN3q0FDPtkUQgtUPsgAW9fwbnXBMB7sg5uaJhP8FzTjZX3A3uE
gbuINd9HlzZBOSEGqWnWLCcyeqATqGeuXUE4WmCmSeiUOxubNeQFTQ+LNO/ZE49PeQ+mHyhNA453
NVU1sOgeFXlhc+Kly8VbnsfugvuXgB178P/uJC+NGkGQpBzf3Zp7LBa3bMW2v2bdUwPK7qkDpH22
TRIJWRa4XkKk6dka/McSZnQrCnFA6gxowWmx/MLk25fSfJaLukDHYWDgMpi69tVN1IMD5GLAdVDj
PHBRj1QNANr0bTbTVUo/rda1k5LBzeWYMPTBi+7Jd5vX9QA/cZXDmyaXQuGi8w/Ln7UKEhMdHoYY
H4NaxAzOomjoFlmDbtjXbjmcgvFsGTcL4ihgM9NF8qAlDB6xPqhF/4AR+hgLpzj5OiPoQf+RijY/
z5PJfWw0BNkbQDk1m+4UXReDAbyOAWu1XTbMcmP55HQig3hIZgMIHhJCxC2bNsEHfNWB51jrteec
+rSof1DNppNz6lgx84GLyQdz+9tIY1aAUMo1xrwYmyEgFH/8ZJr/DFJNbo1ldKvi/GI2ScbeynqU
eDbYOzyYRXATOfKxWv2y48ILG4MRlEyaW1PoqzFFpcRCFl8ehwwnZY/aL1EXDZtX2hgcAfEynrmw
wM1LE4o9xo7i/sxXsj62iyzExhqC+mHaUGOEQmmxf+rjKCz7/g3xH6IjCq5hv/hH8JCYi5BEB/K7
kk10jhro5SbSEg97SQJKDTHGzmiRQgvbIrOB6aRYlCdGijS6tYn0zRy7OsDytfSunV3WiBMxYXed
ekme6VczKHr0SxM2mF0hWJHz76wDQMSq4Lfj19comrbBImUx7LYkcoeohV4QVLZF3oK2dhGW3KNF
6xIsgpdhUb10OF9YbPJt8yPLHmsHI0ev5GbwzDSE33P1mqzepjGq+ukNN+EXC3qUQYNzrd3x0BsN
gVvMMUx5pu2cG4Lpx3CfpqTY9Nyh14OPfYc73iZT/Z7IBxKEKH5oumQb4Lhph1v0rbwJEv4JxdWr
BHvZHCiiKU2qlTa5pIFg9CYWVrkOuOWuklTf6+0743ZnbbTvI8Ocjad7G9Y87zpB2RAcMI0+WIhe
1O88BLSsFtoYuUU1sF5rPsmfAPYsbXtXNPOhNslGFApHkW5FUBWD6CUpgSYVT2WCSaGjA8QZBKUD
l9FjWwG7aUTyJalRGIGybqnClFRYHij4aDiOiXr1Aqs8JvYrMN6aHBs4a+UvDg8fh9QItR2n0Tjg
AvKDBuET+WA2fdxDlezOpe98udmfFCsSZU/WSxOiJAdjEkDrlSrZmUwuN2zN0Z+R0rahaj/j1FJX
Yr+Ilwq8nSywyS8Cfw9oh0OsJWvmJ5uAWVbCDsiiYA0YlSdTLebdyCGTqLYdP7iwNJg7d9pUrmVK
3jxp0nIXIUVzuwahHDWqlQ2SJPe45eKTGhexFEPtdZPYL+WinGJ0h2E8Y1LKAifCPgqCAdO11hEH
MABSAsreJjDAdMvr2ZTHLzUSF5+l4KB2o4SmxFZn0YRm26iJzIcy0Mm/kJmqGWkcWzgZG8MJnaVL
o7GyG/BqxYopkZOPMuSEDQwQ9xKd8aemYDVVBHG2m/PglwsTe1/+4cz6I/NttkqYvNpF6WXsx0Xw
RefrVrBtKFySUuOyGZI9fVq2qU1HxpFNQ7HS42ZnuRIv3CIRS7GJ1YtWrGDgkjmkd4v0lXcBVIcc
BZm3yMgGrGRDw2uN9MbdWoRlILxISFY0Dxn6jYvUzF1u/TOes34RnmG5FecUB1q7J3UJfRczGrr7
4erhSqNvpp8AIz6lLRo1sQjVtF7nhwLJmpa5+wTrmoN9zej6p9mrX2jsPAOORpmQvyWiwtTsqzfw
cgjckL1hBZuwBNTEb10LdDe+UmUFB/CyM4VBuLgWNxINJBCRHh801QPRK6n8NTms5hoo9oliZi2O
g5NQ/hxAf0XtZGnTQ9TXVDen+XcPzWKVjrW/5VvtF1unx76bNLJafP6DGtG75IPJmUPtAYF3axJ3
x8SEatozJy3ROyt8WCKXm74K0OQpLiK2/CJIjSYQk169KPXcmtGRkWIcgs+9TR1gYWxNjmT+q+PQ
Jj/L0Xpuej/fckt9jDmApAWk0j4I+jBB4hD0AoAXjj9SLme8DVzReB2ljTZtkNYxInCHizf8SM10
H0GY2pQ112AMgs6ISpCeAaNE5IK1t2gGF+EgKciEL0vyMiwywgkrYYKdkPYLL3gqmIu20F0EhmZd
Phu59+b0IyK1ce0eQXtFe0saSVgzmN+7Qddv55jfUPKZDBvTd0ebFXPi+BOAOf1CP99ZpnVya8XF
z+crpmuUoC0zeBkoKXqp755NcKALzcKA0BvwGnPM13JRN7o4HLOOKWsBC9db9I7OInrUtOGxnLrX
oh/mjahBHQuyjR4LsCkOunM8UnulXPpSB6hJ5ownV6u0/CIywlOeN8uLGO12RQwYA6W+qCgtnJQO
MdHNyILkOE8U2NLkITXoGOTSeZdD2oRGMz+kmuQ2DyMW5yUyXZ6I9S+30Z4hhDHyTxDd2RTVmNZr
SCK95NLi/iPONj8UqUMe1soceAnGn7JkSkj1nSvr7HMJNHksKS87yDYJC3/JK0Rv4LeCbWNmW4/f
5wOnleLsA7p3Kp51qYqabbm4P7uWIJcf4wPlijxt64m1V9Nc4gjU2ux9ZLlUK7wuEiv1qshN1kbj
QAqd6Itm6h9QQ37ZpsBESraRJVR6MsqAIeYsaavcKp1HdKVQK2lT9RjV9Q1/qgDImz1mM0Wc5AEB
QRkSQeBIuVhRq8WPasyYUiXKVI+JjWhtqAtwPfW+YcGoW3Rc9EfBmuEKqH3tJRzRFxMrW6Rk5ZjL
wz2z6x3ErGhDjF1XxnoUzQODrLOP2DVaDK9iGGk/LNZXYPLZyl5MsIGDE3YcB23PE6kP58UYW9r1
G0deznZEaNbWwKqwku2dQCKbQQPnLDT2g1wstHnX+VDFs/4CKGAgvomtNiGy7y/+Wsnfw9SAtSRq
29EzBo7l2G7Tb+9thwF3WFy4tmWt8sWO2y2e3Ggx5hYaa1UMui4x6F/O4tQFK2L1r43ebrUM5y79
zusQY+FlFo2PdzHzMts+TAOu3jFgL4yVK6J4QpV+MfrKxe3bTlh+O83Lb9li/uWcVP+q5eisKkui
LV8MwdbiCnYXa/CAPthGIzx71WXyaDULhho/Ipl9Dj6n0Swfb20yfPVWa60z2wXKXzp3ncvG2UFZ
3KAuHtEkrKzIZU6y/Ck+fwIA84HB5EdrDSfd5zNKxFXD8G1+JMVZo0BKhUOk20TVb5MzfVHzeGTX
jxoW1cWqH81ze7E1Z1fV1aUyCG6LtsUnm7GtbFkceHryQXBgXnES+QUe7+CTExznO5PwY9vLd25R
D0CwXxWtOF2D7maCjizqX52G04HNBzOtOXgsh3jnRDgNyHQlOtzvmU3aen50ZfDojPE7ERC+wk3Y
OGSM6Dhsmvg90vpDAGvYYeYUc73x7IXOVBBFMfpNACCBduFRL7xDWrItNVnhMSbekGXau1HyERgv
4zyHM7e3AeylpMVuuMGL7Y3pqg2Jcz1HU/DJ6fOnN/AMgUW41hidG5fAZsyPySjj1eLrBXeDCn4E
jz8vus8kC6sEhrnGYkIDHOi3dzuIkeMV3iPb/02RzDi8ATijHYQfM2ZYWrhvxghA+EdlRfkg7W4z
uNbRgFW/IU5TrkxtvDkuiSXV3LPZ/FFB/s0oMjgDhcWIJ7QWhQXRe50Uu3DahPUT/BCeCyNfTT6O
bs0UzXwQuvFq1c2e0jlG9tz5APQQCXGB4kGPrs6fA5sMoGxuVEzuJqLk1v2J5ynUcnFe1Bteq8Gn
t8NZyvT8o0mR3hmW/pxUeL0ynsrGIRKmy8PbJmhu/6qFfGY0f6GCT+0vNDWNQ+EiBScKGzic92rn
A8sfIizM3XkysoG0GfDV7pY0GkGvZC2xK+X1yKuAgwC1/JqjnZtBGTX7kBr4Z+CMD0WEEDxCy6eb
3t1hjouk7TlNzXVdMjRYfmuqtFo7Qbktm32QcHlne6WZ9VMmmAobCofKCB0DcvJaauVxFOaxC6w9
/Q8K3uabP7NoyXi2K95Iy9ccteFzI+zdEmqI5GVQ8t2jz1SZULcG110Jx9sQYb9TE6EXBj61HUJ8
8QjUcWnazgvHilemFwXHKG7PhFjuuTtsIX8gLR1s5+lRItk9VSR+w7HLgWaW+T2HCXKwIJ4JJi4X
nAz6OXVaag4zkuaBh4bEYKVm7lHg8Vc+v02F7iLGDVaZ20ouylq9tvxhx7sf2LzVXdJYv409EwBe
XBnhFeLESntKhUmqhvWVFpH86XArcgMkPEs7g+x8dKri8TznHs9dslWNqL8QNHOSm4jb8j00j15x
a2vvjTTbsBfcIhIXheXYt8vCFaHJrM1XGhMrrGJ7s4csq+vJe8OxLh3UKipEGeoGu6pY7phccYyL
rauTZP3WuyL8amqOBVlicplPLpwdP4hXspU/tA3HuEzxtnDJd6/59GAjJVw8ckUjj5HuZyk+iCr6
h9KWA7owQ62NUm2ToL3LuE7WnSbeXDc7jcyeV1GrfzQaq0Y9vdV+FFOmqMQ66pxnO/YvvPrug5Vp
K1eH+TRpzy5s9d5Sr2bLCEa0TKt0GWy11Lx5DpWzXsy/6Hsv2SR2dB1yv0j0ez6XW7PRlyJMwN6x
yi9Uhf1rGhunPDITbANJ2NDTOWo5qGzqvWsBuiIs+NzRc+x3iTR/gWDhEC0/7YH9wdi4m0wU9AV1
D7uYpa9FLt5FBNJMdWzNvHMeLAjUOO2eqzQ/REEWJknTnQomnhtHT44xAl6V+Kt0wH7ntQsHIceL
a0n2cFGwI0zFvd3A/5zRP4LUgdMcEAOtf31lMOoMyxxslhqMcFwojQ5XDjE+ZcnAlqWM1mWFdME3
s1XHwUYV4FVtbTo4dBzWZBZOaMWCsOujH+z4VmQBEQrn6HeClpJMYxl7o1FX4nUp91GGk+ksJDeK
P+XAN2jv1dwkneEHciTuC+qpoDq0JpnQr1JBhbENuJWowrNOQTO7W7BxD9QDqw1/NYGqpSxDc2A3
Wl2+N82I293s7HmneqvCJ7QysAe/cRQHXsLLVnkgPXLH2U+je2ySApYSTg3bjmDXtYw3iN8Mj2P/
W1iKehTbEd7cimmVdal72z8YgKo3gd1Sau45F5TjuZMMKsnqkZZq7t4odgaj2JUahzGstW1u1J9O
xCgwc7Pf8+h6VC0QnnAS/fQi56v0jGqrCuAkve9lp0HqT03Q7nUwWBvMWfdOjx+sVGMXPPCpDjyy
4ZS3JbcczoJjvzZAuq7yOLvLwv5MWwKifjac6UNdZiPa5mazfIta5abxlp2wZJ9JGPxQmc/RXIUz
udWILtqaNOi10JcYTtY9FMJ67jXBcGDS6Eub1oYN+bEb2LUToyEYo2MOgh5MfJVyPFAsN+Xcplv5
zikHfe3tmqh7FW3MPDZ2QxlkZWjn5EZMq6VqyWSUBOGxp0wNsOq3xpbLXeTWbhZDUXKGecdAdY+z
YU/FpVxpKX4xrxkxptPzkuwNOZABtqcrHVIb9tfJEMDOPdT4CgFvszv8bDTsJzAM1HJlegiKyTx6
yw8xW7hjkhXOFm/a3SLkvE8zg3BOxtlCuN5RJe3fP2ODO5OrJxkbRJp25BuFGyF3nY3jM/v8/qFM
CgzutukezanmA/j9i12Qsiu2+FZveWYe+zjttxYDq0NmmfUx7o0rAxmUpjUsIVnpCVI1GDNuKsUR
tQw0szgme0M2WBynauSnFl5uoB4Nl43M2NtTOu0YJ9dHOQ97VZakZRbvkrWQer5/pjoONf50KCQv
MFbyh148lEadspdEjxqpgKvI9789oRl6lOCM3EoExYaZvE+Mk3/v93/M988YiQt+2//t1ziFsu6W
5h6yDVQ6dpMrFXgkRJvZX5NbRBeua2TEXfPvH5KKayublTdr4YCMC14i+UZlfP/U+wZh1AuDw1+g
F2nH+wdx3LlOEdYSvnVO7C6zHd958tiBraO9NUQEw3p7bVR8Eb9/6PmuCZWpv//rl0zHR7ZX4W43
e0Zq//oTLIH//ru+fy2bSoNoHI/2f/0JJVhgWDWHOSF5vC3YHa6S4vivH4LGot/+/ccpzIe6Mcmu
BXwX+As6rTSxWHu9dgTQ2m2AaeYbv6yf8MmWF4GBbx403qaKAXZdRqeS3ADg2BRb5zCHRo8gnZCr
tWmo9LCe9tm8ArwGvcLqdw1LGHJDoGk8eHLaUXH6UFa8+KHJ6Y9F1LDk5oyU8S6ltTKbvE9VevYo
9iBAZ8gL4IpU0+B+zabW7WU1HLgTOOd+SndN55ehZCqljU9mTEez5HTLFJK0Prx09s/AC2gMwAYr
X6aspVExgTrgQ3nKbGtpwA74WJlA5FP2bESFPGsyZ0DvJSHP6OMUj8tLgBaEYyozFFF/twuSLfqc
hIZASi2ravu/2DuP5bixrUu/S89xA94MetDpvaGnJghSVMF7j6f/P5xUFVWs26qIHvdACNikyMwE
ztl7rW+NgJR43mjhhqYvT1WL+Dbyrefc5rL52DZ4Mhu5nyfkwKbyQBSg274WUvIo94jWQupBoDgw
+l6ZJ2pz38itbew2TJdwZXKT1OgHraHlssgYxKneO3Pf+JJLSkBqeuzQtEE8qHeLMs0/CjU7V/LJ
09VNoTFV0YZ1bFH3TIynSCH/NCq1H4lk3pdMqnH37dHNxDSyM0qfujul8WEjVh8x7Q2IIGZJZG/x
8ZY0T+BSeW3/UA3WLoweWhV1vqd1Z7fRCcjDgeSEWLAGfMTZE8V45vskeTCVTB8HcMUadq5527Tf
/MS5TD82tyF8YJwjVwdXux+QqpuRzk4Fn0bc8OIiYkXyjvVRTu5p5T/r6O043BHwJr+kDXfWbCw/
ulJ7qfkNjZDCyATfg5JbvfoDNexMvS/rQ9YEhGF5CtqhoXqefru5TrnhGJnmSJJL/Wa13sWRGJxn
YJko7QLvAZjXnkLPZuZGHrZsPOQu45+Rr0ecT7zYXH4s6n7dqkAK/aD5qLqa4RXzXCrgPCvBYE+i
j6p+UENyxgw5IYMqtrcqkuZARavt06gxiwmkGCQ/InyzdEyIHAUyGQbAXX1CtF1mFcRzEYCiKcND
rjrfTc8Y91VODUpBhjMHcVtjGAAx5nQF474aXK3kl1Qc1kZDmR6/soGNwm4xSQQmqfYMoQnbmsn0
MuKMiOOkJEUyHfkVUjp705+ORpH2VmDEbzXp2ynJmKViKXVmVmO8SGa38GrzXmnCNV1K/ajSggvb
mrRslZq3q1DwdREwmcgcp/ejpJG8Kv0Sj39WwdK2n9tSfuNeqS3STHttM4LNdJffuSjbKfr5e1Si
l8Sw66klPtsuRibjlg+mHlFAGEwGNtrZS3O8qB1hUdRroM2EBoh0at6mlRF1WYfvQ4rIT62ugVn9
YUUUQscRllGSkYZuQLcg7BsdHI0ImXdxofXeDFPktxGl2yxzbBB7zmF0iju30T66pMU+AbuYATWJ
uzXwOH2CQHIoCCy4p1H1oVYIp2z9yQz4krpBy9cxeyot5ewgCFthDAG8hsI7Lp6YZOE4oHePLleH
PNCV4dZxYe9GTCmTxHigo67zIaX460BTXIwwuS2rII0c6WxQtQydCfQpXuVmLBZG4vJUDXhL7HJv
WNkzZu2TTrTzgjICWNLnqi22qt6da8VbBfXkdVBtnWDlBlUhmYqEvD+EvlGsbLOchqk072xJX3se
9olaKrhxhtPYndmWo66HyqQwgm9mZm+oZr9Ivob1x+Zhvo/Qf5el+a1gCFYZqcazNCLj2L4rHPPd
tujc8LFJteaHmo3XvLhYarYcdMqAuOmo+HEgNCIawYX7Mn3gcYcum8BZSsD4NF3a9RUSW7/R8aZZ
C2kI34iQ3TgmWSoAwhaNSS0OtO9lcKnEMFhQFySDPxJBgJc0ku6SKD7k7bvkueXMbmu0RvJ2KEKd
WHdPm4G7O7lwxLSqIfucNEpE8vEMPOXC1aRNZA4n6lRX0zIvWlxfCY6bpam5wMBwFj93qGMUzREy
a5NcttLK7vxKzmYqqgSFwK+ZLgd8OkE6zhggMSKKBlI540cLpTRdV69CTYDn0KnXmU0od09NZdYb
FNkMlSjQ5q6y+C4hLMUPWqZHJ3XvTBSd2tCV60R/I0MBvbFhfCfi8tINdG3L4jEESFSV/t4AOq45
7S7wuSv2zsWmmqShtOOri9ueLuxbRaCrNFjfatv+w47f5QzwHb2zB5DjOGtg+aaWgs+Vrnspb7i5
dhSFqbD28mbsym+UcSeRasg0sl6n3GiltHgLPUJu8+5cOgYJrjpgI5RmuEvx9jAGOfiytyOw5sGQ
9ecckIOZ8AswttwGgxUvkBt/GzzUDMg3J2LkLKcNM5MonzImX9J93YUGkIuEdmdDybiJ88ew7cF3
3slG/V32GOOo+K+7CmgFjNO2WccEcMg8DBSflo0+bHPk47wv1CVtEMTzAotGXMLvCAk/nOWhui4x
R0KXAa4eBMtB1l+KUZ66V+4+A8qZok5oLGJBPYNeiozrqMhfw6Z9rqJanhNkctZ8YodhVl+7Ov2A
zUHrXW9e7LhYVnX1Xgz6t6RIn9KYYQGG7cJsX6FMwRBLQSDHebpi/mjxACBxMe6iNx9fpUN3Aqse
jYa0fDd4P10bV4NPQ7/PlCXB99HGHu69UKqvYSYf8n6hygXR2HmvnWNXwXpdBOmCeds4N/gqZdoi
sHhH86YHhdMFfBJI1aJPidtNzRcIk2QaXjV9SSV6qwsUAS4PCtpi2sqsiyORZ/CA+MMgJwhhYHb0
b1XvtUKbLQ/FPq0Z+eg2T0okJHsqrxdDkn1cF9uw19+6NiJDdHiwB+WNohkIya5dSw6aBi1Jv0/f
bxcZMl48c06JLZ8nKlC/Xjcf4M5vW7/l7mPSheu04WBYdNrs0kxmpmoN3EqbjWfVxrlqIiagqvQ9
K3gVQ3pKJ8NBVeArhoEMAEd/Rhqw0VOznNJahq1PyVgM9636QzWpT9UerCRHUqZH8zltXQYqBbdM
sGpKVH+XcG9RYlbeKxxTI/Cy0UE+SW4ueYAkiJeGg6xD2eLMGjfSDljrYwR8aOVlERxP+0I0YrBv
6JRoydQ2G+nIZDRIM/fBCcwX2acv4LkwkhEe13K7Nys7WioF2USNj38yzX8MRcotQx2vKexFgk0h
cybRPmM6RFWBVkhtFyQwh6iaSF2ugnEWWcbCQqJIISlcwhHfpDgGdDr8c6BVJi5yWyXUUevWmWQ8
A33pAJ0RfBKSKz23gudCHc8Ng8i1a6vQF9ToyhAIjcJgvSC82ZQkuUCj9EsAZSAeMo0edzMRphFM
xs1poLjaNkXPLQPNOOUKfPzcV3hz9VUq+XdF4RVLgohdEgpWMPKRbFcv6hgqy67XxoWEMKlyJicI
uA1FA9NP92QHAqLe0b3BBjx+0Aza5xWziqwyTorbWmvN7h/5KGDoA8BldB2OxgzISvjYyTAmke94
8yDlQUb+zzLsu2yBPAz/Hog3Rs385tyitinaIXeg7lNVMV8Vvit4SiIGeZaEYMp0INOEabHJve0I
oXXmMSGUC8T9LXpqxot6R53AvDgDwpAMF05M3WpNz1let0p0h7nvPfciTMjG1olOJZPsa6OM+973
tC0ts1oG2uLVCSMbHlg4L7ATwpre6vmI+l02ZmMeopWimpc3CeNIX57By36sKQt1KtY5jN0FlHq0
1OVTXWXJQjNenPy7CTFhIVWBO5PV4C4JxrtUo0xX0rME8tXdudHVzrz9SE3EkiiLQfjem03crYBu
/lGOBJ5MBBduyxjBsOdvDaP5Q3USRPDuQHi1/KhL3yDh/JD1cd6larrXUpQzWhscAI+MS8dTDYbv
2jLo0pM6xk+TXd5NnZwOBnqCsVqAlUtXkumbqyb3Nl1Vn1qllxf6oFIcrOuV6yvBknq0PVMjnHej
JnNPHNKFr/EM4V1jbBNuK+juFEWxccUuzD9nbfagaLPUWtv9E+UZaoRo0Vc4RN5TlbZMkrv3XW+9
KCr4l6Z4bFKs7mhhyrWUmCfkvdSihw+lpCIbQ+ZwS7o2XmwG86RxC24T2zGXm3VkNx1mJc8Af8+D
RIqrC6gB6Cg4sxbAq1c1GJjCoVbv2eEb5sKZ2iQvHSmxBGR/wxi8SuuSvnzuFgyouiMNcWKn6BzI
hWde6c1aWvrDTFt7Tr455N8Gn0PH9NMbk001kgETgJxLRjjDYPyUjTmqZ9IPGGhR6jS0lV8F67YD
B573yjtIY0TfMV5KL9zw7PPWmfLYOHoyp02M+CROAIFJPobg5BKShMvorL06qXrfWh9VmOBEBRvO
aP09r5sXMyTVuEyOsREytuHfiGRp5lhxvHbd8aDJDdNcFaZlquo72t2bKDCXtTNSS69k4koULIBE
5TIRK/ulmSWPQYBKOtEICdZLbeHIY7+o/bnbpH8UKRwEp/EIUw3Md33oMdAnYMfbQLnzdbne9l3K
rXkwX5p3O1P9TVTQTaLE2FhwY4zJJR7WTLnSHDg8U9qoe7SN4uirZrC2bXNWjzBmjOIxcHE1Osl4
b6pStAv4/jLgi8NlrZKj2kz28TJu1CUqmbVa13TW0o2i1d2c/tb96GFDNbyzUVJZV9zgzbTVYNuq
7bmSDLrzU0Bv3Cfh3A96AqYRVjtpa5F5TCSBKR8gIHWQGfnkViTeNlkJG7GHuqvEG5o5OOyHjjAS
aaPmbXONPP5natii0Gvp4Xq4luT+Q6iP/79Q+1+E2oo8JZ7935Mr/0/8VkV/E2jfrvgztFJ1/kPW
n20S2KTJujnlaXU/qvp//y/FUv+jEykEdshAXjcJrf+UZ1vKf6Bic7pFoo5mKAaa6Z/ybINDBsNi
W9M0AolU8ru+yLF/J8/WrC8xafx/UNvSgTapqesyWu2/q7Ntqx2SpJH1H4By/yj7wTv4oxGcyO1j
DF4qI+pqSvFKHX4UKcUq+APaFSVhuFUsq11nZQa9jswOz6fO1zQJk0PDyO7Lsq2uTUCr247ze7Hw
GjyOTZwYa98b8nuvyPUj0uQLsvEwp0pLEaWK5GlIyxUedr8dFq6KmwglLDuPCbQJWur/GBurOJuM
oD8XFniVo+3XcAuGAA1GRdVj8XlYrIlzxFrLY/vgkmU5XS92p6rL5DwhJddjCFf5hfISW8oJ7kPz
Q8GNNShN8zpQq1+0zMhOsRfFQN00/GJGHdzr1DeZIKLwBfyCLljOyiO8reKo125OaqP7+LlL7BeL
z32FTR+7MJyd2I+frzp0zRUbqenOKYb1+3RaVJEHpnxa45MGTqxM/rHf5kE467Ic5r44Wyxu21kf
cUy8UGB32zJGg0rKAPuM21XwrbaAJlF8l1WLsrOq8DGim9YBjQgoyl5qGyNDt46lNBo8UqS+rlIR
SfZ6LsVbHr1WtCxTHl3mlM4l1sYuY0pvV1W4n46KA3WRefj9anslhzxjyqgsXoORABm3bb0dqgT7
JY/mHnEcr46beyg1FWruTX/y+2QKQbfyV0UJnHla6tXeDhv9SaFibXV58dqrZrqxNCz64rQuIG+E
Se6dFZrdL5eT8a3PJc3z1/AjaYzT1g52tl1cbptuEOknCPvMiAhIX5spTQAmNGfTVF2+IHnLJ6Ig
6E137LOlZM6ZDFXn7JjK3m8UoEp/7W/81N1ZqncVu8SiGUeHMBMkDkFCHKLY5zuUtDOvT1ZVGnaH
Zlq0ssHslcSapdTz+fpyQJzyua8KEsqCfpUtBUeg0nRYj1XxLLaaUWcgLFa/bvtSzKEGTxM1X3xz
aaNri88z0zIhhcNo1Z98AnEE78DSLTymq1ha7sRCjus1KVoWRvimZuavkIKQBtciccKPVqlO4AWT
Ny0PFKqljvc4VDQEgsxSQRH4I4MzJdm7YZfvLQx8ayNzmr0nI1J59Gm/lkuUJtKJegpDqmJAudoO
weW2iElDTGGG/LJrOijZhTGHo4w/4q9zg9YJLh9q3/s/r52O0Dd2l0xBdahKWTIDvATJWHEeWn6h
O7HAuCpRWvL15ee+gDGNw1P6mDR9fQcfB4KeLd0ucoPQ21oBDUDKB/rBacb0ECVrsRGEIz2VX1b9
odIPg5PbS6/Ufh7ppstCVfLbme67/XLQqFMjdPNP9uAh9C30I6WG7Ijxzz/V037DU9jv2kiU0iHS
17fzmtH9eTyp4A0mym5o/Xot1bp8V5XxcEcJbVq/LTo1X3tU8ecFuY+3fUDqnsrILQ/ZtKtndnOo
rejl86Lah4Hx5UXd2wtkkJfwiGu8jX56sQFyjLLaHAldTS+3XVFTrUIczXRf2UerM2WipCaf537u
N4a0WsFXRc3Bd3qXjMirRx3GUxeqztzvjeQ7NktJisd3ucZlK6FMOdIL4QTj51Ph308gESXLCZr5
ZTzw0xP1qweKTDMeor9kz2GkcjRVYYCnmIaOMvXLQzargJbX1Yiu3bGaTc1f/NBrpXJQqeGYKyyT
5rpI6keJ1LJmhhKEhGKUBOt8+ps3Nl5SGlpnr+GNUlocffKQkss1HRT7fE8BrYQjdzdFhByVJERN
UtKeScPwHeSyD8e3XOej9xZBRnuI24IA9AHeyrQlFt3E026SnxvIp2R/DC6130kPRm2g/kYyfBBn
5onXYcECuSs2IU7OKtg6Myu003McGxLRRoOELV5mXhoXF6xR4YciBy9R1CiPYPKAgwWRBX7QJlWJ
MknehfIlCHUa7LGGar5qlaOOXHRpunL6qFDZn/lVH62HOMA826jRDlM43ZW21e+khoVlUyjhruVu
hz6cNtsYxpV3EFviNLuKi0Wc86OHytLvbqfh2aAYCwEkuQCs1uldhBPAKrAe4fWcqQa3764HJ5xP
13gZi3Lck90G7TTps3f31FkIoJSkoiQf5wx/6sg8/f5DAzzr64fGshzFsJjEGlj0nK++OStU+ySj
tPTRWfj4Y3y4d62njFfNW0ZkzUWAo1HQjXVxMe0hWQ1uVdMY6JMHOU/qg5U2VGQh5+61IuYTMFK2
5H4i7RmLOjM3AaADdtzdfx4Qa2KfOE9sftn3ee2XA//t5M99jDCph/S0LplyLfNAN465jmBDmfBB
Uau3l0QqED3okv4yWM29o3X6HyVi37zSvO/Y4RTksR6K3c6PtJ2BBGjXlbJNjWPa9hkiTCJs9t5W
xV6zRoKmEoB0O306UewHxYr/BMf0oUO7silUudrmbpKfnVDDEBNpzgvpK+dBydwfgZSuFQhN28Qx
kzlOF/kUg9tediEhnVWbsFknFGjEKnSdc0jYwU6cJ3YNrpktjSTkMRdZCY8G472HEwprj+8aTl4f
+l+rLV1yKa8exomrnNcy+xgVlHoWXTW6WVebGJ81kJ9iLvaJ81DMSYAV2xqd5J/XdjYJ4U04vHzu
0vs2OVqjtiWvxVioZUf0DFVHKkeR9hiVFFV709yLBaLlbgl+jlLZxCH6PCDWxL4qaCY01n853JTo
m3rVBzX71wuKtVr1KoBulUadoysPpuP90ONeOfV2YzxZMA89GIIPRAV096CQl0loSHe5DPOE7Afc
W7WvvJuWvnE9W322gEmufLSJ244MI3C+7XdxAoraH7lhVPeOERRbfdDlVS5p0nPZ2Gs9xz1OQ41m
h+p0Z3Jw8gNPnykjkgMx8t5o7Y147VJdMxEij94R74R/HEw1qxbwyLZdpXonhsb+PTVCgv18+Vjo
pn+vZJKzCa3WB+rGQbFopfIylIp8FFufZxSANe7FVX+9hjhDTVP39hp16KGtUhN1WZA5OjlyXHt3
Ww0zxd5JpMTQVf1c7S9jN0x6DA3LhNFITy5snQXTOGOjAet8kjUqpLrN00AcNWFiS5Yt3ftRKt11
cISM6awW5s6/5FirGId/fdRZMg86rDWOLRuKYzKv/ft80vUjLHVRDOhbddoLxUFgN7BZ3vPI37f0
cv1ZdMKyUk6ZWe0hrC14AA1pvnUoHfzYRsYKfF+mXxhnK/F0s6NY21U46XYBCYTOKqw7LHbEcaAC
TLt/CbfXlK//fUMzbUMxNApBeAC+hp1LigeDG0nedwyOe7OkOz/LA2JfQd3RXRPbTuD7l6qgC0MR
KdvcdtqFnR9BwC2teoC35fuafxnlyXM8cKcVl4Czd+dlNuq0BroQTkbSLjAyDAtNMsOz2CcWJkTo
dRUgcBcHjOmoVeIFbe3RRZ/y++eMyPP+ZWzCG6bxe+qOaUzx47xvf3/DhjgpnBHj9IfUhcfCgUfV
owUGEaG9VDgAtmnn2QtT0/SXUGaO3rYwXKYSwUMBk2V0c/0FFWGwCTINMu+06TbZR6zR7tFsSbpa
hnd/uxqIOFQ038eQyWsXTnat5KNOoFXafQv6sdoJ8qjMX4Q24AQhvW1Tqr6tRQY+uJWRDxVIlkai
Apa2iDkyQMi+09BqRtYTNgb/CR1er23QqO8nYnYQW9ZtEfZVV2KCYrsL7WIx5qoyaxMSe8TzniSN
ZYBx40VXqOz16hSYQt/4nrvGhzih5H6Gn0Cy78YR2b5LOMGq6p3qNTbsuR5AdK8qP1pFPTd1A8n9
4+jIaEWrXIMQb/66qQ8mnSJIZomle0fCv/yjWBMLn/gd8gTsZvXlQACmZvf7t9+cIsO/vP3M8mEB
AL7B8S+O/xLYrGjeIDt9aH60FS20k0HN1WvN8tgnMqC6YLjTnJqFhYkHu5e/MqZNcSCWaJqo5nA7
zas6d+vTe5uZqPEcRd4CzSET6RpKkXuNSt/Zy00Cgcl2r7pInlVytJVgkkHBZhbEqLSDxmaG8Dyn
K8SJo+c980QxyH4hq1bsNyGU8qpiR+rptnhVsSWuGKZXTYAogZD/81X8ocSNYiCyEecFqN4Kr1pp
E32PPl4EVVSsTguxJhad7Rs78N5M4sQqRIyFXGrGpomidPX7d8GaJgC/vguqpau6bBqW7aiaokxk
iPyXd6FJ3dyX5HF4tUJfo2fQRHu1TNUnMjxeR1Cg5BHK6pOvgaQPq/KBskN/3xEKI07Cv4ntpy8/
bpf49bALdTQ8YnOI7RgJa6Qt8+kl7J4il+mTRy1eMZnK62DPWnrFHB2CKSNDcS9KjY/X7qLglNHE
2KAKDfAgVsZDa4zBwXNiKkCQvx8yqHqXCTVnK7H5IM7w+ucsk9t7cZz74AM/uz6JrUAh7CIZ5Hg3
OP4TskITBvxE0ZPNtVtqPMXM0D4oHtmOYrOSyP+JojBcik2HfJaFGjrWRmzqNR1fLa/JOqXpjZ7u
iSpsekeLJb2LvGFc+pHiLfEzSVSRwvZDCVKoSdNR1a6a4+/fQUXT/vkWao5DiCM/RbGtqWT761sY
osati8ruXjGVTjIn/GN8i6e5vptU+bKG6hZS8IS2bZYpJkB+1/nQo7LIEM9e3PRdle3wLgc4cVfg
xAIrDSwOUBt0RsegUdf7EGfkQFoOWd6+yMTAo8vS6rNHGth9n4/bWFLblxGjxWY06nLpM5KGQDnZ
G3KDaBW9cx8kb7hdDpi03tpVYCwoEbYveQPSCShIcSTlMXsaNH0mLkdVlu3gE2WQtDitGJEQpHpS
HhKC8zCf3H4mzs5obzupjliCszzDHucKErC9eA0oB67lDoRihv28tzTtojLdu5DJR73D80+fu1Cw
mDOtH9G8T6eJhRv25GczL75dGnepctAL81nuxu7gwdfcZBpqdbH2ue+/rf3+PCt0fr6e89fal1eJ
AofIKtR0rSdfq5aI6NAPgnmDa+4qFgrq6ZVBWWbxuc9TiOdpGwXAwHSZONBSTprrCeXzz30W3IIZ
2O9iZXTQDEKrOJWVQjZdDLeZDCB4VSQ94HUP7DsfgfLcTP3mVW2NB57YiFpaackOC285/AOtaKtv
v/98q19KGPzBTdzVALUcbk9UMr4ME+iSIxBRa/+1UIcAPLy1qbT0odas+odpM54cKuWb7NmEz6uW
di6qvt6i3DLXupdlh0xvMUAoJAzmjsGHfFqQC4CzHh/VSmyq9Hh//1/W/g6e0S0eSoYFGUdn+qwD
oPkyFDUVlMS4wqtvwEkW4QSoFZRaQSDOLKvedG0VzbAeV1Ri8+os9xZMPAtltZro7SuBtftKtuMH
U+lcgnoqiJxT4IiXJC7OjEQ+Mr0u78EFnE2oBK9YvJ2lmikTTGkBSQpsIp3bGqkR/Cc3JNiJSgpt
IuWYTkfEmliIE7WUviFl1GzxL38F+8uNiV/ctkwdMTDkTQZ7ojj1y7PF63o5jtNWfeRJOoVxFNmh
r0mUu61a03aietnBnbjdtqZvxSmf+8WmOOPLPjx9OalWugzXmxf5ct7n5ue1GVJBhMMWwVTg1+40
07X3vuG8UqILsNHpNGZ9yzNWtl5xdDpFDkE9K2V9Ebt0F2oBd1Kq3NNB8SKdrAP9sQN9gxCsv5Pz
ortm8cUIYcWRW8Zn0ysbAMLTBeJFoLgC48sVby9exO/j4RS5AXJ1fqiBaGjp5tCo41xtyUsM2z1B
iO0+mhZira4ARXpd3Cy/HEiJIaERPZ1o8lWZM1FC6tqQcaURWzr3aWA9WDEiQv4gdw02tAexKPpX
jeCV+9txE+JFqtnVQRyjocEsEbFynPFloTI9B0GiHOJSk3GGFD/XxD6xiKajX04W+8TRCvAX0n8t
nne46/ey06TrdIivBpizvfXXQhwcbegKq0wf8r3Y/jwsh5q/8uSaHOIBdWwjjdIKxFR6p0wL2R23
oQJa1p6etHJlEMpQp2d4C9NjOJMgc1B9WdyOyklGLNKE9WDisRMv0haJfDWaFXkD2Z04i6ZGuXVk
hKO3F/lvP1Vph23g6j9/apgQC2f3BuG8oK0PkyJqHg+R9Fo5yC18BZ5QBwnnLDY7dZBe1U7uEOLa
46Ht1fSMJ+xNwJcVc9RPYs3EmX4E84k+O9dPhjoiFxUHQuwCWL4qRE4TrvlzIa4ojfF2mtgvg8ia
NUqkgRTpCJxQaiaRamqvfNmEMj/t+1z4JpoZLw/iXQyOYd+1TrQXa2KBqRZlvli13SReoSQ4hw2G
6dBLd0xi8nRp8zYA/MzLZSLrTEqzILLpcvYByrg/PNjo17xr0/uq9tslRAt5edusmuaK0HBG69md
AEoliTpF3q7FUd/pmhN6M3zZdXz0dAPr5oAMx6117bmn77ZsjGpci80spgSpj0N0LvzKewJtDwEr
RnQ3DrBw/36VSQ0Q/wHDzToEV6pW73ybd0NjBCBGs3INsBcaRObnjw0ST3GCp9aYqHzXvPSB0+4N
bGDklzj5e3p7ATuX7EVKfP0eJZl6achCmokLXTe/6pVZP7YumK9Kcet1hMz1CQryTpxA0GMwl1xn
0dpmgyopSly9fcAStLRd2dpAZihXqOvSt36RQzTAQm41K4bM2sbFM/Kkk/IoDod21C0i083WxM2Z
oEONfmf1PdE/fxZjRbnVpd6RWlkw16NaevXyaOvjeX1MbKfe95MNWOxX+/YDNnx+xRIwnMoCKnLr
Se5rpWOwCWrpXE+ztcHpmCPUGGEi8jPuVCNWro1+EMfEnlKxcqSw5HeIzbRRrrqumzvNkPxtFWja
KpKV7GXqtoi/hYlOZe6T+00KRqEcu8GAADq9PyHg2TTN0ldF40vdWKG8JceuuDd0/0OckCoRevTc
kLkLOOEO/Taxd/3gf6sN5fZGqO4QLDo7w1iCK+0sxwUm5NJpz1KLJ4QeBxYBQlBY4f5wWxnECk6M
28pfhwb5/+Wcf/4IXietqGcyLPj8ERJ6tX95LKv/fCo7Kio/yv4MVGgQfRlPGUScIJhr+kddH+1z
FDcMP4LiFatUumotR1qLzdRMFmapAjybIiTnHUKz1wEaBIg3pIBSZuVzqPDOUZKkcP25BgnSYZQx
hGuxdjtamJvfDy0oiv19zjONrDQgJhbiFdu0ta9zHuYOVZEruvugl90qw9e1Z4asbCy9/bn2uc/5
L/vEeU52dqFbk9JZzqucqeU2MPp2146QOLrYcXdIkUmkHUNtrUAjXg0NT57b9sh9jzCjZeD28Wvb
1MRfVqW1K8jafqYgHFpSzKjMTLeBHyTcntkMh/Yj60vl4g+hdsEB8yHOkjwpWcJuS7Zis3QfrDw3
n5HSG6tbYSTu02Kl4Wd8VqkEzCrIBQdj2sThuPA0LCleMoImcTrGfEr2PA4Wog6a2PORpASSndx4
7UPXPXcwGQ8WCb5ia4gaBwg8+6lX4/fLEDREhM9YM7FTMpNXZIxUVqZTxMni+sjoVvJ06e1ccS0s
JmSD0862rwYGClq9yjVg7F4gF4xVuvw59nVi5MI83onfJHScO4Vh4yVNgvaxhWksdpujDOasbfoo
IMraeM2T4M0HefM9GMNXHboAw/6e3IfejjY6BaOH6YSA58RjYBTc6qYYGTE0uq2KMZQ6RLyzyoDd
T9f4T3wOrEqlyV1YM3+OsYwGCQvZcf56bPQEPDEMHsbj9kPu+FdNC7S33HBJoucBfMK5np+8ouIh
NB2AknqifVs/OqAm6L+X7arouOFU4XdxHBiDvxzjVNrpNeVV9OkdQjm3OmHMJmBIcfI31QmfHbNt
7/tAJXK2ggoh9vNXn4d1Xbx4caKvu8YiFDR3pBe/Q4M+XRhjhV8Ccy93aOFDnOwUaKb9sgfg0B5G
+zglHp2rvFVuFzQuDa5AaaWr6lbufkwSlMeJ4VzCjtY2WddPFUocIn9y79FgbpB7yvAMSz0/DKWO
X2RIh2eH+J1VHWgpHmKOBjkACakMvJM4SuBOS9rBs1tF/al0yeEWZ0XBOK4Hj7SHpgnG5zrEASFD
pt6Li4jDWDYQDB4kAEcXSHT3tx/sW8XWcjDNi4tsnTys2rVN+AppdYSlQjd+AKVjVdOsKQi1x89N
jLo/N6FylntKS79uiqNBSclBXFsnqvoYFN4D4cSzMHb0dEYH2wXqPAWZiFUefa1Bm6Bwd2SiUBH5
xzFxmuQaSyB68saTtlHqusZLQVTza6fJBBFDF9pqkWI8oo7explifUNjRDhBgF09xzt0H4323W0/
5XiqbuFwsOueSqbn/xD7K4Yk84TIqhPgifiS1HAgfX+wv0lD1s8S39bP5kitPMVvTTCXuoQZRBy4
pjhLK62t3W01iFRrJ7bd2iMSwx3vZJWH7Mzv9SOJ2NKOqHGmpmJfUZjQGEYi1Kf8OCu1oPRM+zzl
OlTIgblZMHwFQtKGwTv9U/RObvADIfo6cOwM8FDynjQOHqW8OTMzhkScReGqybzxRzW4NL3t7r31
nY8R6vSrOurEymA2IXSGoEkitFx4JYj+ZjTq43nSmriiMtk9tF1rU+SaVsVJYq3SaroGtp0gb+VC
qcy4EJyIe0jEa0g6xneoa3+Iw5/X2V0w8Gccs2XrJqiHR0d6SNTIW0rEop6Y48obHBcKqnzYSv9D
2HktN45ra/iJWMUIkrfK0Zaz3TesTsOcM5/+fIR6t3q8Z5+p6kIRCyCltiQSWOsPHusy8IZB/aQE
rJWdqYJFqgT3ng8veKGsfBwtkGVGqRz25HD250Z2fT8FpDU1KFUz2IylvxdGCtG1GuxzMze2aWCs
WsCKQEWPhUiNdxmXv5hWijoozASN8tVFNkA/ukvrp+cyEspRhuRUEYT12jObenWbC9UrIocU7LDw
piKrj/49dkLTThNi3E9dYuLdpXZrHVOOZz/n3mL1hv/NGIzdULOGXnQIwsWo0n8H04cwpKGZL24I
1FxeqQIdcL1SXlLLRkJP3wqlss6ktoAuB2dn7iQsQ89pPyUzXbsMN7DKDIh+jNiJSY67zcwQOQWV
rEnU7DhIT8N8FGllevKLqtlRuP51hKfgr6NPoznlgDVkqxUe8+oBDDisPHkYCBUvO4tGdmVjGRDN
1tdJ4dBY+lKGnVhoy1wrwksHYoGaUfLmWK5+cMy2XukiHT/y1EFIF62Qi2WYM2rIQLxrHgDsUax6
t6WIiu0ppvDtMhHm8JEMhrHNemTNZHcY830MqvsZPQw4hSaU1qRmR2shV7wAkHrMw9r7MgjE1NI8
FY+aguBsloTZaaqU+GjAld+Wk989aO40LoMgLRZqglKPMWeT/Dnh1PShuXey6u0Wkke48pqrsIL8
rVpkvKkuIiDcOWz662RVZHhh6nNXxmQDz2PscA3IwdA71pOotOqhIgG21OKq3YR9QSVa9qe5P0Di
+NXnKf6fvp9Wb6aaUdnK1He19h7SSs3+YoO4EnpmfXMKnVVHbIpHp9XFJnCK8Cjs1D+3DqrAptJU
L20O37XLCvdn+y1J4vwvuB0gNyvdeVG47cHLTpqz31dYSNhpvE3Ktnxk1xngUVUm37ppXMuztK64
90fuVunIo59b678Voa2/Zytt2zbBXKukhV3LMlS+Tn9PxpOjDDoHCsV3Kw9GWP+GDwEtXvhq+ZcO
3eBbGk/rd6t1++8RanVwYM+jbqU7BGyQArS08L7Vhz0IfFgepUdZCuvLMKrqfeuuDBt/nhTC4mOQ
PSZxcy+dl+HaIoklpmJVgMFdhl1rbCdT9XFRKaGcw+zHPSdRuXVwuaQqN3G1ad80EC+rZpwGNHhU
YHmKSTrZqPZkVQPcPbQDRJPoYiNy0EVF+I5sstNlxnv0swQejinGC1BMd2s6WHHBV8tPpe1kJ1Xz
tG1atS+KO6VnIEPohdYYcTotoqt97SlHO3oi6VHcSR8oa8TFxesmCqMmahq4SZawh9F7ykql36S6
o60Qv18ZDs4bHgjXDdbMKnr4GLNM1vfW1JESJNWytsmP458E5pYMOOoYFZplldXuvSlMdnrP/xeP
unCDBfuiFCcH0ak9ulG85TqnxgMlLsYxYDGo4fTUTxX8h8w/jQHPfKfmD97psb3ONMq+etYUm9GA
qhZjErgVuIatVKPCEnfWS1J6/Wucx9kO1yb0VPyZgaMACE99VIMjE4ZjrOvndG6ahnspohvAwINl
n0bDYehbF71C31xmddkBuszRI45ibh7oTix4jQhPwRLyE1LGOh7kwotgEKfu0QjBpVNDd1fR1H5P
4X+d4rz+5gfG1g5YM4kyjyCJw0A5kA33MWc6pYb5StnVQAEG2d7YsroVqxYfswn4v1UEDjzNn9nV
pacAn55TyU16DNTHoHXaYxV5xVNgFs8WItsHK9wLzTOPpK/ve7Qt3rn37gMnLjZoXDtBds4NEb1V
SoK+bY+FZhIiuUE58sFEDa2rTHQTbOUiigC1kg4Qa4zYetd1zbkVh0mFheK1ariJAg20qTOd8S0I
79EQWPkmH1PhIR6nxnm+sQfTOhRl9JqnHgrPeBXWsT7uHQ2xnnbUHxz2o2hdYJhatpC9yU48aVHV
3slGt4MQdaxMAXRTGcd6pvIZY40ZvGGfihgn4l5AFhyB4C403GGaaCrw5ptdIBFwcwATzb7GARZh
ZLEPCNsMeyxEPvDOBYmvD/hroKcOJwyyv25Y44kdPfykqM1XXTUjsCZH3wJ7gHim4zuuGN/Vvlzr
1LvBmQ/DWc0wZKj5f2dtC9EMM4y9MxrNKkZugkV7sCZh4W4T385XOQ8ngSCg0I3uX25rn5T0uasB
TLHB2BlkDRBQNj4VNLwJiym3crMfIX/Qt3zM31rYljbKK/dgtxHziQPWV060LrzIX5udVfzlFTlC
xjzRTqkfnzTI6YeYUn6Lm8MB22Xt39Iafy9k8xYRo57JLKqmA/uwzU+FbA1ee5WWRfRzKBQb+ytU
H3o1fygTLT9jC9ljiTiiOkceaFmwd8QquV4YENi9zFVxqpqOqAiP65Qc9cbQBIjfFAm8ImxS5AFx
vERaRd9M8702i/sQy5HEgMCKJ32cB2/NqP7bX1z/b3gE/wdTc9mT6jgDzT4Jf1Z19TBL4iK09B88
0qtl6JXxfVolj8iSJgcb5ua9bLDGQD4zxCA2xyx3I2NyrjyqGhxl2Qx2y08DQ9k3cJnH90/xcaji
u6J/+hTGzTi+1/3o1ORjcLxdX06rlQhybGIo11eXsWtjdPG6bhHk+CM2v3Oq69NOR1h+8WkAhZ/4
TILpjxNuL6Zo2ORkGg+R+RoyHuJscgicKtmmWdkBQg5oGvb7i2v/86GcgAIoEz4f/nEaPkultvyv
i80Xb5QCY4JCcVftvFYXLLrO8gghMd1sh7MVtU/h4D8ZfoWTGknEhdO3+cYCGkFeO589L+cRKp7O
SXZHUlkbFmsIeJC0hcsZ9C+1rr1Nbu0/woUZ7uzcps6lTOpHgnvVUutinCF9J3suEv0o45T6sSon
8079L2T/JB5HvaveBXyZfaGhaCpn/cNVNZyk/vV3OP/Q/kSUqAZa1kAGhKWD7fqv/GKUU27tOz39
Af2CT1h4w7RoWx19mx7TBK+K8aeml0d6gMiOniZruF/NUgb/GOmj3eAl5VmG+IGFkHCxGgEMi6jQ
bfIw+e51Tl3wtBrRUWwwfN6q6HpB0W23oTY0dzgbOA+kEkFi2vbStTP3QYayJqsPOOayes8c54GC
iPNQTAJB4gifDRmT8+LGaZeqEO1WxiC5s6obgz1yGBZagL11lEe3RsYEPvEboFNI38zzbL1EHe/T
nFv3j2Er7scdkgSHidLS5+v/z5e7XaqsgaqNYvVPU92GFABpeBI/6qCc8NlSTvIoDOvXLraU7af4
ME+7xYwKLC6WsTNIEkbb7fxP83pcCJdVj5/pp4E8L71uIS9Y+4hmO7zb5R9BeUUBWWfnwujhCWIe
vbg3j5BlouPkYpKGBelGaYjLQYdsIQx1I7Su825nwAN68JAEmB9Dvy5yO01eMzC3ofeE+bZ6cngv
qHk3/WujWx/GTMKLB9yvYDx8Ja2B5K4VlFsPvtRl8JN1JZDLdkYH4doR6rGNnvopqFmcoFglPlyK
GJKAILBsJfugJk8DK9EdqoHNLouCVZ+U3r2OPEOBofMrss/+fZE0H6mXl68o9xWnlloL7C+6bRjY
e0pU+vI6N20RCMGPZvZKLF/7aq/YpxQ1vWWQtT06fBHLRBUlqYLS9lOPGALI6cT+obofkTPUcPs0
yJEKzHunRLC7ixyEVWJjRtq102Nh2jw8o0rZyZgV1dNlDKmyzSfIELTDdpMFZbvy/Wh6lAOebzy4
bEzOckY35PwHIdusfa/sl8KN4KvNLm6r6x1vIMu+sD34KKNWQirgfigbOXq7M94GYp4tlg5D7hbq
5UVuN9TbK91icrb2+/LeTttLPJ0PPfzQNy4azsaMvLv2Z9DdqFmwKzXvfAvJGbLR/gGlJ+fJUXnl
T5e7ncufANkH2Te1PvgXEJ9cfv3tlmsBehbzPx3tXQoif18rGFVSV24U19/Nyt9DJS9OSeHpm7Zk
NVS5k7qxyro4XQ99961hhXTgTql+p4z3nHMXf9UCQ117g+Uea9euzwBPkU6vMAqr4jI42i02LXqN
Kv+E48+zSPVNGKjOe6Zl7HdsUyBwGrjvjdl+LbxaXJLcTx581ycd4j78/6WfmZv898eL5WgWpSuH
xZGqic+MJg1TYX3Q1ey7QMwFa5FBIBqB7yr7D5S16akqS+oMRgGpfoRKlqnIH3wNkLQcTXtRHRId
pTPUP81NXEYB+cvJOw5j6YGN46hAQQ4yOwSRuQcTWVQLeSgb8Eb4bGPohNCCB1lQeIdS6UguI76D
M1zT3EOr55ELO+DZCUqcFtzCXLRVFizRw0TVxbNC/+QjNH+C4aQc5ZGMTaYe7Vubssk8+GmanNvG
HVpNclip5muFYXfnj2H5wiLM2iD/iOxfVCqvzZiqy8T06oPsmob2piiudS97qr4qh6l5dQfVuLTl
9CDRjv//x6R9pnfbqiUhicJhQQ5M7jOJyFM0dWAbrnwLFavYtpnyxUi67EE2HhkJiJPRhbeJETao
fJX0csZuTWQPoRVlDxVpTQCheM4oJVopjeeLS4gjctiFiB+1X61e8e7ltZC5z6CqIJSvmtXd7TWs
kM/UYcElryfjSli94Os9y9wCnCv8lo/fc48tyYVjHjXTJvGE/phE+C+Hfdd/7ZE0TZPcRJaq32aJ
cL7qvUDZ0HL9pzGamk2nZd4RnVeMM6rKWZkiv7vRNM2p5K0aWvwndbMSj65rGSdJ3RzdrD0DpvnH
k8K2UUnncAJgM+Mkr6s4Q3ueX6UJEgCRxYgy3u0V0Be+YMVBwabMm0eqOu25CtGwjNXmUYb4UeBr
BZYXZUpmaJ2bY3OW+AMGUKMtTsjb/cziIr/gDOw+DIbzJHf1lainTTvw9Mu8VryXQXvuOjd6GkAd
3lfgNhfFHO/SIVybo5Pss9n8JIqTcAWjJj8CrkK16e8Ik9+ok6oZXry4g/v2FOidcYRf9qvRPdM4
Jq3llnMC19wDYkP8j5icMjapccTETNvGKoj2Ch/3N/17hfr1m9qU4zkt8cmSXUUphg2Sk2IjqtB4
q3hALkCf+He/zkHsyXzU/EBsgz4o7xwDt4GE/8b3WpwntVC/hOTne6F0p65q8ycxAsJXo+xLOWLQ
QxHIPNh9M75Qn9ilcCG/YFSkrRUjTvcIPYbvEfIAcn4aaDa/zsJkgcXpLlJMnPyRITS7g2DVLv/l
F6jp6mdOCb8625JsEtchXfY5GWn5PbIobZV/c2p2NEbhiHttbsopGJZNqkYbGevb2Ya4UvVdRcrr
dJtHJrY/eol3KnujOTpQFNAxGbStP7buGxaZ6wjBya+Rm9arXnX8k5l748EYs72v6NUlswQPpEzs
SbHUFxlqTLKGnVVjSfA7JgesSfADTrqz53FmWSHTW6U5jpnIBMGCN5BDgMbXHzFWxWGhQ99Bdn2/
mF2eqhHLeXkoo0LUOvah8/w/ogUWSUkUDSQNGWjm5jp7Ptut0LWMvFgcO1Q9F6ZCnsscgnBXz3qV
ULPUR7/CfCqb7AapKQwsozoPTrLxmHgaiwyN1dDMVreYPHLm0f8ZM+I+Pnri+TZLToW7OqKy2rkr
YKQq1ODWXpNNVCPEUNF6bIWn7615s+LNWxlRNJva05COmEOjneT3Sopt59yTobrLkgOEQWyBdA+v
WhtEds62zMjr8aOskNAyfeyE2kKMH0GIwT3LqWcviU3ouAYl7nkaHwzOHA7AfExrjUfSd48yjkoF
qpKjjUbiPE1nh0PF/sOKnAXCImiE5/ExshDf6cYgeG7mZhZEp8jxdI0EqYGY0VAcAlFZ9zEexiAz
m6M+tBUfAY1i8tkkQY+ZjSaqpzrw1UMVkb6Ro8HUoTqgjsVeYeGwGiM/vEM+ojrUQ5JvmyxuH/VJ
dYEnC+9bjxJv2JjeTyHKN7jm1Vtf9+glzSeVgVIvhS+iTYIWICJdVcxGSR7KMum1UeDHL+Uh9Xtv
W0TVsIBbVhor3TId2KHuzjebWN2CrZ1lLNOd5FxmHUxgsqzjVhIy1TTr9whTHBzUMt5YRIA1ndzk
7AXO9ATR6C6bN/LkkK01yKxhBVInOlgA1C+B2bgnzVL2sleSZLvII0fNly6y23dOEsIWdAbQVCNp
SnnjdbD+3TV6+CHRflbm4UskB2Q/Rd5oGgv9eLtJy3hoGY99S6U3jcKCZ1SK2LGb9w92HgE8qfTw
JXEhYDdxGnyYufhhx2rxfcjHQ+eks0VA/6DEGNy3MR2BAuOdbJxSpHh9i7Vqd5ZxHVAUy7vLM+09
hLqwvw4oravfFWWHOBEJOm+caJxUO8mu0yRTi+YA/aoW9a60i8t13hy6jso+Pw+ye3Mj5/EVu8hL
DXVyH1ZJvtICJDgnSp+4SNMgF+0ix/KIDFz/5EUlxr0irrZyzM8DUola9yJ7rZd1T2UVfbNQ/11q
BtScwrG8e9m4ZVSvUBLjSfs71opYue89d+OntTjd4nZsz3u47ievpNwjm8gOjHt5CkfD0jYyKCer
uPrsK1w+qAk1ewQakvfRcHcNePCnHOrTpW2jbzIcUU/ZxilWVrLb8UVfRNzM7kXmOc9uo6xkvHFs
dNHxHVzpmpO8x0OAclcc9htH89n2iVz7kiOLRmaRG0E24N1RZBRKyCdWX8Gc4NxBnfVBCB05AaP3
eL+IzJpjF66kQbVsYqBo+OXMhtXXRpmypY8j96qbY6kc9qOiPcZCb45aYSd7rAiUdUkZ5gIaDXA2
1gc/kGC0h2b4Dvd6QPcrbO/zqBYHzcUL1IgT+3VIhwc5M9TV16h3nRdLG8eNknjJwQ3UT9fCSDxe
xqK42P2kHXtQT+VGHppDbKBdOEcHE4F8KCh71XS0o+i+t+SgF1CHsD/yRflSplqzEkkf7rphql5U
D+nynicIhaa0eslHbFmdoNbWctRNsQ6fPAugxzxqO1W8rwXEFdmtU25ppjYoC9kNOjU74TzLtmOe
nPGB2aj0YqQGftzMuuCn66Ka4vXU5VWP1IXj2F8iDwvYUHOwQ69rZW15msd3Hq8fxQkQstOWOu4G
SWzflSNGGr2b689m1miLxi7Gr3WjHlt4UF9i3dxD3PSfRR04l8kY16atYiKTK/GHJ+r0rCtR8Jyr
Ybe2WtOfFdSpwvnJeMwtnjBjepKNBg/3eiS7rWanp35ublMUTwxrcOqkghp/3GD8s1aRXTrKhjxw
czSDCEJm4whol6mjbJXKbHcG2+d72eRuiqoZeOlbSB5NSqVtzDDX8OtOm1VoGuOXVMfI1TLj58YO
y6OM+3M8UpV7JR6fho7aT0/5A/ek2FsGY5DfkV7N7+SRalf5HYrQv0bHuStjctRNkKjAxGx6N2sk
bfVRte4MMYBNgpiJrmBdfutAMk8FZefRb6tNracIFxal/lQY/ld9YgWMjNMucJvqLh+j6k4e6WS/
VmyyBZpubEQWisOwHKHoCunUt2BazafcBuTJY22h/G2P2VYOyNj1CpYePtks0bamXp9cHmMoZ4X3
6N5Qwaese+3OKozXrkfieiGU4tRXg3dA2Xw8NkVfkh+x48tU4KFq6ipvne3yQkCCu9SNHc11TYuy
CbirDGE7MnSptaj+3lUqgZfESJIr/YpDPV/iMjWeVT0PPzrDBGaQofRlNonYDGVjHjHWrI/uLKqf
UFh/cIG6LadSkA4OA8xB7DK571zzFTcjlfI1PRkKMz+5T+w2Woo2AjthQVHnz8KwNBx3oAxgEFOe
HWyFHlGAnbYNEJ8NUmPtR4ABaTqJ9lkLO4qAagIXIi27j8ZOcFRvQ1A9upieGt08u6kDGSrL0w2w
PUQd5tOhxSyULoseSqCxklBPgsI5SBK9bOwgc69dOZBL5v1tjpl4wSqz0CRVWvNJN6NNl3TNG9QL
5Zgig7L0zKB5i4we6fFAwaRrHuWj1BZ12dsnOapmmIMYqfNsgjW8ZCV6O9GonoFKUaNLcu8CeTg6
5wKW9dyTIdlk2QdGLsa9iYDPZVLcYh8nLoqxGWrfeprvvbKuX/XUMhdNWtlH2U304Wsz9tad7GWe
vlPVMsJlj6mOsvbtoX1SU+Qqo7JcGYUQp3rsxWmuWGHpPB/KvmzCHs1qgGfJ+jZRDnzqtnZuoNmC
7/Hv690u8in2T9dsSpi6at8GrEMSC9SFH0KWCZtFSGIlxjUM4fbQxGtFjd9G0YofDZK7hmmE/oJk
2n0ZJjOpw6qWk2H4j/38be16dTyOSUEeOscQU8Ota+cNZH0HvDFgCUAar7iLfPGt6L7yleJZxkEI
/4pnWnJvsU561LuvDZ6Nl3Ig7VYUQ/Wtsco7Oxr8V8vDStfM2IPhnje+VuQf5ARFoLsbauZwH46R
dhJTW/D7AG+Soc+Ig0P7BX8Fc11FTn7QgqR/FAOkCHmqE0U/fD0tnga/NvZmi9tizXf8Y8q7pZxg
VApmSg0y/z6g7rvCALeSze+qT8xdkIf9gkJftICwlB6D+D+N1GVLSa0f5dFt4NO8T105uQwDtLEp
ZuPWwfVuF/h0vdtr6CzoUcwBBRMK2ENWPg67uhybD6fCC7uNv9TCQJoq4WOKNCf+QpIHHwh7JBdq
TCgNlOVaTkvz5uSSRHn2BE66maFgANeM1XHo7eoYqnF9vHW7ORY7SssCZz6U/evE36fcYkU+IGcb
V97qnyYHTRXuKgvimJbnlNPxQqYUrz23IIjBS2ZgCehVIzTHuLcQNFewDFJCHllAKZvURgl2IOeT
oLZiidD7I+XkDOGxDEVwTTI5Lpm3qA7frhmk2wnXfqT4YGiZrKIou+InjdsWHkTUu9qAvSOauvJo
jilmVP5lYjYF+cM9GXidnshGuCfZvTW5jyBdo/28RT7NmszBWk5N0iM/g8oxyONH9PXT5xGNDyB2
TXuQXa1RTBaXmNq7fZY9gxjN0ENRPiL0azEjxeo1zBPtjF64ulJyN/tIcMMNQKb+GAf71RB+/5r5
wlqbVa0fIxyYzm1YqivE5xErKlLloAM429seflrSAliYeJjJZjBNzLLYtWyFlvgXGZstGu/VdiM7
Y2R69sIeYSKQtDtAOVlmjV9hNqTGP7XmUARu8lcXBj/xM6PWo8TsCoIJPAulqUM19el2cvriEcmg
YDnxgP6WDAkzOIk10qUpXAFmzoxWbmaN9y3GTntjMGHeVEjIuvUqUKbmW9ltpBJZWDrg7NMyvBOz
2o6GXOaYT/mDiVvxQjcz/VszKfdBE3svWhOaW1jhrF9jrXoxHe+xzkTxZbCtl2nmwEnGumo7LBRA
dW5lVw4oVb1L0Uq8kyHFBkNIKfjSGG/slkEBaMUPLa7fqtRDhNKum43h+sNBneLpnq3hsIzCIftu
AhGa4vJH2iHW3rhajGOhUu556/XWpXz8HCBgD42dKcjpbo1Gg+DeF2Lll7aHK4bunHoedyuE6ZsP
C38r+bokxPmiskZ9hHou1nXm9XeDmH41eGqox9TvkDn8T9x1hohkUoTyXsm2aXmbfJsz9pQL8lHz
Fm1sPYSeGm2joQxeWeqpq2II0t216wDhTAL+E7I7aRHeQV4yHWTXig0swGrVPZJMC16thmp/CYby
LEfDxnsnIW3fcSsNX9kG3xWD3V6uF6Ls7AOieZQnaoZYeD2wlBYrm+tzO0UMpge0t5APbRlr+4ga
YiXOt5CMI17TgxHrGuHv2fBFzaNZtcEWGaWvOMwg61SOSYmd4vQdQa9p16p1ep+X/FDK3KAUOaJx
jtGI+2Ok5KqPORAOiP53LZnkL2GG3bw6le2j580bQdx5TsLrs6NL8mJbaFnzQFZdXaoIQeG+5+CV
5Y0gW0o00G7kbLdN9qoKi1OG3LAmTyuUvZiS+MredrC72xoRxoY2llJ+qwPqjYezbLCzxoRHHo7u
ezdFm6n2vdfcs4NjXyP2asYTbDt9dDd6ZmM3OHfd3rOXfL3cvRytjORHkZnOnTzVwj2nVUmXkfgo
Hg3MBOUkAWT1VBjxtJBdNOwRR04zf602PshrliZTb1anPh9dbYP+fLkeuDstjKh2NHaFYX1Soxxw
oBzK3VxbyPmG/AjApmor2B76sp4R+FrrYDlhpA+yl8Myuf97/ArRlzE9SXo515hx+jIkEfu/ryHj
MjSEY38iVfWSq+laboaoYunrrqWibOtp+DZMWN/IzZM66Mhi53Bh5/jf58t4V+X5c+Wz5RCGd2y7
FnW3+UhPkX3TMdLCKpVk+TAq0y4vZwH534tOy6S4MfXlUYYcZEou8itbeYeGCt++LEqlorzSv/3P
5Z0c0BvrJxL8Aeuiv60nb0vBNu41cs+4CtXinaRJ/0EGvNt5VgQvYu4GYX9PfpSFUBLhzlpT6pFx
I3b5YmNhfQpVkT13rPMr9hu+brwoQRoiPmui+piqykesK18qr7MeDNeI70IXRyEZFw4LObbmBQkt
F5B93gk8nWCY8dUj0f1bT7HW7GSZxCPo91lykfWGcvFwrJU9qclYRGq1mXp9WMlYalv6GjRhvdaA
jQLN0C/VUFlPUWIXK8utyi1/XuuJpLl6RPofHHKhmE9yyu8TBkSH2CpHCAm5avo86PV60u3wAagd
uowV98Q8jZ4BMMI9q+0DVpik7TIYKXepnXrIf6aXwdJzHGKDQ5YkzbHzxYL1Q3MeZ3CabPR54xVb
9ruH8sFehqJ5gxbMjSCptUSXKKZAQwlPmXBvnBAMcfFlarWDgRXFtSvzh2ZcnMNC6AfZqyadG6oz
S1iU3pZFkPckG4SH3owBWZHCdL2nKdamNYt3e13N3Rb/4pNZKF/MuLErmM7FhtXVeJFz4cG5S8C0
yvVqRjjnne3IQuO5VJ5gXOhP03fs5kS1BHiu4soSdoeh6a0NAEmxNyPMPnrzLxWTMc21mnc/KPyV
nYkfIsQcWo9SttdwzihimOJO1aL6ocrM6kELwGnPoQzqyHVGMzT2nRyU0+aTHA9ktjMWO3aAAMrs
GUZmizyoVhiBPqmVmu9Y0ExAzWbYgxy+ziy1aVrBQYAEdztTTrJ8/0fct8oSqQj4zbXxkJrm+D6B
Q92SPuo2souO3xcYCtoFN4/rLK0hp+Y0F5Q/2SjODWsavoxTh7zV7xiCE8GeCmmJvHBjKrAUMPqG
IoO9LstSREWO3iCCo+zKZsr9jLISMj8l9pr5daKWKEGwkeMxiBSxlIfyzGZDfbPYNbhC7ZKgqx/B
YqOLbdrdD4BCHOjdNzVRAQNUBqwIr+0PvsbjyesFQLtO+UJpovuhR/rBi7WHNIEfkvpp62/bzqKE
HlLth0URnMnVsaDq2uliwNhfo3BkvHQoC6aJpV6sTDVeBnrx3JNjPUqYckydZ85jRRVr17H/Pk+O
aR1KXb/PM90EFl0AhaGOi3ppDBkVtREHPrTQ8Emx/OIpN7BSz2dwj8A9yCQnGIlm3aah+a0HJbQY
21S/KHCqjn1c5msNZTkM1n9oxWR8a/35I1fJZXQdTDJAlyhVzAOagSGSxo6p6vnRVHVgHEJUfR60
Eh6VvHYS9feDr4SvgUbaRO+1fKc1sQK1FI9JwweMHZWpdaiT7tcR7mw7T+mDHTbMMwxmnnIblUe3
00CXq+i8etEdy/XFUBrAym193BYx1ieDm3jvQ6rBUTXTrzymmrWOHfhBcHt+5s90Edz4FlAd8M6K
pu4ZpwygWnGrblyMm54VbOLJnKOnIkc7tUYnmHSEkdleQw6shudsxI+Y0nXPUMhIBOMjcrxdqbZR
VcvnCzN/ZqNVx8qL21MKHXLpd5GyLGS3tvnw5wYav4GD5Xx4nTgfxUr0qvFN2sr4rYHQ8wD2DAn8
onrltl//Vc05BxQHf7Dk7RZd6CbPhbB94KRtcaqHUD2aYRThzz3cxZU9PHR2Oj4MScWSCKCADMnG
GkrcROv2XvbIYA8P11F5QlCxVuhU/Dh+X6NyuX0n5XC4XSM0nfHoBtWrDKXcSu60ogckNEt0I6Nm
H7tZxruZm1s3Vfy3UJWMu1npWw6gPqc2G4R5fk2UwTr2YkREy6W8wOer/tGPQv+x1E0HofiZNwOk
dgUuX301dWAYotG6rec32munYT/VuoN1mLWj9uOcXPd1kEpBFuabJAvSl8B2p23SCm0ViCx5wUtH
3+MxXi9HTHpeOisOTgJ3msW1G6AeCjvuRfYgqMAqKatmOblxCS3CKI/y6NYooUOJRPYjalnOdWbt
t+UROi8mekWrrYXSPuOrmC5Sv+lfwjqqDxXk5qXsRsJKjvCcoFqq6fACnwhUkGmi0zxPtgfFQTME
j7JEWP1LHzrWGbb892zuZaQ77qA3vcqxpsQnzg2Lizwx9j3jMvrBUY4lZmg9lLaykWN5UdiPno8D
wHwVFyLOU5P9lEODGcQvGncjLNlHHO12WAabz3JeNraLqCIjKl/bhmBGmR2n1bbGO6EV2YuHRTv0
GxvBtix/mYLmTc3d+k6OORGgWD0a4pMc5GeeLlO3ig5yVLHRJTJZUe9kN+/IE2TDoG7MSKPuXzhH
BOzCM26YfzbjuOrUXoMjQnhqK4yEhDn9mhFp6JpirbDCTlivV3KOGs1mQ1MzTbtErx5+deWJclye
HbWRiv+Pict3gW9CIXr1wHKAnBOPbCA9VmKcDChrS4ViOhxlw+WjmoN9WXmgMOUkJwRXrOLuG/b6
dL410+CrZz0yk4Nj6Xtt7slBGY9H8t8ot7vVtp9w9JHBTENdHl4vl7menGMWV1ftvKBR/uoK0G2U
fMGt9nj15YNI/o+z81hunIfa9BWxigkMW+VoWc7uDasjc868+nkI9dfq6flnFrNhEQcgJNkSCZzz
hpM8SFJPV0sVUXl02ia9dWEK94QF3uyTAZT6NkaeSjaQzR87t8cB5j/O9nroF4fSjOq3sOTpPrjC
Jx9Ds9LLpylWo0fZMqGpTEY3PrN6YauRn2Ifc6q+KvOVp1MgDyfFmO9Y5jXA5nODHa6PYBY89iVL
HRwxO/g9scl3bpnaVNp9lbrZra1VyBek6Oakpm5e5TxOwQM8g542z4fPefMgRg8ANi8hQ8iCTocx
bn7J0C0+JXiJBCae3fNFMtY5OXLbnd/i7QvrTHPRZDLn/VQ8+bAr4czFpmecm3lzVs0HGVewhgiQ
wTrLoWbZ9xDLkA6SsfswedWfsTKeOmN50nS+920Rjl+8mTmm5erHEKIUNrRus4mm/hb3PWv6cKqp
2Qm1bDeuWYYLFioBynRRv2zK0ty2yDs9jXbaPwXaLnAa8yojrFD0HXlObDwn10uWUaaq1JREvVd8
u3syAfE9auz/b70AgpDIDAN3KS8O0vhnB7B2ZbVj/NYO5X7IUv1qtEmM4K8FjYMbhZaGzmvwVQYR
i2ufq86m+MIF2TCzaKzmKPss1vsXVxnfZZ9Puvas6ziZtk2oPzmdePMx0dW9vHuJ8J16LqxNrTRu
s2Q6iIUe4kVzn5XU+BDHebOTQzvHwImuqnF5n3vTyXNPf+bRx1rOE8WsV/sQSe9a0y/GvDMq591S
kRkwwnrjLFu+2pALamCeKjmbJTfEB3oeLztR8BDPai3+HU/+tl/LTs+Yqgd7NC92GgBaSjyoezgw
HqxCwCfqC/OJh5T5hI2AwIXQzfdNFYinTNP9y1iEO9kphwXaYK5qn3T8/SrRP+dIql7lNXphtNsp
HsXyfhGKZU+Op0dneY2n5M7BmV/YnF/znxeWTT+KTnEVvlpWp10qUdUrFS7XGzYmv7Dlnn4io5kr
mOwtChTBNUefPpvQb0GrGICPeMxsSoSmjnHukVhT2ATlICSvoT02S4QrxJtXpDvI8NgyDOlzPR8q
v4eBoYCQyfIkfXYdFhJ6KE6yJUfYZW0vXNds9vIqt0ujUzW63yCAiZxp8WQGldyC1LLhXtomPmZx
ED90zqDvU7u7gIgYcKOTx9Bz/bOmfsoRtxBKLfGDbJdUmUDGqUdtDsk4CiTYWETIfap528GwhTAY
JXH5OdVGtSpVbTzUteG999WLk+rF54SIH2p+TbsWYVySg0ygiMRTzS1UUZelWxRP+XwwvUZdBFNQ
7GXM0DQSvmyDWsd/Qi42f/JIwoLuwBhY9slRBQYM0BTKs+g742LMB5GJbtmLJtrIWI2i1wWTB+Ni
B/aVjYt+uIdKozUfQu2q16wL4LpxeQFUnB882ghpDMHkx2TF4iQPiuOS6pKneVdympv+uErZHS3v
g+qh/T2ceq9gBfpfM/Db/UBldo/c4HfuGz8HTHTIe6KBpnkBVH8l754R4rYp56ve18yyt9D4lF+i
czeKr5bfRssyFmmTiucxiN31pNjWKTJq7RCaajfDqv3rREI/Ej44LbEyhtr+DJLU2WiRGJDnoalQ
vMO9SLw7hmfvow4J1jymyJ4HWEUkExpZIlGMd9fPXiHciUd9yKKXieqqDNdxEB2VIBuWsomujrtK
u9T8f15kFDEu3VMFeovkdKEF36xA6KuiaQx+DUgs+Ehw0Cg+2Fd+miqoms4U4qksvZMMVyhT7saq
qtdtmJQfWWwNi2LoEdvQh/CNSszt6kHXSSPaafuYOOlhoBjzSSoGZw1wQpukGP1PYwwevR5MnsJt
9EIav8TqhjguNFjVDfqc3PSR0JzwjBTFR5BpFguNKVoF+eCxdTG1NXjLk+qRQIGRnZ87De0BZa5u
Vz0poLEzojPI2fiFx8tRlrmrMOgwmW/EVhbHYXste6o8bw2o9+NYYGothxlwYWCBVdnFxGHjOo7Y
RM/TlnmcrrEmAso0N9u1M0tM1agY7G2ridayst5N3ieV7Z7cZ11zR51wzJxL7FOhhCsBOmBfj99E
p0YYXhrjcxQHxq6gNplvA90JdhkMoNMkqCPEbeNu1SYwoTU0XfPQdFAYhqg/klxFGe93LA/PjZ9Q
UGOEMLtuw3o43ivWqByrAkfguk/dl7AclYtwk5NsxYY5vcxeJHOX0/XtMc8xVydBAbcGwtopr6jT
h/ifP3maqfLtyoMPBNa+F51QfnhevaRYEQaLhoWO01fjd/w/EmwievGma2gfAzAqgeYOCOWFQ/U8
KcOIxVWJFcTc7CByP7pqsBo1rSG9bYDWzCAsrAPD8x4KpByefaBV3MifwqGn0aP1ExuYD8g+JSiG
c2CWUBbpDOqYEbH2I3bH+BRDKdjwuhS1kFFeFh37i6lMzUvRqlJIqPqqD+WvTB1TdP0pqtkscGfJ
ouqr1g2bjE3/u1bVxc4wBZi3wbA+q5yUa11/5Vc8IISD6Dm31l+6F4wozJcJ1ir4EK1qAwvuCAU3
RRvsgzxA3wCQKU8ZyGk+WqhtzYd/+/8aer/eaNru9/UyKC+/dVcN+YIy068OGk6LAUHqr7YKLMRW
ka2JH5wSzweA2sEldJXgKxbz+qLsTPelKiEzg4RRL6lKNd6FP4ozWlUflagOFoZqJYcqFd7VKUW3
DZAvWupD411lrIcNgTREaWw6BKgXMBj4Hib44mTFVG5bIM8fY2V9dXA+eqygMDxnqbENuEGwW22n
ZTxZIJG57yF5OJAkAsXQnjy97p3zWABjcIN+JUYKkLMP8lMDSGKnBnq+A3ejPAU9v6GCddMrIkQO
v5o6pbbmVe9TgT6gbqGaKeam4iqL0snD16BXgJh29pMMN9ng7tFLCFYea4V3nvFIgXsGhpDzRY4r
fkFSdbEyp1OGZLPJ+6OJLv3rMCASjVCgszb7VvskI3ZuOzSP9Ezzz3ZQv8SDYyNa1EUzyIEX17VZ
JmhA3nZugrGrdpWXIUw4NyEmKAfFoxKO8VT4aoSF/6AF5PUV8Yk28bsqRhRW6kzfgBXL1zV/gBfU
N0HS2lWw7GpFvDgUJx7MInpN+tpd6E0/bJTKOLXCbp+7GeGZYRwDwDeKj+OMD8Xlyd9PiRqDHqBX
josaTDVZAF5lCz1L9IdSIJdO6V4BCRcHcHbWYwAUgO9tPXzX2pLtRZZ+8cwoWLO2Z3mjO+pDWyBA
I0cUuL0pefS9IWu1rB3q8R52xCe7snWsnrFTqjHe7pXpwSrDk1fV2YcdaQFosbg9CMPD1NV0lj2P
odfWtrqHflbn8vlDfHSJ8NasRPWtUY3VIvDJj2DG5S8mDYhL3gXrpORrHuoYRtimoSDUYfSHoeAx
w+9fvOi+5i+MsiiuZhJEu9RQFDR+tN8HZBSfBF4Z+3u8AXmZmEgyj1mvw0AYhk9lyi8tGOdfXhqv
KktNvmchGT2rAuwEBzHedC37RHVQ+6M18cKqnlpPTaF7Cx1DlW92oW8iXYy/DN87jGRjvtR6Xi3V
0XdPQiCfo6BDgzBEX70hTxYdsMwZEaejWQWWtQWzQpVubuoxvhFB6okN+LTqjcJtvrI129mNc6+l
kzCyzJLkztzLYggWb8N/QiE58TaBeUWaNL7KmYoWDkJe9y/AdMYXxDtmxBsvYOjZDhkE64LL+VcA
Xe0vz9mbalP/pBicLoZYK14t6DTrejSzc4p6ykEEabZFYM27qsAll8iQ5F9jp9rB0Wt+paXY9yRa
vkSBXy2zsJqusR5CcUYS9ZAVwXg2EcTAhqLVX425VOtA3fxpocc/X80t4EdqxepbkyQ2YAI35xsH
QzyBirodKlZEwgUBrEf2RtT8HYHxdwclewE0qoX70m4qNC6ampzWiPbLMpo1W+RBdt2biBYBqnLw
E/vrmiyBVaGVrrLj8ZE/VPMB+ddkpVV9t8IRMn8gvwSETXZrOI7/1ROyp2PFzhjZC6vl1WUn0Qz7
3OFZfDuI3Gd11Debsk/Aq84dfekBzMhq/RMjK2/fyiZisA7ugABW5yGqQDqO3GNH8UULcb+Oqnwh
T0dfm0+nrN7mXvdw6yk7Lzx2HTrOG3n61/jAuSC/Zl1ds96EZEfeUTDJztQUgZTNzRCVtR3KGqQr
vc5/V1sdZ2HhTzvZy5O6XEx5259lL0V1HLUU9VmMZfk8Tzk0mvImpwzbqVnIppyyp/q1kk2f5c1t
StlEK2ErzNLe8RtUD3VDtsqHjoV5mBqiXvJfTJ71tjcdRF/h3i3b94O87t6UZ/cYC5Zd7TZnKjwm
1PrXpkihRxudgyyZ7Tw6cLkSK59O97g5DPhdJ2Am5Aj2t85jMqMSGzKxVKj+u1Sv+NMgLdQv5Ljh
YBoUZbk/x9seKZpzNZ9pTvT7TMbYKv3u/Wfc/9QLKMG5zZcn/tnDZTWeFfGaAT7hrG9rHxwXfdql
PEUqlVWHPL0NkGMp5umLwOnq26UyVsnr5elfF1EusQ+FJprVGNgpRAGl2oUdQN00qfzHKfV9OBsa
y8oKmE6ZIcJ670Dj13+ATL6Uw+5xN8b7lfsFcHtS1c5CdjemfgZV3B/v45RIDw91OH4MQtj7xnPV
jV2rw0GP3eHQCTPDwmxuT04yHkKsw831vd8sMvrlUBm8jb+1ddPXwQUCAsWNaYFSTuZk01c/t6o1
JvfNAY+C/lnXmg8Z96oC/+txqHWI6izzEt33r2mtKY+Zg7MZX/ZmVdWWwrIjMOodpUeEdf0BM9ip
bKwjKMvbaHkJi0sUSIsX2aD2x1UouW9cSlxnGZMHIwFbDISXu4oaeIvOqefk6cySXfR1ZpLkiV1+
Wahydn0MNdUfXz0jba6FqpfXpIjfzKIYP1AQQPt1UwaF+tq8Vp7dvdYeQpLNqx533avEOv8+twwM
IVN/ukDTRrXTyvVNbxQ6+yvsjIAs/ayM1j7pYTK8hBUIzUBl9xRG3vDCUtfftazAV7JXqfPkXE/u
N9mZlIbGEukILgE9uXCqNprhX4yxA9Folu5ZHtKWIvdCeGOz7RQ3Wtza9355ZpftTjUT/dC2MY7x
jRJ6iL6RXXWjojsKtIRwOfaU9ijb9hyUZ//EnERHb57MJAsxA0EN3QTv4xjhqels/9I6/e+DsLHx
HaKp3PzTAWEAN6bSUfG0+O8K8nv+JTWz6Mz3ZflPXM7pBfnziHLFXrZQx+upqpFInrlBkuMzaX2+
F2aOruV/tB8ZF2zSoKLdiUSM2RuMu4duZw7soft0Mibn/DNWhv6ZXQ/8o2aV9c4cphgr+RDpCuG1
Oxdn+AImQjtSpuvzfN/hl8MpbXmW4WC6MJLwpAcFd59Zw13MEu+mlHjHnkvrkEqz0AS1V1jIaKtI
iTJA97MAvMn6AV32RT3xRQGrzKerxvB91PkaZWaXrmUz80S+Qsqk3IMbjt4NLfqpz9Am2RmLJ34l
9itjvEcKjI+lpoTvYBndg9VhMygH+UNZcbsqddANzM/POlmCh6yPcvAQeOeKcvTVweDhFbYoiDbm
QPOtwi7WCm9vSjfZyylfbtCHIvssYyt+lJAG1ij1lQgMnuTxjnQAg/5PJNc+o7iLHwEL1ze8xP99
ntvr1OLjPkc/QBaDrnxosxFMAYnm4Fip3mgtAdADDZsPMBubVTYl3CeyAq2tTmmjUwph9STPGhmc
JovNOWYk7NzmQbI/rHXU9P8aJU/jlIo6hlxAc/+ZRHbfLorsID61BwRdnWPstvW2a90XErzKMTAH
UZ3laYhEOQwrgiM/SG4akBpA+9nY0ygQHfkehB7ZkAh9vZDsyCLPHgb3R+N40WpOIxYLWXSUlcj/
uSgpuwAElEc5UsFloemr7GC6A3IhEFRLfUaTVuzPb2Zht/af7lrtlf7hT3MI8Y9eSAcxDTWgepXE
w7IvRXwctKjxt+nsPCYPjTHeXiASVFke/jRvM6DnMyAek/aQOqf+qn1aQhhXeagsvT1HZgDcPuDu
1QW1sg/tKuV/1xrXrE7Ma4yU/jZRPHV5jyHqqq/q2KbwOk8lO3K78hajToXxHlNV68ONp+YoZ5Jx
7qurGvw4NCKuNLQ8elTs6vZ6MlShTEx5tn2S12DKdCCLpCMA7g+Q94vhZDTcrzrPnaWhURhHRzZu
eeE+4qhWgmLXPGD0/JVSIAnozxcWcpA89XwKj1rk1Ov7agwVTfVwb/6zOLt33Bds/+8hdYxpE4Au
dDs7Nj4T+Aa/9asLCsEVLsDzweof/RE3gZbHvACYRqzM7TcysOZetuy4qi6ZoZUX2y1/DDga7O8h
OWLUjQQkyVTskPRHfaMrlHNswPj2gm7EowE65dB6zdPQp9Y6KRTv7DadtjO1OjnoGCufamfyt0be
VI+KKfpVlIbp6zSVbJo74bwl7dAdlVYFH0WBxAGmyQGnsPRUlEctC92T7vl0tp35u1OOQMg2Opno
7qlsjNVERI/5XFiMwsh+cKxuLVvyoHAXOCRG86Mb/Tha2k3Ybwu3rGEseNaqthLzUPuQzfEAUrYm
AtwvnVKxac30YyPAFFLSfnTDB1uI+CoPMU/ja4OlburYzUW2bnHfPbAXVE4UIKaZa1d/8axQHOQI
rHWSq4Mp8oLStdiZto9YJwQNIAl1FWzvs6spBp19RuH8HsvrRFlPRpKu5DRywrZsxy1ldT7R/M7E
fBiyuNkXQYDfh3wLrmqwNrC0F7OeRn9poUxxDppue3/PrWVkjznp0//90/XDiIBMCmh+fttyOP7o
t093D/35hPd3EJlIPBuRb+1uL5mx3QCowvLh/pqRbY+w3anA3V+1CxVvDRXu9yeUE1Zh9vsT3v5a
YeBgwTt/utvcuvBZ7/Dp5Gg5v/yENTJi9zfZz58wbW7/v9ufpcc3roqH359OXq3a4qD4Dqio+Q8h
r87T7EukV+Jwn96m7LgYKiVaAcMrn8EdzXxXtTgXVus8USp7rnXb/YR8g+Jc5gGw1LzyPdeyZWEp
6UOOx8PanbwDIpT5hRuTeM50MnLB5HGXCWOqnompnxTN+Co75aEEjGEId7yNrzpI8w0J0I2sh/ZR
0J6cIv5xH+9q5A955rPgdNRVa6DNaiKkucHrZljVkaM9BX6uPyEQdXKGRjlHc2ss7f4QRPxpZacc
ZnmYC7DaDnBrZIiHFchFc7AinueQB70phnXa2cVfMS+uN65l15fbq4xRTc7f0xfyZeRVjRnWVK6K
9CCbgzbWD4Cbby151dAgZ1RaJaaZf95voPegDzTnUYYiBB92KEjky/v7xcv7V64mqMrPFyVNFJxt
vb69UxnSLEEedIgDqn18IBkzPmO/a29/EsD+xVaNUmD8xpfBPRtelj0gIg6BdfTDizwTSQp1qq+w
g5k7bJFgDVLqIBBCs4lW/4x2Y3XYV7Ad7xPIEfLAK3jZ+PsV7mErLiLI+P+9wr0DkeTfr5JDQsHX
nfWQ2uFdrAbpGigzqW0WHRtdKAaUej/es5zHZHpyhyNVZ4dye1U+YMHnrQc1aK4G6IIV9RzrRQkc
dIONbPgQdR9gJWiM36K8OVdO5/1CsHqhIX7OmrCjqszSzEdiWwc+pQbfMRL72dg+7gap66CX1Wav
OryeVYoL6BXqEltT9IofeLva1go6+2jjs7V3M6dC0pdvroH689YXDSsvzfvOj2tEvxbzpkUtjxpL
/sbo0r3sGQx3Zhxl1JIXepeOp1vUNtzFwINgDaIi41/Q8F/OliEWVitN0ZJNq7E8WZbZXM7Wrllc
m08l+kPbsC72YaWF5Exd/6K64EHAF+PwZHXJMtbT5jzVlvoUqfWrjDt+bKDaWzUHbq0anEpjlRW2
8gmeVdu4uoeD3Xz50J9zvcUatjeDPT8NbS3D7BCPfTmoL9FVTIEDDcxKGixKsXZBMrfoSEJS8U2O
/WAmx7ouGjjK8+mko1rhCO3Qa35OfjFYhU5XrKcxS19di/JZOyjuEl+35LVQRvuAkKq1kM2uhXIV
5eov2ZqUxrngWHiWV6L5Ip5wL18iZcuzeD442Q5kSfMiG31cbHFUb67y2jSaXk28QR5ki0+CX64X
RCc5NOkBAbak6vekD5SXlP3nnp9CoS7Mog7J1XMwBi1cqnZmrKcw/B2bUvhcC7YmAIUFaT85MBr0
/7rngVY7FQfcq8Ab/4kXYk404HPFjXR6i3N/AFZdJu8dnohbt+HJL5tGQc7TiEz/gCp/8s4a4E0V
ZfQIXX16a8VKDtIyN7kYRcf3mBkcPYLPZGmsBOZLEkdQzscDbid7R42bY29Pzln2TtS/wSH5ryPo
qqswmoeqSdJ3U3PC49SEiO3OU+bdlG8sMBYbeZEoVAWUb8jmIc2oPHaet/FnxqQ8ROh/5gs3TNNj
MvMwZdAAS0h2FCmYya+q54i0FuYu+rWNjQpP4DBeY60TbmRnPzrehTrjrSVDVdv7ywxR/T3CetWz
S0n7qDX4ORhDQQESWdBXpfUjlvfMRCLY3UeQC0Aw/9JE/Q1lB2A/OF2sYtMuHmOzFFvLm2bO3IAI
oMIj222t+rnR8RnBcrv4WtvQp7S5jK61YtkCXfpueSVed2muvhaBRanF1HUS2aa761GI2rsKhlF6
WIRrlFXz1zqZjc4oPnwnv7a6zVRm8R5LMfNrbMJUsCCGP7cNWa8mCdOzoeZU7uLB34Wq7V0C28hX
DjL576Gl/EhtW/xMhuttnorNq9LU6mcr+gbwVadcXVQfVt40DcdsSF4nfyxewikpXrraWmSxnT3J
UIRz1qwBDbJ67izbtMTvLq7Wspd7Y3zqTCS/ZW+B6+9Lc7zPRT1uzmrFzUn2226arlubL5nymblt
9zJ26arEZvi9RUkP+EVoYNVB0yiEvbGCtkSGv6nf2YkFyzQeoE/I3tTbUPhAAcVLqyeoVbfwYKXB
MctndPQ8Ksn5zUEfGbaj2opjrzTJwhRKPzs4WCu1DvqlaU3DWcbkASjCcE7mwxQ11iquUISUHT1C
tiPYVXpkW1cRLL13y5jsRQ4O9FRmHdU6iZZtP3kPteXjlpHbw3I0JucrKbiDj4HJWzFZ0S736nIL
JzP8QCd8jYud81WB0LzK8BU5hZ0WPWaUb6D16vbXLBrfNVOg5A2eO/AyRLrDPny8H+zGO9csdI6Q
GUtnETtuvJ8UK1jIIUlo/x7sh2gQm2p2ji2oTQuLVN2iFE3N71+22V1sypQ/Tyiy8bFG0Oww9UB5
JDugG5Pv1YSykmQONLSA9ASoOcEqGN3wu2q14YNkB8x9zTzy/+M6OYsphlkYPbyoE1QBpaYQ74nY
fQrweH1yauAjjnWVkVEl6YNMTrOSfTJmOc1mcJvpIluJiONd3aNcFlgBS1LLqx8RrR3O0TxZ7unO
ZgLzjZ2R9RSMAwTWMGVjYjTWk55PzjWxgbnQJyO1JRTMljNvleQ1qo1RHK0NCCBnDVS2U1URbg1x
9abl2e8zGYNm1T6PQ7GcDXG/uP0vA8u+D7vAecuG4LaWYc8Pj67dmhR7uVvVyMWuyrQPv0ST+h3K
fncN4jZ/GI3RXsjxdYYlECuJ/sE11PTq6eZPGRfubBdVlxayNfzOXKc8yTj31gbtzLTdRyL1P3DA
vs2j9CjfJ0iwSbve+d2JP++u751hnc/vAoWZY9nav99dx1Jq2evepkZKJSr7/GdpaxcysvnHFOVi
ZcWDevYatzyWOWKPfR/Gr1MHRIE8Tf4TNvgybgbz0hp6umpNw0Pq0lcO8ux+SFtl3FpdfHKt1vur
U441VfPNN53gtevMI97a+oc3lOiQZXFwLrUWerzq5WsdM533QU8uXuhoPyIDN03qzu+Gz8fqq1w5
RsbUn1GngDlqBvUnWPm9zzL6h+YVX7JEM1/VSsk2mEUqByNs1Ifen8JZNNP7Eiv+Wg5FDglvJ7eo
X3LY35vObP2DCpX9gnrUsNS1kR/xaOILVY0eqLYJi1EjcndsMOLlLBb0PmUYUfXTmHwRRfitSGvv
G5mEhxyBjp+lPq1VbvvBwu3OiJ7kmFpbyN/AGFlA/diYeVr9dAP1sc6i9pvRhT+nLhA7xXLxP7On
9NkDvJcXz8hF5M9dVbIBHT1tI2PdZFYXiGO7LO/z2wjkCv0lFpSkMbrZrTrEwwNftSIUoJjnM5j4
9apN8nCNvWOergNUmvkPuMdKpyjN45V9oyjjp1tv48FLipwmXN9s2Cj8M89/l9xi/FVvl8j5Ay3X
1tEQNpvE6ZRFpCTKxXN6/ZiMAOViHIq+dtEb+GP7W1K13hLpbe3MP8w6m8gOL6u5ox2/p/CQv0ZW
H639in2ANQJRKdQeebU4sr9NZgEjow0+ij7uNqGDM6NSCPXJiYLkNmLorBcDDuZrmJn+Dn1QB/Ce
Vb22qfYsp0CSKF0g6gfkrK6rra6EOn8C6kVAMYHX1R82mOydkqTFprLNnd3GwRv69/o+Md1+7Qyq
+GJheRLa2fjuVYO5c/QEZNUcr9RvzRAmn21TOtsW+NFWc0PrS5Km4ovhkFHAJsXelm2ffI7JN9kX
w3HesK02diVOG++jgaXSfI0m2KhGdaqT8xqCNxLKO/kS5HfsVaiEW8NKlGUlAuPos5c4yjNsr4zb
mYzJgxlU/8eQ3nRN+BStufrn2gGk/QFV92XdI/EnD1UETrkMC+OvWJb2+YU3EW2pFOgg0/4bnMwd
qPU7qE6LH//E9QbKbeA353/inp9n5xbEfxdb47KGtbzs+/49E3V1LWfmooOGz/FPCNZ7fTWc6Rai
ylaRRIIVq7CtDcxRWxV6nl79XOBLbg4InmCxtCkMszi77PR2sGKHo9rw/6Qs7u19yy2OaR50uxqV
z7PwUNRp4oIKhoKnZ4wW8mMQ1WgCeJX/nGodCrERi9FIVx+AAeSXCiPMjaV13iLLhMfG+va3UMcd
GgnsTC0ru8iYPPMSVxxgBj3IluFGPlJGaVCeawpSIQ7wl1ssqlJ3PaQqntHjqD5DBvcPzVQBYPXM
sWSvFywBQPdX2SsSbGLs0Ei3smnETn8qxvxbXqXqc23iQ4LY4inxPeWt0aOQiq6Id7Jpmlq/yIrI
u/WG/bQ13dh7onrqvzR6u5KjnIn1S2WyjldhKwL8QmtmFBN1wt6LTkFlNm8hRoDxaCDHbJMpnMyu
Xctm28Q/4MaPj07axdeMvadoEkCirmmsCzyf0b3kojTix0fFZKfipLa1LVE/Ydf26JtJeG7VpHmK
GxGeOx7+sk8e/L6p1q0eVGvL0qYEIHT7aApL3fogSPZZ6KUXedDMMl6ppaWsQM1kt1jYTClsJT/Y
qJEFnHEeLGPyDAZntVNbCpz3mIe92wq1F20B8rCY1l0yUBuZNXhSt00PEaSmbUL7keuQs+valhuU
++rqhvcrTA48MJyfUen90ttBfUsrZQKWVAeXJq+dHfroIVqLlvnQa/B3C6Mo37SowF8WAvVPsLzC
MNxfRhW9YL1YqSZPqNG6HZrURqGuS69lnDubf+Ld3PlPjNyGgJm0SETwqxR+rT+44JmhZKjT2gRY
cM4nQwMbGf1U7HxE1WUcj/LsfsDIJd1qcQuLGqdfdz4ErENgPc6nkVG9dDoVYun+K0PyoCvw9GXs
NvjPONl7HzxUGmbT2J7vFNhoW01jiTWRkn7XNUVBO1AV+6j2w/cgTr+GlltfeHCH7+ZcBU/qN9+z
B1LD6bO8ZCpr/UDJsMdpjUEJO1iQX7A9yMLyTBl5bEw9zCIx2MarFZnaKo3H+pJoerLT1DIFv2BY
pzJKkk1QDdqTDUls2UMn+ewn+4kk+wzkZ/lF0WrhwWQPPZYhgWlUS+iOzZNZ8wRJS009aWjVHjJH
8XdTqU6XIsjG1eiV/luPVd2i+OCek55MUVACiOp+QYJLjVfAW5OTP9Ok3BYq5EK25QFIXgTCoZ1W
I1qCv3vkHHK4HHO7RrZ1BcXWvvscazO9BrP0tTb0+WnIyosMRXMIBII4R32zlSF56E29vZArWMhr
7nF5ps+a2LcYI25D/8yPNNj2NqGakqdL4/qCV1N+kuPVKVQ2nphqgFiGuxUkto744ZaHBi9zUvAt
Xn41Vs3g2+LHccTnmo3L+JyPoqFgbJTzM7dYOI7hrxzsxjGQNrUjii2IGGBkxy6+auKNDEZa5pS3
U8dHodkjmzYe1VEHgqaxn879tn7u+gQkuOmRrE7VdKu2PcKIQ2Hux7Qq99mcmYxQZNxMbpU8FopM
Zev+i6nm6dJS6/IjgjiOTiipxQ5hUticuMYlIy7hbKIWAAvXeFQiNebhVWQ740LMgI+uVMIDG/B6
JZt20HoL+BLKKUrS7u3PsNYGXegMMGbywMBJZx7m1RZelPMwl9lkXM5mzcPAtfw9jFWIBU5gSk5x
01S4YzkU9+NRfw4tq7oG3MGtJsDl3NMhBfwv1s6ruXFd2cK/iFXM4VU5WnIe7xfWROac+evvR2hm
6O3ac0Kd+4IiGg1QliUK6F69VgsjwaF0YvXRMlN1l3kGlfyTs43Uy2NKac/kqudJtlTAuu2EqyLX
8aGRgGuLrm7V2mZwCnXXWaSEoA2SHxMEtpeGY0QvuceppxlV81Mdshnm3698jkaoJPxa+SalLXuu
GKJtYhULmzBXuPDKLccMFGPB06yrKCnuJanSl1VDqXkZtnA0NQmhQ5IAnykiP2d+Q9witHdemdk/
yM89u31YvOWJkS8tqdAfNFBymxoe1bMZRtq+GRJt52t+eydWhOonhZTLhTW77f3PZcbulN+uKXZ8
W7FIhtuKeotw+jCRFOrAovbijPNPp6APNjJixcFPCG2Pxs6nSDHM9D5Fb2ZI1gn8Q7B0S1qe3Ad1
nj0XTfGcdZp6N7ht+syrzAA3GkRkpsFRQlE9tBHkFaNWU4XwdxrtToyS9Shgd3LNjRglDGtsKmLd
fdXcgaEpwL9r8ZsdyCdj0iAxLY4nnut8SnVzohsNmjsnrABmtorL8bymICwq2kWlWfX3ceN6Uv69
jOMegAiUWHLevVHa4ZxcqfzZ1E2FFmIWo+H+94EPXbOsOG1RHCnsY5DBHeJo6SIZdefk14ShIV/n
0BoanPCLoP/GjgxC5r77AfPhS9xxCHASeIKpK+ouYdwbu4q6HGpd7PySkBBeQbNtbk19cJb8vPG2
T01DgcHRVGx45HoNuT5hzCzLWbvFEJGZNlx+v8ZgEeiefuqqyn1yvW76oqj1XnST1inXZWMgeTE5
oxJgbkdNh25j6vqNg+btEOm3pazcae58qXkWU0dOxQ8QHi2tydWsm27J1gehMM4T1EV6Y7TKYw6e
mSb12muT8PipECcceuRtiZSg/BBAOmCs8mjovsu58piSZfzstma1UC3TeUHPC+mx0UseZWTt1hBP
H53EgifQH+BsDcds34PEgflEkbJlXbYHtho2eHZGFUuPt5Jhx6ssctPHZGoGMgtkGu6FRXa9k2ON
e5mhs++bzllVMmNcpA3l07LpJisgQp28EuPlQEQ4a+Errhr3HBKXXxZ6by9SX36KLKqvTCgZtgPp
p43ppmijTzWugjgonApg6yxHoRHNYQSBq6NZxuoLopgvUIOrF9GTCaGDvH6KqHq5KnAOH8osLdHE
tYy3oc2+WYmR3OdOJd1BD03S2+j4HqHzMEUj78kmI5LpN98M3rM3flyahR0BCwi1JljC2HyNBq+7
yyhiWge2DZLYsdxdqHTVvvQot3bhmxzQzkFuRx5PfFv+UkYekOiAqKhot97GdEBYwvcWfHP4x2il
pOwiJZR2BAC/DCXE5okOAXkBH/rPWhYYIlM1t171QXe3SJ2kW7PIm3vfzM+xO6iIcmkc/cvkq1zD
7ELQ2b9aYXHfST4yk31gHiHxhhFyaoz44uWfs8KvvYXXUS+aBe2PTt3Imrztg8L55GfogteaXB5t
DhAIuZrVMmzYZGkwOGzKyNUv5dh4y45YJNVCRQhTtONHi7qJLMo+5YumNONnxatgWsgzdB+tPOcT
NWwy2X5F0bL9YtsBzCodBWf8oIRbs4QZxZWNDulx4Fql7rdfPWPYll5B4q7RntpUd6jSk+49M93V
OmQLgwXpyBCpy7pWiK4kvr2N4CQ/Zn3V70xko90xS9fK4BzHuEKhkaAHgZim37SBZm4yt/nkW2l9
UXM7WFTpEHyBl+lqG4X1PefLA5Wzs/SgQd84Ul0foH49ONQ33+GQyEg9t/5dOoBLR4r41Ht+eC8a
CMqUoxTBSj+ZIkmCVgyx2jW5HeXcWYNylrv8U2/n18JMicZn5RPl4/EFYmf5OZOUF1gKrTs1zKvz
YJTXLgTKkydheAyc76HcoGwK6YQT9sPes2BXAd6f6Sfpzm2oVPTN5K0DlbEFmw4109SVBvMyRbYe
TLXt7hqzpnBdAtSmS2GwKuXGP6pOc1bqxoazfkIcTsBE3+GKLcK3KPfBSA3QFwi7aCjGAk8vXETf
8au/2PSnsGgPzz3aQpciDp9rJavuCLTyTRo7Mnxd1b7IdhouKLJItmXQfrPJhNwnwLLPfW9R2qgj
fsluIztxdS8GIY3v7tFFAK48Rl8I6+PRKcawd4JJ91n0A9XqF0OFkCWw6Xad93bxUmhhs9YsEt6i
a2omPz+OAr+sN1L/5uTDsqspAyXKpqXH26XFqfXo6lT6LSdQxTHy9AdSwdLS7xAh9J1DWg3XYgiN
i52Aau3qte5o3zjXFQs5rL90utFexzoh7ZRB81kGb2PJ9zCU1OXQhNWPTn/sbAuWn8h3TgVppgUs
VO0KWWJr0YQxYilS4+4QiiPgxNf5msDkeU2nK9LQ10SNC4o4MYnBNqNQqkMTeym6sqond5JSfolA
9WTofj2VkdzyGwQtlOhagTeeB5tgGb9zT2A+u4ekyZaUQZhPeSYnC6TjGxLnf9NWG6duHKHf2frm
53+SVhMeYsDh52GvDdz9t4KbBVP2EMQ/kCK1D30B96PdoG9D1U2yC3QqrKjPpDK5hJuMI/ew0XKt
uIx2aVFsKTfEcLyrUxfZLmOrfkxt8nI+X/8dvyEk5zKoFCA8HC+QMmdrNwjkh2aMLFSGOvkpj+/L
kg0oMq3JfduG4a7Vy3Ifek59GYIp+eLE5Zvqpme54Jsexf2+UYAzEeXSlqalJVetMfRd447yDqx0
tCwyNV4rhlXsFeRXd4C7p5+MriAzzb6UquW1KpfmdztPHpUBmaAqk2Vka6R1Z4T5D055dz7Pwjev
5RV2fpRB0RQ0u3Ko72y+SttItbttb9jDVbZsbwUHtPoqk6BE3Dv8kZpnMllAx/kyX82+tt4sH57T
olWqBxJMzaaI6wysSwk2mjAWe67qmlV6g3avFX0pkCD2szL+LqNIDOY4iJ9NoIGbFuqT4zhqsLQY
YHl9p1PI6Q9ntdbtJ9txFB7ZG6JcxefANyjvtOXi4OqdBZ6w+654EQ9K2wKKb1QmQPgmRPrXC9dE
boa7xDHzRWsYX0Il954oRRx2CsSpW0hPnWfO6FBFpt5XaCwAEKbJ8DAkekfZTylvyrRtXuFFPQiP
wER53i6Iz6ldlW2bvtrJlhfv4YQw9wr5hxP/y4jUX21eoJ5wVgFE/uumJ+g+qMFwSgn7LvrAcZ8M
XSccVPaHCXvSQRCuFT1owb6OzwFAPSpqynqNRrP04vFerkz0L/f8uEgvTTj6C7u1SX9Po1Vjozhj
6E+y3KYPJB7YFNX8kJZAKjS97fZNQ/R6tJX0zYmt7x1I02vhhPo10/xvwfTMJbm1yMFRL6njg2HB
kc09IlLDtm+j9MFTp8h11lRfTcizkqBRvnPK+V7IgfVcQP20VpTozR7KfEXe07kmUwNmGSZVckc7
F5l7CX6PSlmNJZgl3y2dq3B0HBNofkgSe7blUm8S/eXBMq0i3GLiSlf7tvZtsdhEXKe59G1HsFny
/LWd5elZ8ioECMYY4qdWi0+gLv6yAEyeA81YZ371CAV1sFRH9TRWzlFPiONajq2c8zyCKX3wlZVR
1/3OiSt1jw7JcMmnJtilAyEXUAbBLvecYKWbjfpqDvDpl33/g2K40e84sUNr9YyEc7KoaidbdxAk
8biMvfFABmHp65KBUFSu7eQBEFtcmAqxGs/auZGULvnI831V4k++o0IDYyMCo8n5cBopVl0mGuno
0NT6VYe4/MaWB4uSuqZpF1HdPEIWlOyEbW6oCvvlUtlqt+6sTluwGznrpApe7aoj2GLpwcvERrlq
E0O7Ro7vbHyKs93E2JKRGk8UGKU7z0DxplMLGH+C+tyVWvIIowL7aluGa0nV+72wKQnQF9hlgYNK
9pWjgPVdUQlDjZMcmf2AUnC7RW3is4wC/cHXs/EAHpt3xyWDEVDUf2rAHrERjD5JFWmHjiLcdQsB
8y4pevteRt5TttSWQ49mAhS3iZUGnHH8ANVvLwlOYIbTfTASsLCBeawKa1RXmu+4kLt0Dx7RcMcw
SeGPoWSeaxCKLvVq91LmZffspadqZ2QjRpNdE6rf5bOJEMC5H302eRBxPaPyRRA90p/4/JhgdJYw
vKdXu5l0hZtni2LkK5HP5NYU5KVXBQxh62HyEgNhUbl3df5VdBA6ldckTKOVZZXjFYYpZ6EpdU+W
RRuvN5tsmFs1tnXwr7iIAU4L+sUAIjlZ8i6MlrKRsgGWmvLUO1Zxapr451UM1QIM3dAwQnoNSFn4
3C55EvG5iuV2E/NLeC4N1H0l2ci3ieK4VFXS8DFw9k1tEb9Px7NRmvwAJOF9XUgRX38ei+xgLRRh
YehG2IQSktKw7oWttjMCjRW0paGtckyqXJJ0RHVB/W1HOU1XWTHcNdABXWWYDZaa63v3Pq96S2gu
JlvYwZrvjVcbMNGJL13VKSt4BXV+pl396ORqsq1D/a312+jst98Igpd3cTPkG8d2J/VpFIgqF9JN
cQWnMjQ54nJuauuuL/qB0CnyI70pmwhNWPBVS/GbCyvKXwbyFgtDl+oXnvfKsg5d77GwS5TawtK9
mDIfiiCCtCeIjmaDNq/aGPy0TF3RdJB6UAXpZH22EENqT9w67VZSF6tXrXoIBDmTbMbI8/AG37ib
ZMJxe6rCSF+MFIRw6lWnUB8CboJgSTSFr7At8M1mo3iydmNeKusGMdJehV/oNxtTh64VfNEmuvbw
COShF68aS9EPdUC9vgOY60nxzeqB4/RC7pPsCebHNTBJ6X7aqLtNpbxqsVOcyiQgPDd1jTxJluHQ
hRsIXNBYSdteWiNeKm1jYLoPlZ59pXQCjFjadQe+a+iIk6m6N7IIvJwTj1vDcQFcldKLj7bVQzck
S70pqydvGMqnLLGvOWTCd7knlU+O1hnLdhganrB0bVtxt6QowpVbu3dGlnfnNh/cuzQ0v8HPGb56
SVjuA9nPKdzwolczIjZJHDLYidGIOmow8qTKxKgrIVyVRtKjbOvyA78fO2HurTY9xX4GsomDJgDJ
0Ye8gQymoVXxinoI89mIIwi8VbjDqagyn5OK2DdAM3llT11jkJVtnvHzLkWW8ZxQpQQkVInXYq7q
tN4Whu9mfZvbgBzm116D4RdndnjVJhtdD540loraPoC0nfov0VURqVzDzC9vhHPagUnXoR29jcpe
lBK68fPtbW7fuysIf+StcNYopliVvu3eRmOzalYWZfY74SwHHaCndkrDivuOvrTU6zraghvdGZbT
XlpvsDZJMOYnOzpmROieUPtqFbl7mippnpKyfyE/55wzmAV2MDzArq/13aWp4z0l7c7R0iTYWISt
Vj4XI5VZN1OrddGdDlLBlXM1gLo01Y9kRw52h9q08E/LIF5xfg6QL0fdxEo7tngBeWI5jBGoI3eR
KP3XNDfaz3nuq8iEa8aFuvRwF8AbVZMOuzZG9NzISIWZTqoeiKm3y9DpvdeS0PFGg+dgI0aVCtkP
2P5QF5lGMx1IX5W1Vy+wtZfmc1Uk3k71M0jLO8J2YWKWq0oqyi3IZX63bG8cDg4yFcY6NKxfl/F0
qStJoS7fOby71BMl30RTtZdnPLhD572Y/HkULQ8rCRqgF41P270bI0Q09SSj0y+hNzyIXjim2V0B
Ok/0wFgZJw2FnkUw0auPJSRPdt/Ddz6tikCntpnYtVahKWmXwZV/Nrq0t6TOu8xmNvz5IXYBU05O
sz3W4Vz0h8BcfhjIvFBeFG4ybGdn4UI8grOOCdf879u5LQdGo1SUZ4QJNtR3D2/2aLqrsXa606Ck
8llWCXc1KsDBkDOyP0A2EUyKQqIpJlkhcRVrxsSDgTDsaKEoJGzK76s4m5LMLfK0HwaEsxiFtRfR
j2llMQ3NXw8eBYgs1iMg6tuqFbFlYE8kpZoFSOZVNIzpIauCnw21gemByHd6EFfzwOw3D3zw+w9c
5uWBm0F4L9af54nu7DPf6T9w+bDUPPePr/KPd5tfwezyYfnKk369/D/eaV5mdvmwzOzy370ff1zm
X99JTBPvh9IO6Dv6wYMwzS9j7v7xFn90mQc+vOX//VLzn/FhqX96pR9c/uluH2z/j6/0j0v961dq
e37J7lDLEO0d2NoF09dQNP+i/24oqnxmpeQIb7Nu/UaPsvf924R30/7xDsIolrqt8u/857vOr1ru
UKFZzyPvV/p36/27+3OY4ejd6SG78/mOt1U/vg/vrf/rfW93fP+XiLvXw3g1iq7dzH/t/Ko+2Obu
xxf6xyli4N1Ln5cQI/H0L/9gEwP/ge0/cPnvl7KdEurcUvs8SEZwbKR2YkgEbHaMfzdiJBqG4qBq
V2EWFnFViQmzr+mW4VEMlySQ9k6MLJvWeQ+Z1uhLrzKoraoN6T4LYgjU6v6JUzBEtlMvzqkkbMG3
TONizhjo5oHs+w8xLuwuPFGbsYQRS9hEU/WwZZg6ILAasv0TdNEXSD3iS2FL8b6zHQSfO+p8bTO6
NTBUxuc8hYF08tKiCCU5MRpYEnA2Tz7dbGJYjfTvLQAqImcN1DJiqdzvqXPOVXl9c3RhlVxVRmDD
k2xQX5KNSOxwsgeHiZjqxo/QcrXhuzGon++Ki07QgLx9SHXP1B0Cq7gUSlxcFKXRtp5eAF0Xs1ut
GnZuAbLh3WyrdwAmp80b5IKsKCZWZo4skVHfz2uJpf1OqwhqesfbekFSNKcwjaHl/XVL4Zb2XX9W
2Vjc3PSRI5ql7hy57CliRi/ImwTsb2L10CNTov5OuL6Rqb8ah25r8H87Asr1Tn41adkLwXthFNPn
4QKciCM5+iHpGlAVdl5QdJrC9JFZ+7yw/FvHUQIHNMxkz4HjQnBF8Oo2QxjnaZI1RkuSHvX63Zyb
ZzWU6y5O0uPHiaMy+PsmlO4/rCW6RmaeiXQbe6Uy0KqPEVob5c67C5rEuxNXgL08dFtLb+sCmSWv
zeg8IPw6Z4zOI5Wlk+s887aQ1j7YdhQTNw30g2hGQmcHlJH1g7hCMG3YJ1KyEIPJbzfRdXXdSyk4
YUZGcTRis9KidWTgZaiN+RCPNYV610qSciesLWJyazC12lIM3EYnd3HVjTIhb9U7Cd/Zg4yTuZFy
KD3Aa/z0nUcjxX9EZEglYPu3QW3M9J2u2p9nuwmeUIVPK83I8rjyVozMN3PQMARV10FhMr3q36/r
1k0p1aPU0F6LF2FYnso7UiYwbNnuQTRGlqFYf2tnaxeZWDNqQogWTr4JyBaErweU78a4k94toBc5
AYO4i6XbgrdJ7xYse7heJRgaVirM6Ed9asIwb46iK67m5oONOj1oYzmILeeB/2qBedrtHmrvbDKo
7VIOPmV/SjgiooCsJldf9tNraKScrkIEJcQA8bYIDWpEajM40uGltQ+UAozpQvTBnv40Wob/hNCC
vBF20GPOYZ4x+5ZC2FIsI+bOPh+6uddTjeHU+1GO3qQmJZORGzC56WH0GABQ29sWQQOZT9hr0Wo7
4UEBl8OZ2/Gv1gRjTzOq63IzLoFUWVD4T3CSdoKTNAOgnnzMKYUTl8JYTyPiavYRU6p+Y/XIN82u
wvxP3UBAVOaVYnm8c9t6uB8d46rXSfdUcOA+5LparocyTj97ukFKCYAVobMBkrcpBSVH7qfCALga
FdCvhXXtLqR62AuwsUAhi6aubHdpGE6ynm0CtpxSVbdOwG8txcANnuw6brjVbD7670DPXt1Ge5gX
v9wcG6q4qwDGXASu3INTOM6Bk6ueLsSlaOBiN4AQVGja36wlVdB9oRobbfaE7NRFhnPyIW+ETOzU
iOl2UQcALAkL5GbVwxiaQqguj16NbE5Q3ZU5vM/iSjT5kFBtm+qgOtzq50D0+yr2ADnA5KxvhbOs
achBRz6cqLVVXfo0fgldx4J8OAZyKsUDuiG/bCGprIsY8KerP9mTPn2Jf68RtU+ELfNT7eTRGe7/
6NyU1qpyCH1C6vXTJAbHohvBk1RKvoeE9iSP9tAthE/VgaAm74kyfOpE1AdOayVtXQVbcRk3xnc7
ULPtO5u4Vfgjhxf8JK4lQqZ9ryUQ3enOIZma3lRgpJz74gqdYHRJzGr30S61zuGfbL3huwcJ0Sc0
3Sef26rCKvpijmjagdKTpRgpikHekVVuDVO56rqfv9TEm30ZILsZ+/ozUY/abPIXz0tlFNQ7cP1y
9qIgIX8xOvNRzAhzOz6XOZvGXCdaazY8aHRKro9+6rtHcZV0+V+DZ5sb0euGwj16FZBkftx/uYS/
r2ZbB8wUgREX9YlpdB64TRbriBU/3K6mWmeV1snEif+3ebPzz7mBjAqFFWxkP8i2xah795JcwkJf
OPEnondvRq8rPxDXdgyd1K/thY+xFdVvThuR0glb/8EPbZ6ZRigdzdqMjx/WaSD9OvpdCd8NH+KT
IlfWvpNy4k/QDixqxHNOAfISw7mBFXDThkAvwSKY5WsYSc46hq1rYREoJ2GaROtOy5tTMzUk6943
s024KLKyjkpb2s92MWHuCjdhS3PN3I2Rg1bb35Y08vH9Heb5Wkg6ok6Sq2sYFELFiDtYsJJvRTeW
8+TOSeI7kLNRvmxS1Cw8H7UtX6vh+epR4FK0oF9AqtWROP9bk6HXi96rAbf3QgyFnQKPtbjMvQQV
2IKw2jujW2TmWutCUG5O1WwCJVKmkgP/UTSNDoEEWvf3oucVEODMHt3k1uERWOMvD3ZN4B8V5L2V
Iq1WpB29cylIkoo6ZtvuZv1aGKHO9M+DIESKJydh/LPPPGf2qSbaJTEQhpq3k8HqwSCUa89whUSu
kj+3FUp0vzq/RgqpkDYp1VEUw0zPPc3L1iFUDkvxGJyfitkAM64/Dcy223N0GtAHl0D69FgVzbzU
PDBPm5eanTMEm4jXJinP9Xp8pNa/X9hk3A9jhF6MmlgeuVZKimLLbYplBVeJ36gP/TQIMYa9bBSQ
2cK3l0zjGFST3m2mtQVpleBol2pwEaNBzn8kTaAxF12LzPyd7vVHhIPkx3JYt9THVCDpgCxMcud2
pq3cxvT3KUIXp8SChYszUR6txCXE4kO1sDOQnZShlpt6SPtqUWjyT9fb+DxVXHXBxMEwcFYRXaLs
VDP1gPAiKXuwqTa+c2tNeRpIei61yNL3oKaUJ7+0bNjuPRfF6RyqMFnvluaUfTWQfN0bWvG1GGWb
4+pkA9PoAQJryv045WFFo3uKvg/q+qvoNVPOVvgGlO78o++05jxdXIl1lUwq97B0xcc+6grq19lP
KbwPF70EMCNsrUK1Zu24znYsMukup053PdQtanO9ly/7KlEOo2jiCoBTNskJLoTh3dA0nsH1cfCS
9ueVcHnnrUXBpzSTyx3onfKgyhBL/lYbFJKDopsF2ZG0iH8UplqoElYJqTNTTicK/l/6hMK5NKmc
k3oV6DGShe9m9Ep+NEzLO94WECPzKmMK3fXq98sY2opE+ejFSyPIv5NKzR/JQBWPkhT/Ra6/PelT
T5GNfgdkEimrySMv1OIxC5oV1OfjVfgrxYgQcU+JlBiUDLO6V2tC99N0Mcl1YwXAEVrftxvYcXJO
UoPafi3Plx2hkoUZOdlROIMiGPfqQKWQuD8KEfJ+sElLQlxttdprU5Xa2ZKAx4qu5UGqPNZU5Yhu
4VjVQtYj65x6kvz6c07bKtpZSuAZdwtHe53nsIkNr6qK2p8Pp2VgxV8SMDiXbGpIYSoXX02MdT+p
l842MZDoGToJESo/oisa4eLrwWMPOvEwm8QVNaO9SXBmXofcoX1wUyh/f9/u5qlSa+72DljX6SWI
prd0GNRTf9u5Un00OHvmsA2o9VHty53ZecPOVuoaelpMsWpqVK2IvrgU1tscMd2sSCICxS2qtT+C
f27q7B8mZDI1n1Eg7ZSGI4Ro4tZzQV1N/UqW1JuRcpefw7PjB9s4zWjMxvk5WQzrWqxuFXD5H5c2
YsdO0Pb827I5pS87bYC/EV6QeBWhOPNJaZyOX1odkU7Tyz4p9jOkyNYLRGfluQqRDLT6OP2UukO+
tj3KyzliQ/Rcygsrk5WVMyHzkYJOj8aE3BRXwjYCRAdWPI2IJvt9JbrQpDHsGDG0PN30w5t1e5k9
8wle6uaq+El7VRXDXXUdijezzZQL71zl7laYOoouYZmdKF21we73wiiaEGKIrQmgY+K5bq5zYz6G
tZtdQWdaHBUNijizqnQA3HPDIjTlc2KAZqPEdBVCr7nLyVa/NBXvUBUaSA5PSszU/1oL2W3qoz51
uxoEKxXC7kmMmrb/uRuc4U5MBQF7SUq1uIoxW8+3jW7GD2IskOoFCJz4SXEU57lDfhiGF8eUngKY
8q4ANqtj5oJInXoJ1Aa3q8aJESFQ2movBnrDK69OaTc7mLTYj0zO80DjS3tZ0RsEL3ATvuDYvE3j
AUyZfcXqiMgVke/fZt/G/BI4hqQpa8nz3I3T+fAQxF52EY1sIA011gjoii6Cxj8HqryCmkaWvc3s
nE6jSE50Kz/KoZ77vUrUK9nF81Vn3TU5AkG/B8QMoyNqF0oWZEy6tDFh2t5zH3OfKqjGTOSU8iS1
hywXWsGC1nLuz8MIF0J4KfpDXRe7Sqd42Y/GbUb+H5Ynr726msrnbbrSonOIBuCFnPJPS+hm3RT1
4R8kHKaBNq9LKhgAkxItXrtSTJ1+6MATCAHtvnNq6zpMDVW5qACXRMdiJbCufmJYV0NxrW3dR9Zi
tumKpJyocDoKk5gqfKGxWdSp6oNRZDUxqHhecLvNbJtv47RUHLdw0xwd32r3FGZTnB7n46vJlnuV
6A3xyKlrw0ZF2b5+37dS9Rjp1taT1RGsSesdYxCmy0B0dStax41X7cRoUPSfQ3dK1YPOeS749Aov
uFUgvudAiGgFSxeVkm6g5Qi2ojuGBShKxXfOoquUID6l9DXV/OaOX6r4Ngl9FpiHYWpYC69cM6RF
WYLnF93UgrBTRXBbL/jYmnmG0gJ0QPsqt9ItD13tkWQDT3KIBL4FJvTbEOJ/gSOwX1pIfV8++Orw
BKDFgm8ao/LO9nFF8a6zquVRO7ZTI65EEyBFdbQK3y3gQGdEAm61aLWohnCTblRWD5pTh69dVDvh
U5429WsuN9+VJtjYVlHc552sPlGWDjyyrNgpBr721IP2WHlG527FaKBz3ke1RAOAgfOA8vcxcoFJ
RZNzSQzxSgn4QQyK+WHxNbY5DQmLn4dvXinBcD15SznE/iPE8rJhyKuYr9qDaCi+kg3/oTPa/IFi
zpFYkgzZ5ehG8dKOOa6mug4x6m//us22mm8Yd6qlfncTBMn6TokvXcaTku0k7PigES/N1IiBPk3N
vdcnz7VZ/DJNE9LUzs+lGS5v/o3pHUJ/PDeConQinxdXc1P/g21IjH/nN08LQz7/mVT3Kz32IrDS
Low7g07F8FRzqla+CmMQjbhqc/IkC9H/MAwWNNj5gXsS9tsKYsoHv9n2zieHq2PD9+G7Ihcqmwxu
/O5O8xRx9fHVpDqxoZ5t3eKPjmLFeW3hp/mSsS54qsDUjUbAsrNhleZTG+UbY+KWFn2oTQLAwwAa
Z1vXa2gYvetPExthFHPmprSt8JDnnXQPcNB4bKv0q5QZ3Un0CLmqG85mxqrlc/OIcMguiLL+lDa2
gkoOlRqDGarom6bqRdhE06YGJJe2mq1FN5dGsLtFO+6J2fL5b0r/BTR0QIWa0qAVmKUb3RmacxRV
DnUqgXeQJuZXFiVwDUDIH0sPDLrnX8SVofJrkykN7Mh/H0BljOixa7wKuzkmITQUk4sS/6g6Ekli
jSSzfcghepXHnGSiIEtt6G1h4VsOJAzcrzHCJMekjrOj1Yf3gW4k2/C3SdgLs/TzxcfLnop2rLzR
t9li/J3T79WE7c9L5q7za/U697aAnOy10jnpuYqDFqIFKg1yakwWgdn631NgnhQR/eA/80mDG+t1
VLJ65Sp2fMkymAQh91N3g1koF5M92spsm3xJ6b5D8qEeT74OPHtT+pQSWZXVr94ZxaVoNA+Aeltr
LnAtMNtgu9XxNA8PUNw3i8blbUI3+fM8EEAPixIbmpdykj3wa8vjGDpS0aNSQj9W2fgmeqLpcn36
0HTlWq2G7EHY5AAimHK0+XJjchHNJlUbrMWYPpmgP1G3o6Q1y9mWJLW9GFrA6vNCffTFVdAuv61K
OdiBMrlwIdYQttSBW9aN+3AjbGyOgmWhBvUOnpFLlg9IfCCz9NA6Zn+GN/McTj3K5IuHARb+DaRp
40p0RUMM/ztA+ZDoJG5xZTgXl4y3mCRMNdXWW5gN2mUJMTR1wv0AksxFmrHP1UsMOl7Px+CunnrC
rvqmfmTvcBA9Wx51UIrqUGwtJLcWwnhrKlm9uCpSYVoD05yw+Z2s3elDuKiSMlybjlTcBblBdhZq
3l1sKdodf7cN4NlSnluTBIrc6v63IVeWCWQoFHO3+iHVg+yzX1C4asNKBdmRJK2jsbBOOgwlB6eS
9a1FUOTaUg+5goJFfjWy4AsZrvKHFW5R1PA2PGfKrUX13LVxVHOZFR42s2mcRcbe/NTUzkGMmlIE
43088BFHa9TcyWAh9zESNytNLc0TZfPfoVTwKaBQkPSeTHMz20yY3HeZ3FBvjoewS/2Qt3BZ/5pG
7eb/stw/3VXYplfIuUtdeyDlyyl9WU9NM2VeRUOx0SoE8HuaTcLDUwdl06gy/9DJV9jEfNGlEPQB
vLuxF715XapkUrhAthnlUocGWPkks5w8FW1Msaj1F1T2zuX/CDuv5baRcN0+EaqQwy1zVpYl3aAs
B+QMNMLTn4Wmx7Rnz9nbF13oSJoige4/rK/BwzY2ebUrdDW65H1L9q9l2A9Yg1Ce8nzgSuiQLpDF
sD4Gq3vqE77BytAsrR4fJ6f845Wv+gdqVV6OXqav68okVWYmq+qGRSGv5kIOmWY6azdbraMp+znp
5XjHHQ3M9RCKT5JVDhVplV8C4EZb8svFror8GBkb9dPiO7bLXQf8TuEUrwMJSFvPnca1rDZDK9YI
NeVbWfWnPl6plhHvZdXTZ/gVQhfHkVvlawDJinQj0FuVqipn9J+Ja87Br1Wqq78MWv6rWs/2Vln1
Es8HRSZ+9cpqdl+a6zFQf4hp8iC/2iqqQ6lJrG+bJ0RH95xgbA3FEv4zq0wR6lnWZJGF2Qyy0H/E
vZFn68HZ6zaGfswGBukwqnG9mjfrJMZUPU4gEs1kh6nn5rWXn5pJitI8Oq0tfV3qPezZ391eZRnl
Sq54XZbM2sWY+8q6RSpmKVJRHKwkQycQudjVRPz5p2oBYdC9D2XqrfWkhdGhq938yUiMT0Q8s20Z
BMTpdEFxloXrD+2pd+9kZWyqqlvdOg0l0JZWjcTS0FX9DqDhq59XJBN6tb7wdEe5tLNgCN6A4C5P
oS1ZmvFHe1nlgbnoXeCTUdthN2CYnAWBVuwngdIl7ov4vdNhVNqW+7XtAx50SQknXpCX0fWtgBlR
eF/BBH3VSlE/mcaYHNgqaWsQz/3XhO1xanhfTSx1eGpLlVhYXXs0J/eHnMc5gMc3aScPAxmP+CM6
k+duZF2RZOrwZGq29kFGKdqdhIjs5dFRFhlHodApeUzNp0lZRBVpn2pbIRCeOy6k4XJyzqVnr+Qh
1I1nubY8WGp+q941SazeFY3/XkeBtpc1WcjOOPEXPblx51u7oevmqSuNqUKqUm28V3syprPtR+NC
qIgKTkDm1p4+uFtZzRTrRejFEjVWNDFmbI2pxSGfmh6e5FUyhVmzkJdB4CbN4talui2HllojMpwp
fwz8dYns38JsbQ+a4zSc4rkIsMLkq9ro35zC7rayA/UtH+mTqPhimzkZh2UdNvyte6KH5GU4Y3fi
WdRifuCcrsVM8rnWr4M6XG4aWl8AseaYaRkV3cBz0zh+hg4ao3CpFUzF6LlO+q6dtXsawuV5qsfG
rs10/UUV/q9e0HfxYexRhmOf4C7IpQs+JyfZ1rFp/oSwv2/iDiMfkAaOj/7ebpziXhryU72aFmqQ
h0dZDbQwXFcqaDI3cV6aYUIfKZk+bN8tN2k7YHz0nPptbi8qffwgZRYsK19h3DvLigipQ6EO0Zvp
JsCMvea5G6FAZpH4IZvdrA+3pTEsrGxnc0Y7QO6G1DxfmX9XR2XoZ/lCuq+X1+Eh4VZIhwPP/T3n
X+tcR2vIC+SL25qB5zw45EFs69zpT0pQ9AjeI2Vl9dpdh5a5iZgvbbI3UYf+JIuizp+VIXC2SRPb
/lm2gQYhhkYv64WcQZBJhHl6XrXKp2Sn4f8pEX9F65ucpDLtN8nvZC7+gM60kL1WFL8XjdrtplbT
yWqYZ0RhiyeotCOy9H4PlFlgIH3sk9V+5RibJKAtBRuakk1I3eLE2Cp1Ym9KeGbQrnVNXQVB+7Ms
MeUraYVOIHkvZFYAwpBi7/xfuer6Xx1/tM2EjH91uLlD8uttGTlaqsTLq1uHXP+69N/L3NrkkNuM
3IKswm+XdxPN7yaa5aHl6Nt7tUL9MTBzY6EpTbXCxlDcozCW3zvzFfEFJDDZd7JFFlOIilzd284f
Q720HTkP7a5Tfq8wVGPGbczv1nKmXNp0VXEZsWXJJjMTIYoXlokZOQrjzRRbgbfQeK6eS7dfa7Iq
52VlWuDOVM2NGpA2Tpqf6E4REaG3dyZfnXxfhxv+JLa3Dq/txLHB6Hh9G6Y6i4ApK4ScnYcMs1Pn
YSjVrcp9SBvPPBP3cpB96txU9A6gDmNkdzRXZUdbdv261jxvpcfsw5ec4PxFQ/+sBu1cx/BHvbOB
95zkKtwVugfUbG79xP61e6guZ8dNdm7UWZfWKlKerxkuUK1RCdGBbHCJJ9O6yCs3qI190LZP13Fy
StCn33M/n3YZ/wwM38xw+Ens2saIFva8qhx3W2qOCx2dsjhcX1KDlRGRlbXqZ29jL7qAFLyy3Mkq
WucIAVukIsmqm4H6qLsnBAPcI/oSzrX4V1V2yDbhxdGmHMMY8iCxf0bcpwv0beoHNObqhyjG52WW
Ohlf/VjzMVOQZ/JnmxzMU7BdpT20DlmV4+TcNmbvYWJgvs7913pNE7bbsiEXW0P1/GgW4lfhdc6x
Z9NACjykJZKp/umYJcsrhBDAcVpxU9Qb2OUwJ8AMVloVrOQKf1zKZeVo2eNDEOGHhjTSpCIehfgm
kphlhiZ8G3snUqYxsvUWaulln6mra50sVPd0HTV6AQQLO/z8o8eSk4p5PtRzjt/kCbINT9mvmLWv
HCeyCtlfUVhJqSDDjNcPoI+uHZKhjE4Rea7Q541DnKWbABvnLnZIq5rKyjrgs7V3gdk/KkZPljVU
5IUxiXbDAWr8SLAikH86vukBTAS+Ie2mTsW1Pbfr6dreZ/of7XL8RDjJdbyZdsoZVUWQLAP4pL6q
LvWsrpsmHI/bcowO06y92ztIC2gI6G2aWWzX4OCy4xcVrmRvAJr15NsJD6h5bpWP9r2qRLtuHov0
gXtwA/8VhOn00NjCWDQ11B5YcAuI3cZXQ+uQxwhEBM7cJMVVb/RFGnvJRURl+oTi0l0FTfydMKt8
YweNAmDNK989MpmxH5Uk+6HRjsMf1cTsTIpmfQZdjYBQhQhQ79bXpsAOARThya/PWq1gS8sIz5aD
5RjZIauyKB3y2P0ARZ4gnJkvt4HySpmRzkX/7ba8bJaL3Nr6MPronPd0KKZNbTSBtqkmm6RFhePa
CiHSasl9tGEbNXdZcVKdhs7gLp55cbrBgJQt/scsYqnig+EZq+sicr3rIDMRXzTFqHexEUeXW2EX
RFH34/LWAh4pusCxRCthiqxnTJLBXrbdhsirpnSnpa9pyurWoY0u07CaBltLZOQdzi92bZSXRU1k
B/SmlZGaf74Lw8EU15XdV7dO+kPgj+Lgqc6vQrbJquy4Vf8YEldKuvij/nsZZfLNpY+s1lL23ib/
f9dy5hdW2jLcodm8B+0xbaPBCRf1jNBqIfuDAnDLVal4xjEPPdBbErWVAI06J/h3lqMVYez161FF
5ZI5asEfZZz0oxwCfiCCrIQAUxCU1m5IHYfdY6289722J3MOGrcaDji/Znb53F5N1Q8jgdQRxaF+
KVvz0ITdplfEIW6s4jPM3IanpKG8RLFZrYZG6e9t1Yq2DmyNo4v0xLJLxxJpOx34fdt+zRonfjFK
xbkvSCTOwb29+PhjnovgILtkAfqBkGa1QTeQ0ewrHprGXKC5+61CK/g5MXSen4aylDULMaNnZ+BH
5ibdamSvvXKMha1EyVMQduIpGbJ45WZ+u00zWzypRRGfuQO+yk5ZDIH/4bJbPMkaOA5n25jkbsYq
ZqEli7nzYp4T/lpsatJuiyH4PHYtDr+pYA8zQ3xEqjnEnMxVyCdrp9W3VQoNKIqUnofwP0o8UhhH
SxvAzhbxpbeOqim/IvPigFjGCqBkIV6mIbmXkVZEGd5VbZbcyyCsua+Za7IviOO7Rk3Vxdiy63Cs
tsRdmKgLYvXLR6cwi0f20iRL5FO+lVXZYRTkCcexc5FNjSXqk946z9fx86RAmeVSAw496SjidNmb
7WfsBd1RDsGT4d61k728TdDUdqlykzw1mrlIHDbBSRkJC1Rw6u+9TLmL60DhsETg5wXJMnHJ+gb/
v5qStOKD8twaDjkLaBTVW9/XDD5Ev1lWVoiLbH6YpnoC2zhG9meuyUJ2FvOI27D/vW0UqPANDcm9
ibIubBc6IWdqF9zIeowz9zgMYXWHRkm1RKU1+/Z/j8hYY/h7jU6r0CQximBXJWn71IzKm897PBVz
rc67cDf1g7ZUFLN5MoqhfUrSN91Mk0fZYqExgpKh1W9kXzR6zsUc4CQFTfuQxjphzZV54WyKMncm
xGfPIzu0lPitdTxj03hGtC8S1b503Azs3vWPNY+5mnRdLofJU9ZuSQAkqu8uOMwJsaWp1V9G0EvX
qi5s/aUTvvNH9dYrB//X3Bzb3w7mbTbp7UkWngr5gIduAcrxnzZ5pXYQLzAF+3hB8jnAc8yQ1VUh
S66ujd0cTRp3zi6zjekwldCxJZS9QwGJZ5LzLLRJ2Y2iI1Q/16N3tTKWQD/DTwInCQeL3BfdiZFI
LInBSQRgVyO6WL2iXxIIMiQ38TM5ZUG5vnbacevs7UD9EpLSgKvHfy0abhGePXVbgYDNqvAm47kK
zeaI+0MsZFUHDn4fNQkiPbXSLQ3ji6aX3ZPsqwEsJEoVXmRNK8dy6V6miFv5PQwc9zgmSrIkAAB5
kdEez6KajCVyS+GnYzgbdkrWF9GWUEV0CFn2qISv5SwINg+QM5NZmKQeIDrJmWyto8+psjb56Fhf
+r4vtyJZhwHo74mI4fp7VKFzOLaa8mqL/rO26uRO1lT9tela9YWQuu4B59o5TQuUvzsfT6aeBktZ
1fM+2xIKbK+J03vLyI/fV7WdT0TZK9OuJOpaTzENqXNhhQPMqd9XQwYpg8NAv5EdstDK1L6OcwB+
HIGGLW/z0wYnCvJHXQMBwg83To6K1uB2nIzrMbl4napzx0y1R0jN/TIpG5cPfQoWjVOb4LiMYVm6
QXG0u6pyr5eZXxZHzbUwQTslREblW2dA58bgViA1NBAGPvKUKoweWZyu7Z90f9YMz8z4W+r7S0yP
3c8sFvcmMKr3aeQHYxpVed96SbkTvY2NUMv0ixFX6irUcNjD7P4qJ43uvoRC9MOx+mwRqnn9kguE
1mvHF4s6QAEc/6CAKMpvrhnNetcmdveMTWLWGiO2XfbWRRjg5DG/yU6nCLwnPhjZJQvkzl/R7/bO
smbYjbs03J6Is3lp0MX/uZbsrJTJ/XutCMET09C8szlPlmvF+nOQZuZKmt2E1aWoG0XtL3vdH3Ux
KO4y6yAONfPeutVhf0zwYHawIqznVIudTSXyZN3Oe20R16BvFe7AYq6qgzFdsFrj96WmaKX+NCQP
cqJczLHKPQoePc88+hEIqsjWyryjXEs1hv9+peClDCIePUbgX4tAby1CR8Mk2nSi6RayxxPVr25Z
vY5Rs0bbE+exv02OS04WAfyghTYa3EZrYtyOuo22GWGs+AJT7q9zkz9jz9VQGyNkmbi8js4igmsV
LT5MIPJUV3u31JAw47bzN31QjB/GBHvqn+augrQrm1XnP5v/Gi0XyWeb3l+jZXMYx9+9ArbxoLpi
x8nJ2ibQ6J/NMfgm7Hr8BiTkUQFA9GrqsUVylaWSuVlz/OmmaSFHgFnc9MIjm9MPSwLauy9GrA1L
Aw/8md0k5FVVaYuzrHfEjfczF8rrv7G1RrarMH/mQXlBV8Z97/UataMKq7aDPXVbw9k5OE2nnITw
9PVU9M0zYPMerlwzfCtqY77xmD8xDG2hDi+63JueBYEt8ElUYrzmT82qCff4j3Y01M6tWarPgQsL
tresX+MjhKJu42/t83gxj/cdxsv15Qf69/jb6was86/x8v38Pf4/1pfvv57fvzMW6wEHyrPhWT9C
o+u/dVCgpyRFH8ZdkEkXAfy38h0mA/0b+unfh9h0DkBuBRtOy9pBD4o3vuuPH/DaQLHVyhdHh3lc
ze2IF48fEHmW5u/2nES7a/s8fnJNscN60i4yBFeOjZnU9SLNFPtY9YaDgIfQV7JHFrLjVpVXdWMw
5V/dRdwdunCANzavKqeNWm9hKQvVJ2Sd4TJlif5eiubFxav6E95upjjwxrqp3w1o1CwHMCybtPRq
0H4U6GnVJ1mVV7JQetzlgdk2kFB4JCmkaJVTe5ZFUnrtOZoLWfWtwVqCeGlXt7ba7LBjy3qgTPHG
MINpIefJKbJjLKHKktNZg/d31HcxGUi91cFL4VrRSfSOdm0fYxAnQ2ojp6miSMLZwLyIHvxLkmaH
yulQUU+J5tp6OcLdsNuVE4Ze8uYcUpEnY+bf5dPTEHG88QqOW874hDrI9OSiXUBKqUB8cW4j7WZE
2JUNR2ST5mfr9yS3jU/t4IHAJSwD8rFXV8tgcMkoSPWL7LWjOc+KKLG1ZoTTUweIaz4Ns5lsl4Zq
eG9xOH7R4BL+TJN7B5JhsLBt4iOmOU8QrP66S9m36AVhB0LtPnQy3PotynPhBQTUfMQ0eqR8IXEN
O9UJiQzQALupVXmQtQHTyJ28qu4aUQ3Xa4Vn7MrSUz6zgUAgcvjJGsoCUs8rMhPPdV4OxbYWI1tm
gHpLnJPD2SJtK4cFBenHEJ9+UyyHcjTh3ZbKOlCz6JBo/fTYWDHIWcByu0G1vLXbhs3GHVCM1ZRg
eG2TGfjY5uFej7vhdXRjbcEBMEeHgd6pSniiIIBnZtGASknFE+N3gQjkryrno/igeBU8elhAF9Kg
xEvjdEv2InhNYo3bRhKgiTNXybMHeifyVTwY/JcMZ6ZrFsQSY4Jf22Wjv5XKrCHeJN4dDrf6aBJd
gjaUIsiXDMMNi7eLqiU7Indd/UEWbO7vDFUDZRjALru2gx0wlfK+IXL7oUhJTIn0Cez2P1PMqOqx
G4Zvt6YJSOdONTBo35bBT4qwDU/G69QGMOUynbp8pfkIIdcE45yTSTe+gOKvArX9Ulh6cHGBeS5k
s5roKGiY9psG1RJ/v7tBgp24qQSD4krR53BlNd/XSe0pqy6uOSMVubmZhJbduUmQX4sMqROEoUFg
24SiXAoiK7eqgQ6b1XTjXRYIm+wbzfkA0bwpzaD4UfTtW1Frw6vpqP1a0ePmhMJbfyraolr1etc+
iyrzV7jIo12jRdMr9gXCaIKa5IteG19Dt/tQiDUhTZCaGljsb7L+ycxb81kldoo/7/Sao8xzH07e
oxxUzV8Zch60hRNBWtbzbquoQ7KpTPh95L4ML4bwTgrP3a+2CwfTGAjOiSJUJ0nJhEs39O3XaiSF
rnBS92GALHbsNeIARiK1v1YY3wzPKb9A3k93gRNE26a12vfZZSQHoNILA3fMxaEWuv6kR9Vrh911
G2AL2NUz+LX1NO15jjjaJLUTHdD2JQkSmNUSsS/9c1B+VroyfieglLsf+eKPoedEO6OMjJ3b+OpD
G8D2Bjw2fSd+CICW8q0O3JS4m0a/DxxkqxvhIDlLqENeNPHRmwnSsvDHST0R+5Ntxjm04tZ2vXKB
TLstX6hrjzUPDDU+YscwaXR+r8NnYyOEirxaVebDIZgcTIv/vpR1WeimORxU0kj+5yC1VVTczkE/
HKy4YhUCGENihEAlqASZGZEmLkEdWQ9lPYj72Psamway6mkW5qdg9B9ln+O11kNYCnVX58Sk9qQU
xMvECs21KGwNH9ZcD6DMLrk1F2DfGO6ZMB5Ld5tVUP7GUtd2U41LmmR2h32whsenmYj/RsBSdPdN
ExH2r/YXWQN4292XtouFOU/0tWyTxcxTQKtAuyBkwlKyrfX1t0xT2sN1hPWmZ8EBC8UES1SQu1UQ
a4F2zBz/WOnOA977+C5VPURmQvchMyrnIc+s9oCmdrSQ1cAZ9DvUFDHhCXf62mj9YdCJdFG8ZNq1
imlu2HSo7wQggj9V9s2gPGB5Eg+DUyUH19K9ReAHP80ymbd8s4a19WRX7E1a/GaLAYLyi57E6arx
q4bXTxECIErw7DRsWByHlHU1q91jF6oNHttC3PmzXAGI2PGp64gSHE0lewsCZJsdB1CdbUMXIM/7
ofSb5BMVv2AhMhNhjx6kWuI2OmIQMaEZjsiewcWihdXFzkOH4W89DoQfkjaubdqqIRuDwIOdnevG
UbDp3QeCj9FV53uEarc7c+qTM+nf3IrsIblDapHHIqeAh3EWM6mCcnpC3kzFPIIg2+C4FuyVQXtD
PyEh45AftQPItg2d6rupjvsynyH8vkXGcDchcZCF48IWmvMy2cjjRl3NoTqoyZDWk5XXBPUbEUgo
QxgF8GHDqd/KdMFZKHgbVbs4gRJJl3JU6pDzbaQusiPzJJAvKzfNwaLqjbhYjV/zm7ZrpFAr5dUN
PZIiPawThS6erEBZquMptC4iLSM0a4b8oCOh9M0o8++WasXvqkb4YhS76MpqNn7XNJ0IlLVBXWRB
fZFyPTrQfsd2q9JYqH0j7tw5jUxm0sqMW2IxBTh88ejO6biyqU8C6Cyp0A+em5ZPE7mLB0SmxaKq
E7EbiInbII+k3iVtFMGv0C6yRqQsgSlzAbmw3SbwiXlCBma8roxeXyhlZj+CY9EX42D7H6Kr7lCB
cIMFj1p7BtryqucoT8gcqfJokxsFT8reSBSCo1I0XfXYITGjdc6YqYxpFZBwxT6xO12rlfD1TWsB
ZHJxS/NniOONm2iqelCTBp0tMKOLVPersyyy2XlT88kP18Yk30GvMU+yU81M6CPYyNaVhZhH6hIV
0ppBfEmNbGMroO9H4sD4GRfmfSw84z4sRHUhwRCq6z9NzXzVQpj0h9E53tqHRDGXdiPKjRYlAZxo
BDt31+W4IxK7M1rXpeTCSI52p6buf2rNBFt/CIsf2aXp3faHkljdwnSr8cmtJ4//qdkfONl6q74t
PtkB2Kho4EIWah7iCSPFTlZvHdcqzqvEa/Lzv9oHs1NXMVztlRx2K4oCE4aZ38sW081KdzWMWrfU
TS9fD/5B1QPxKIvQ5aP1daHuZRVSuQbxFxLP0IhHhW/hI5jLfBu4Lury8yzZBk2T7HUt9g5yXN+S
+JJM/uY6YR5W6GG+aSZ/XMlZfW2Kx7pWX5EkLU6yaXDRmhVNfJGTiN0rUBsJdyUeiovWY4gbNZQr
jbrHGAuWn7un/q4EWbAxbSM4YFbWHrUJvKscMTjNJ9Yt9alR3XpfW02/8Vu0gtUi3jdFaRmIvOj+
pWrJ9+886wSVBIQrWgIry5whVUgTrsDA1nvslu6bzcMlKh3zNYy0+NQTg7Ysfdt9M8KGW6Fax5yy
C+vV8pE/ydxw2RZEzGuam+ybzNBOxKdF2ziO+7uibcs1tFH1EWu9vTSbJn6tqkiDL5PBpbfHDwVB
iG+NiPdlYhg829xxG/mTT14JRRdyc/byUed0gzXe9gHrp+O7b6Xusp286VglwnmJUnsdlhPt8Fe2
2gQ31cqN4T3XsUoLsK4+lghUyA1cIPP0sSAsLCyH8q4rp/rBD/uvcnrp6vYqs8Cy63ivkyg7Y2w2
9p5HqHlXDuJiOE6+DlHbfbYqzSKFNY++Njbq0fLIU/f7SPT2TyAHL5adFO9RUVRLtdH0x3wYg41c
sefocV3Rgdt6UbIe8anBLp6rYbAI7deir1Yoznqic4hixZyoiu8aHq/x26w9Y+ih+25HBn+P3jZO
RhaaT2FPGEafOu+9QSiLAn1gb0KRflKDlFMkgIKpVHMEvfJrFF2Qm92RO0e3lFF0RLV2yzH/9N0q
QoDKd5e1Vuu7wKPaixRYUt+jmoy9hhjq1txGChLhsndIOKGFhGQvZa9RkdTukFqItp91VDzdXcEs
Dj7TcM3DX/usOq1FtCtTT1bUpHejYuZzqtrwPEeYlYW+rxt7fOGsXx4CPQ7XMrDs7/ZobpeBaH+3
l+wX/qtdjleGssYjmVk7NY2DTeZpIRL0RvwSCkPZdgn8A8ePk5deV8qDrSN+KXsLLVU4d4w8keZe
z9NRUx/S86TNTpy2+ZThHqYi0kPfgym4RX/INvyduON/R38og5keZJsMEJEdjYVfoCE41DEAHXso
tJ3dycCNrMT6e+VyZ290G8mT8r1F8fq1ngH6GAEhnM1D0x9WsukKohqlpcAcO/Mir/T5CqD/3aBM
6UE23dqL3G63/e9ZsgOH+K+pfmv9MUsPp+/11Jg7XdPiuy5LnFVBus/KKqGsyzZZBKQ27PTSQ9WK
JJ67phYdG1xy/8jzMpdiSgT/w99TUAfbelXnHq/j5Fq+T9JkOyeu/NGoqL69cibiHTqriZSVMIt6
VwO6XaReEyK4Ob9CwivIteU619nzK5ilcFaZr2F3MjrvwZ40Mu20of7uGT/KIh4+rTI3lnwM2R2u
ZesQIhC20ZHbvQu1xEIjrXHWSuZxstRE/mqrguycSu92w1zNrRr0cuLWB9kLzEEQyhT2p1GN8ler
yz68uLcv5HTnr2bMUZ5f1aEN+dqoKa/aTGr5TgwfeKPQjC+x4mVPZA7dyXbLLQoiNEganlBUenf6
cjV6dv6K7Lt5LPvo13Q/AzEWQVG/GHb6n9MDglre7am4TgfCbh4Dx9OXTmYQjWFE/jLxsPYkxshZ
wO3iL0335gE1emnrRrkPUhzpmRt/6YzQPWDiadG0KZMvA6fWjeo0REvxN1l4it1s9dFHYc6ow8vQ
os4+wIfeNSMSSUowilUbltbrFNk/yxR1iip9IDWZLfachEG+xiK2i4trmMNJKu1KPd65ie87chzW
PxK9v5vqCs3CPot9Qljrbl+n1WMMnVrdkhPQ/lFFO6bbIxX1WHVqcQmTmgxD38tWhmlCQJyLLOs+
UnAp+1FUCAeObZzdaRDHl7HjdBtZlePUuSMbdZyItZFfF6iHeuUZKVF4whifBx8rQmw0bygQVnjI
R2tFNNJsUAC4DZM7PQ881F6tNl0kVtK+mYatHvzBVZZyVhDo3TKzkImWverbCN7vDUNLdMpSlNTI
8W7ZvcfZamz88tBEqr3CrBluRMoTHMaAsMlj5ATmmNfLAlB3Q0DuifghrCQC738SNtnemDE5K/be
7qLta57vMMqWWB/jF7dNiMxCK/VH1hCp59vfY8IQMBs705ORI0M7DGZwNC3y2UBFRGvFIefeqgv0
iibMzXjT4SNanz13YVyDAWhLZBO2g186e3K37UsTedXKG1P9rdatO/lCZhTuEnIhkYbjQVqqE6EG
hR/fySu7qb4rSujgCPyrvapbDwF71MUzTJ+7QeHAKVRLnITd9Cd51eXxryunt5SjGhEqzoBb87+G
oo7eX3s7MXNV7BLDZILbLOnCbOchZXV1m/X8gc6VHr/JznIOFymixZi66bN0fjmK+ZWtUn6WXegH
5CsdfYut7GQLkl7XqiJPOWQD7uQw0YN7ROysFUJNhDZFZLPLNn++wu6+VlQddzEqhdf2ytebncB7
u5AjbhPSCLSU5wwVUZr/LBJlvBU3AvIzv4xsl7MS4ZorL0GOXHb8sTovaN5FsVo+cJToXprcPUej
IBJkrrla9qKokXeRNacpvvvZzOQYM/HioOiO1mQ5nay5WhLPvKhMtyd0gpkq0JqlHnji0DWTeElE
OC4zdPL2ci4Wb6QlY3PaybmDyg177ENze30PGoQRX6CaIOe6OLk2naGmG9nbJ75F6OOsr1chwVln
NhKKoi9ffTveTarufNimYq9Sgh9IHgrLZ/IH76/tUDlWCef5kzrk7aNr6l9lu1wnGhvonF473ds5
udeindyPoTM17rZtfRdGiXexdcvGDKHBEGyzYdUMyEpWbtjfk4XZ3ytzen7NY3JSPULOfrdbuhWu
cFxa7NAYITsCS0OsIofAMjcFpap4gF3HuxyxkqNsy8wkXnDHtFbVvo0J/tbYxa8rTx/3CY7N576Y
Htq6RyeoxRY4Oo14th2SEVEIOPVz7doUQjOpYc7KWky+GlrmaX+U1dGP83WQhuPGT4hBdLvO3uQy
c0cN/W5RzpeIx2/MWoTzFoa2bs7u0YjrLVdtHBKEM8fhalOyzbzpkJeO8t5yS7UyduQcrXdARvl2
ERH53mbeDhG14oWHRHOEEDsr7NIOI+jbiOqNqj1ZfV6Eq/E+rCrtGLHNPhrkybgdFnKdm/bC6of6
MVdybxeO8bAd4nR8zvThG6Z/+1tscx+Bl/ClKM104xJ5ccCYHt2DwAUnYyf2Nzd/tNWh+2x1JH4d
304vnkZQQNMQ9ao4mXmEjdAsfPY93OaoysJPevM4G2YI958b/7j0ZKvRVdkG/zDMx7m/tbRk6c1H
Tbb3SwQJ/BP2a9Nd9Y4arSJFcVZd1joXFLw7zjwxv5awrHbCMBzia+gIrIaAUWENJClys97JRjxa
7rXbCkOSTTxbLAZIXatOg3eiGvb0iHautZ2FpZDwGtuMu/HwA3GXGpmGeHoMPA6cQFYusiYn4D1U
V8N8VFWVssvY2HbLKm3qeznE5xm2nwrNXhjQgB+tuQh04BtBnnh7WTVEkF5CdUfG8z0p95j161cL
+kKwIHH+UeUtv4dBkiCXFBVPKrkrazVDYqCEyrJ3/Cncc1oKLqkXoYeE7eUpDCplwQ+//RBV+mtF
/f8xd2bNbStLtv4rJ/bzhRqFGR19zgNniSJFWZPtF4QHGfM849ffD6C2JdH7ePe9iugWwwEThQIo
FApVWZkr1yIG8ucVS3iz1vaQyEukQpWNJkI4LYrC+QgR82NhqMXBI5MAuUf7firuVRn3SjzYa2us
lZnqWld8cctqe0D0XdF51pQ38OMuOrDcFyhTlR+TeDH970eXbWeoLHlJpzPTjFzsqHu5i7qlNCMI
ZczjfkBoqdWKy0Ai4XTVj1+bUQpo2pQiN9EOoU4GAUo1mwqf66gw9671LJbnfoLbcVIGFkq/SSoC
VQHv5EwHo3nXm5FCHGggD9hN3WVbVNZ9ZYw9KH1AWMzeu63/47gHaHNTYu0tPK1OH/o8rhhaneTc
dSR/YTlOs5JycNeKjVJX3DBTOW2zpsumHxNIT+rRcauRArMIsxD5T4hor3XXDGdImw1fapCkzGBx
dK2EYUT41CVb8SdV4/RtIlw8sjIej7DQxsp1Vs/1mqCN574Rq/MEbb62TtpDP26i3MKP7maPdQwH
yLQ3lauuTxZp3mOLwr98rGZHRX6V6R+nWs/FVY+BoytpvHk+kGc4sAITAON0ten3SrkR4F3VJPyS
te5SY2jYR2WHzlXd+x8SsDxzxQCF2hcAGFovzT8LUd0jeuk/JirRUKVm1LXFOqlFxhJQcy8Uq0RU
StIf1d5TP9p57+HBibtbpQ27RZLl2qGBAmallEG5qxUySpRWGxM622bxjJdvvK6eW5lNih4BMyIs
rVfupsMl+aAow7SPJQvEdY47GCqeNEQmLr0eagMdHQGMK5EyfO+hgvgbQpM8bb+6qMHjfSQzb6oe
4Gc5D5vSmxdlm24YpaBdLANt4Y0D7rSpqiDzjvuhXiTFTC3JJP/jH//xr//61v2n+5gecKW4afKP
pI4PqZ9U5T//MKw//pEdi8+///MPzRRYm8SHbVW2FVMXmszxb18++IAO//mH+D8WlnHroGj7NRJY
N13C+DRtdAtqRUUqz9206HaSrmrtQqSi24k02Jd2Up0/153K5Uy5o6Piu7ccnoueyySedeYtmijR
hgBytJh2a6Er2wLxHZqcoyATnCvVCS6nvbZ0zFvS3sEbHY+qWJZQXl5NB1KlI7UqT+E1syDq0ppo
WVdq9tG1fOvcGqJqMe3CNZjMCysOLjstyz7WCxDV8cdQJRgUDSKaT5XksGkWNq7Qcy3x7xIr2Q9V
VxyE5mQb202bmVBT0senwiS3SFfznMtpD5dqcSiE1C+T0g4XVh4Xh9Rsvvz+uUztfvpcLGg+LUsT
imWayuvn0mewoeCarb5WMOeAqUuvs75orlspvZtE4dUETFEy6MZqkpgPGvl+qsVqImIxzYrAFclj
NubMTBu9ETWaPuEj0LzimkdOeRDWFz9r6aOn5GeR7BoarLxyPc/coLuP4K0YHMIF0x7YYJJR/Huv
iuoPyWCRzEsdV3LKfaBreEUOf9MY6mknVVVFFpotZFUT5OFprxujK5y4cltT/9I5zlId2bDFuGH9
VGO88U2HosgBYfBnYW513qIgyPGibKpdE+PfhqmkkTM+nj3tT9+8DnJgeYhxIQ4qBFFVvcKHEWEI
GOG+8KLouGm6JID1fCogOVaWoVOg1rTvFjbYcLfZTudM5ccqBILvYCVx4UUohTxL9YSsBBW50t+3
k2GethNrNUtRbNUSirBUeXzZX7zMCuDQoWFJ/XUoymoltDpeadjQ57h7o7ugTa8sLZC/JFZMIKrW
ffz+XnDl2ZE0mw5klnYHB7FzQ1p2cNHEdr8Muxw5wqK6QaQVac8h8j40VRCdH3e9McQyxVlkHNfr
WgoQ6PGimlzVn0emWEwP733YIun2HJmZvimSau6ez53Oer7oi8qcP/3uVOO53OmA/UKxyLgA5GWb
Jb27NcnIT4/7norcJ621no4aY5XnehAJescz7OmM58NRECfGvFUV929GW0UZh9PXr7WtmkLVFXN0
Mliq8foJlbIo4X0nCb6R/HzVxrKNyhI8SZZN4inuGNbvSMjtA6doLrPKhsygSauPZqn4WzVqkmtf
D5JrEaGSGrW2dj6VHTcNGTKulyHcOtabyiABjvHxNPV62q17I7luM8XC2RxVq376ccfJCH6nebMk
dcaBLoR07lBTk2rWFRL81WrI15zMA1zJVjkPTZFd2lFGvtCLrxXEzJtgcA6OXJIVECS0eBvpG8Yw
43Lo8nDdtap/lQaRsgRe214HjBwLBCvDW7fBlYc3w7mXspZUvG6QPkWe91WSAelLinUJL/dwS87a
h0IT1WYAQIY7uA4PCj7hw/SNnKLvXAAGy59FaQUZZFDF95o9dNbxhCx3yWCNwc8+n181pF86uCt9
iVErHYnxBiPNwy+4n0jgNiGjcuXcnGt6ix6yopMePX4LzQFK++lrOfj2sXDaBZCvXVQ/9JAYuTsH
0x6ObtNoaVceUO9p44Ybzeqlc4LAIUzfUqnOheUhlQDZwCVSAc5lJFXNFr88RAHsTeWGW7DWePEV
8PcS1vrh4rlOamPcLqZ9QzG+Bppbrp20OvflzLvz5Dpb6MQoLtNBs/Y2cfS5OgYF6ngU3oz0j0zF
6Yooq3aOcDlxZKcmrlsY/TGdYcpg6BwXKUOLlNcx4aFvbPzRJbCs6SAg5eCqLeBF0J0hm2tF3M96
OUAmbKysVjbh6MT/bKpmdTnYrbwHVfq0SRKEevAJmGvW84MyK5tY3gcC+CL09qupniEe5b7yrswq
tHZ9goR95xjeZ7slOybsdZZlTakfzA6+OztV/c9Fk5Kg5VgROCJNuiEct9cax7nDd9XM7OCCWFq/
l5xCdpcNGpuEf4Hb2Xl2pUrkV0Ddi8R4POTbqSwB8wonqMiu8OjctRkcGwUrdXfJUhgHGBjYTQ+Z
s7vMdIxbKQE/Mp03nTJ9s72AhKOIu3m+1mBBnB/xsiwjL6JhAzB4S21wvIXJsmIpKgULB3b9Pdkg
6VZ3CuOqNBXjqg9AHf5+5pjMiVfjkmqYqm3phmULRbMmM/HFzKHnAerGkpF9kbQgmZt4hdZpnqEt
CpDpU6PDYAev3X1qWfUWfzL8BWO5FcCUKGf6cBUNknNwde17mxk9OrWsXzAnygtd6eSHIM9mU7nn
qP4Gb2i2mnZFgkQoCI5bvHbqpeZ1xfGyucgwyCs53g+6F68iRbQIL0T+SrFcizElNB9a6I3CERR7
Uh67cy2r089uH1rLFmGg8wjexQdfTo8A4wCu0mM5aub1Q4Q/eQL6ntRPKJ8Aw7YvBfA4bP3CSm/G
uOQiS3xtNe1KfZVekZW6CfF3ZRAvK2R4e016HtRpdoNANhGWqnzse0ksf/+0rF/meeYQk0CYzvPS
FcIYr2eRIi9Viyim96XxapSgRfowGKVzHcS5uW/Top1Vet1+6moP/IBrG2QrW+IOjpxVMZbrTRet
rVrx17oWV8vSA+migi/ZinFjEVnbTrvTt6nM0xViNaZ5EShhcmAeh9JFxuDK0UI+QBaIXGzHS9Pm
cnbpiL69zBDLuKt6/corguEKUqL0zlb0R+Id1W7a80YnZZV55XbajWu/nRe22Z4X45m5y1LNHVRz
PR31wY0v1bgoV66txBfeCDkDA1lfNmM+kTFyx9fzqmzLS1B7QC2nkunYc628VaARt1gtJCVMU3XQ
fmcwM8b4XqwYxMfwbX5gfM42YVDiTIlkXBihTFU1bMaqZeVuTIfkzNLuzZ0Jldsw07XU3KWFti9S
vT/PxwPT0alcVIb5Nw9+erAvX1MFH6UuZFOVNRZr4tTAa6GiblrbVT/3ilssUiMDUatL7XET0uFh
I7Hv0yIwViwpgp2RW8Z1PEC8a0KwOO0RB4+u9EYDDsoSeBSVapapo/mzpARX07dQmU0buKKSvWUy
prmVJmFkoTluwTqFq6XbN5h657/v1Nqpka/oqkx3VmUyYVVVFSemUajpuaWKQHw2hfNQktS8qxhl
Xmy6FnY+8h0FBspgzmLIpXegRtqFljj2IY+VdBWyvEdICQ5SPUmdi9zyjQsZCM2miYZh5zRdscqQ
Zj6QftbOWrWvtpkv8MVrWbkBdA1KKBqWlhM75xr4vYvpWyYHzfFb8vPbXx19LnuuR2At/Juh+peX
X9FtQ7GEZqm6PS7eTxZDGCYDa/a++BzE8WOSXOGed3ZdEBh7f8TyTPgcXYnDBYxH+uK5bPoW1pZy
KRDYOp6Qw1Ezm74GwwgiVvN+NV1gqjwdgMlm9H44256gdf8E9W5gGMi93oNrxWp3R/j39FXuypGq
qY+WLT5QcAckjCoAesgNU8orc+IxGctMvxa7YxVQX8dddaziwrkyg2u2hwa2TA5FGd8qlq5dTGJD
KBEnB1fWq40OiS4JWOxOm6luGofHujF4f2um5169caVu1QZKSbqvVYtZ3eU7kPLWZ0+OkKe3AOPh
ITFZxOoftcq1PxutWc3JXIBdRLTWoYggY1XGA5AN4Q5OveQKZI17lQ0OpJvjgaTHdqmcHjFw3Ut3
dSeP7iEOBEP2oAGI/P1rYk7vwasxwGA1bANsNU0LEKJ66hmAsjIScNl+NjqQ43np4/xCXWAZSK15
n2tOu9DL0th4467UguGW1SrZTUeZulHvxSvcZ7p+m2A6TcW9AXaKye0rbKDmfS3Af1ipJs+ng7aC
DIvDq8JmPGql117b3qJOlO/1XDd3uusr8xpm5a/A3MmoUvuPQ5mB+kM15Tzx3ey2kIqHqUIjJeXM
qPvqGrrHcOu5Q7SMnE76UvmzqUKqJPYis71+62SJjU68w9Q/Xho9vVvsW+MWK0bddKqEGtmUeGnF
Bm4/t+X5QnO0lkVQXvfjhvSfp7Ii0YrraQNVysuyqfLzuVLQlMd6z2VKAFMSNsWra51ePzdBBbFM
Uoie35imvPfICfkUqcgLhXmXnKelZH5sA3jjS/NTU5FDFzVyAVuTY3wyc+TASVnEMG3AlSAwAskZ
5aRXkppQJsahSTo4ryNSQ207P28yAn8QhUS8JqqLXDTp/gHpc0XfbjE8Wu/eTqsbSwH7oqTlvU2C
wG7QKusGOJu6bG3I3XzUiG96t2iQuUP3KIC6Yo7hAsK8q6+mut2AgldUSA5Zq9R1BcGwIh2i2XT0
uEmruWYHw3XEguhS74S6Vn4SpUx8Jyf0J88kKwhpD2ukmA/PRdMJJ+ef7J5criajb5HrijGbzp1o
Vp6vFyM5diFnSBqlZrVs2lQ96JmoCHDws+r4rRvLpqNyZivHb7+vl8IZvrJlYmzOiHE3Jrj79NVN
nTu1NrTjAXzT4tKeEPLTUWusPX3LOhdwCvVCYkSDShLEgC0GiloOrqdN6lSQGTh+PB/RNMeySteG
czMZ4cJjvXrcyFVNfkuoXD2fGpi1tFeGet4GvbKE3ehOs+z+2pSHci7aplxPu9OmS0Q9axsrPm+q
bLieykQMPFgi6Wnam8qz3j5PrazfPRfVegB/fh0cElWvDnry6AhCxWWEohGu1v4jsl6PxBvdgy0J
7UMnvH3Vm91HPTdU0DSwN6GQ8rJWGzLSkFq57+MMXD4Zg/OgV+N8Hrl7B2qzD7YsdTelG7CKJmS4
dpuhu1HyXr0c8w8tu0ly/JNoQIFzASlI3SaVLJJRmJxEeKMwR8DL31+zDMxu5C6ul4ZoleW029uh
f530+XzaO9boczHXXEVak7GM68xljQyxl1msVEdTt77SYP21yQaZSHOja0Zbnk8Hpk3UAvtc2bo6
clm1xWyqPR2pTHnnRVn+QdiQZ+eV3u5C0xJ7pwaQBIg0/xpBQBZD6/iQxnGyTuBT3Ohymt0h/XU9
VfjsK6554Zml5MNGR16HXWm7zrI6fCp9d0UKbLwnGWB2rCGwZLZSqF0+15iquVmCippRgUzWZAtj
ubBYHXtIk3d6N7ZZVGyFC4m8F7MbGZVzniStuoStIYdZE0eF2TnxVxUCnTw0uu8IFQEsRlLzQzO4
0OPElbFxArln7LXMY5WId842zG8GQeUpu+KQJHF/znwcw1jxUJPphUhfBwFgmT5t7HH3uSyLNR7j
mGi5AuFmzzxiuR+R6ptPzAFxYcK7JwPEDPLUvPJkpuWJMWDoow9mnCuXWUsrD1kL4zOsjZ8Ha0xZ
ElK3j2VcVRpiIorGIhXk9zyrRP6ZvCHQR56dkktT159IzTWiJP88APJfO+WQrafdSLnIOgd4WNfn
m6HXytV0MpSQ85Q8t4dWkqB3csJ+OZV7pb+pAqHfZYPcXEStpi+my4jC3MsRbjAnaaEOqOGdjHRD
I1vQ6T5pyBjPcnMSKBr6a4TcP0/lwgW7Db57EjboPobd1hurK5Ukb2wE+5ZTrUzWr7TSIOQLAnqn
GpkEY2fbfer1CgqAfBaitzZvQ0u/M+TanHVVOXys3DJE7cnvv+iBS956oXxXg2RDmMQFhCn9SMmN
DHBUXOWs2L0ZYe5Vm8bFY+jG11LXqNeD6ydkTOvdIQE2PydhwlmFoTJy+0q1s+mVKsXW67xy6QTR
rIA/8crWpcSZqYIMwYImXYWJC0t+8EnxZJsVVl5IO6cV0q4z4QELlXw7FT2XT9/k1mm5KQzOkwOa
p0rLgR9bF52BQtcQXlmRD22PJjl3faJGIJpt6WCnmXvNCseaqaRwEImlzHDbZK8r3jUhystAVtut
2gntSq5c/Qq9kHCkZVtORdMmBmiDTEtXXxCKxDNbYzLYsvDu2hDALdCXEBRJ7d/B1GFehU3OeMVB
wwm7G1d9THPfv8tkpVhYfYzmkd1Vu27cZEoAvUNSbGQnqXayZbIZv00Hp2q5pmZznSS+5VR2Ui+P
OmQvjVuSdsRlocjDtrXjHAGdMrgdOsLgLuCLRx/djEpzHhvd82cO1FPEW91h6YIYO55EAl++CiIx
04FKb00F4lhBRloDYaXabCStOhx3YZXXLvsSdpiZudTIt7urEgQMiozXJNDj4i4nUXCJMJi3tlwj
v0tU6CwZ1U3UYthVcg0hUSuF9HLc9U3T3HhwSc+nXatu8gsMzOC4C6OivSUvEfzRWDkeDHmnZO73
SLl1wkH+AhT8WwBE81NX5s7MLXTzNiqUcpFahndN9l+6CtpO3nVS3uG87uWLqOchRUYGxQp6PnND
VuoDGbbhRuZzboi+2pOUpy/cohcsspvvQnjtD14NqYiiHwGW3SxEGuE+93tvWWRAhH9YiRIvQiPi
DZADw75sc2WDzCIvQKYZ90meqBeZ0/eHcS+vMlrK9ZI7UMDRTBLqAImpHN+ZrgYk2pWKi+moLRI4
F+G1BxLPUaXpWlju7GE17RI1DtYtDr3l0CfxHXxU2iyupfDSTkvvSlHEDwbD5sH34nSTkWezNCCm
fHBTW+D2y2RYWThqN96l4lXphyphBNFdiG3GYjPXii3ZzNOA2jxU8N0us66U19NROgss91ERgc/i
km27KIAp3WvQ6F2Zrfbid0kKjJfTOWrdrRTkGQ25KT+gOJYCTc6R7AoNf+9Ctbiwirh8gC79gcwk
+mfQzol421+twQGoNZ6kk3uy7jwdqfDxJM8CqaUia/wweNHxJMNq51aRWV/dNoagwgzKD+74S7Hi
vfwlQHDlQ1K4D4bkSo9x3rz4JbJ6N4NkzBhLdVCiYzB+CtFPmyKuVr9f5InXvhB6NU4eVRc6y3yc
T7+EicBbw/KAB/17DHD6gtwOY8vIsICvPoD8KQJ3CymMM0uIq80M13NgWI+gTlcsIhy69TceB1u8
ClpNfw3876Ti2bbQVPsUI9DhTFAa0/O+2+HY2U3k42opfWwsb3SO9tVi0GzkxAIQYVZn/VCl8Ftd
Vd1ljSL1eapZ61w2wR9B1b4xJKW7cJDoI9vLNxFSyslfH8haqRvvI3ONvC8Hbx+WpqATNf4urpVo
XcP4oS/rYIBbyK0epNR3ZkoW3Pp1flP1g710szaGOS3S14WsPvgRhJKBBjpcM0LQ6SLLWBrZNc0F
2LHODXkp3OY8jktl7ulyM+9dUcAJZuKuHHcLA/XqsjW3Li5m+CXiGdqu9YKEoB925Xtr3a8+KclA
CkeWfpgUThVXXLS+dAMGObgPZc4Qlv01TklKUPta3vL+a5vErbIVspzBWneUYhu4y2JcP9X1DzRH
rpqiwdteRMu+JU+tcML6UpGrCtvdhhxCzrZVXle7CH23Bbpb9Zy8yHAWypa/akpxgKRBwoPnw4ha
9sOPv+mNr4OW0/Of+iN+B03B63CCEUnJyDJz3U2+J6bcHRoUkqDxGnV/Ks28QSBFIIKoWzNl7J1Z
nnrXuhX8nefzlz5oWIqsqLwPiqrh8z75G4Rklh1hs+G7SKNvsMdVl4lsRKDY0WjXbRBpcZ7OSTYv
dnEvr92kcc+9XnRobGYss9rUWvm68hUChHrXQcoLBK2XthHYhaBP5EULQcbl0EI/+jdNp7521dN2
ZDjLQBcsRdiWbJgnXk0ROnHH+Gl+R8sCGvlQ/2LXrYKMhgCM5Lgwt5sGY+hQ3eveEiDvOUna6ucU
ebI0SAiKwXe4bpSs3UtNNnNHhBcgoGgWoOmzgDQBXiVFg0TQErd+LuRl76UbcKjyoirdrbDAuDhQ
JRplvICnxTjv3KFcZPgW160lTGJ5EXiuGF5SSKDGdOLowZG6ZGW2ZH16OPy3OWbqMnccEF+u31yS
LkY2spsohPygPq3TAFXLoP+KEA2LDyIv81Dq62XvduYq1S1v6bA6X5RBkxN16e2VW6srL9WLa7Wt
YmL0kbns4AdbOZoWXLiVTS6c7rYbDTYy/OrIYRUacs9OVuQrO/hCAMIr86+kL+u7PGIiliRogoUF
QWlOOHxmBn6/HJWfcMnb563m/6hXqA1AbmFm/rrrz0n1yzZZidIIOB95jdK0uCBXzyc58ZusQh8M
EEktGvi70so7NwYCxhq067Bs+jBZemhItW4HIxXKiLahJzc22d8bu6kfyUeR4llTkCEucLwfsnLV
OlehWhVQ22KfXzj9pa1k4cbLW4GCiOYPM6y6uZ5H8x6K9YNqIslDGgtEuqjjoDRqg3jwEdLTkJ+H
8ULEW3g9m2WfiIXb/iCpOb4pU83YaE05zKsqQqFAHEikH+mUiFqkQ1X+zTRw4ng8dmUNeIlJdqMN
vP/E8VzLjs17aTrfjcL3zvO6QZnUlOxViN20ErJfrwog/HvD0BuUUwU8ooG7TSNC6DYIh05rbpqR
2JAIyW3MQ/n9m6b8MkCYmmnrNuzQwlDMX4BsqtKi3du14WPr11csT8SNsFlWF6xk5g7j9qKvi+hQ
gbrekOk+B9qJ55u0vnmlm9JMUmEPL0uRfu6sGks9NFWMraC5MdtbO7W+9m6f3bqtrO1//2er9unc
ajK9K6phq6pla7x5r0N5hvBLVD3N6FFyAdgNpG60qXlXRQETF2lSK6NTupknOek5vsFw1mJ+35DV
eDAj+yIRhn4eKIjzNjJam2VXXhXJudLCypXWOhon8GDMXKw4s2rLnYrCeBCXKK1ZJBNbGg48kNn2
RdEO8kx1yjUURN/6GloANbS6RVAVuyB2inWs2+Ft3BTrafSp6u7hb5rgF2OHJtBUU7Zk3HWyYp84
tIe4BnnQhcGjFSvl0g4Nl/nEIbxcWteqn4WECIWxxCeL8A2EVHV3IfWlvo27YomXlETH1tupnVxc
6oi3kkcrPpoQ5B9UJKlhRmykSrsnqAjrJE4heB4cf5aXUTOX1ALsUODm+yFxPtdyzaDmQEJGPO3O
wX+4LWpynn9/r/SfX563QfzOkhWLTmoI4+QlKtpYLxHGTB4jHdE1LPZ2T9TRhtC7cc1zH6MHlv5w
kbr47O3BvdEq74eTD+heyoq+ijTb3U2b1A5w88kVYAm9XRi4dYO6Dq8ZqpzzzCo/QfXcXUrmhW9V
8dKXij3EzR1Aj8oiA9Tba/xtBw1go0/f2iBhBXd+JGkoEejqPkw++eY5ExtKvh18EeDuElud6ZlF
WE1W73IDURMHRp8QtTLIz/EZVA2qKkyrYY1Ca0IYPjOZS0Bqbxw38OY15CSz0k1GAmxZ3QJkj5NZ
rxkS5CkxUCMcgVfAJpLLakRXurGN9C0DBZSP5BsQtJbupT7KF0GbXBFsT/dKd1tVg79xGZBngCAJ
HscJ6mVBE81ZcCrzQb3DQCGwU7aPiKBu7byAM4jRmqTjmWEZ4VWEUTcbcgmyVphVZvGY72/oBZTI
ebLHgrS3lpH6WxfswKwiOLkRntNdoIr7o/NrZcbiSlw4I3OsoySPHtSE2zLSghnkBN1lBhuIk8N/
WZFD0DEUrnTMFFzxK6eRAcdZnr7TdKi9RdMgTZnm264pAC8H0b2hFXBnjky/ioX8i5OjMJ2Iben1
5U5rfpQZQlUR1sMMGM45mPJ2PQoc3ONQuHCKuLlI+69WJLmXmY3Ce+eSPVwYtpgFPehGtbLkrT5u
iMTOYILNLl0n+wrG77Eg3rwRqb4ngVT7oNVwM5pkbbXkv12hVbX1Oj3+ltTFTjPIfq8s99DC53Ug
KWteivgDDBXpD9NlLjT2aRiYD4kYjFlfNvU2kZV9pwvlphfeurey8NCy4gFb3VcbhqV4zsKuharI
I2KXwmJm+HDokAbFZJyhxREwlW9ZWfc7t5ar9WDZ5cGFZ+1v7EvzFxvXNISu6uQ3mein/hJZb2DA
pNdp9aMBTc089HrMnhj/r2XXjKGYDFeWldMhy5UCZzySkC6AIdj7Fx4EkGvDH77Fna+vo5DE9kAn
wfmzMFtzBhzXPg8De65D6UzyWHgJEyVOJyD3DHHuDh/QLDSSFpYZx5gpKuFYt+2thUBsdG7F6BvJ
5ecwSjZq4PkfgCKkEBWifQBKVl8Fqfgxoc7wTq3hSFHP9Q5pAGDS4ae4bCJS9ltmkdpbTr/Vxr6+
wvemrHFSEINy/XTbAt4NR17RpCzqmzpQxHxobmOdlKIu6YKlnABB9IbksbPKfGl0TbV2nQaqxbEL
O4W/b4Km3/mGfqiGrDjCJf/jFTq9nNDq3xA6Q4PGq052/3Wbxvz7r/Gcn3Ven/Gvnf+tgLn1R/Xb
WuvHdP8lfixPK726Mr/+9NctvlRfXu0sk8qv+uv6seg/PJZ1VP3+6PE+AOGPF5rQ97dozJ1c4r9V
6U80/19f6B+P00Vv++zxn398+R77ycIvq8L/Vv3xdGjE+cOxzET0MzHg56Wm2/ndJSJCr1X9nWur
9pmMe9FAaMs+fv74R5Qm7tNhydTPNAZOTWVpO3306QdfNOe/a4Xf3+CfjX3sND//8let+bs7OLbP
2AiqDpb+ja2gmWcg0Im9W+bxLlnvvWwFwOlnoLKwQjX4Yvgcf/AdtQJ/4QgZeVtfUM64RcViEfCX
rWCpZ5qGSUcUaWoEGZOPH/yfb4VvaZ1U4wvLWJa8fCFgE/vvtcHJFV69D/oIwpB1lvQvu4DNiwL4
nuf/9KLQRf5Xbv7fjgY6f9h/7+5PLvHi7s0zhQgnpoN9fML085eNIIR9ZoANZCGGyM34eW+NwOt5
7JUnA8v/y5ConJmGgYdWfmoELviyESzjzEIqiNyVp9fk/TWCrR2H6Tc0gnZGwgkYVJxc0+d0RBTi
jEYCtKYbU1d5dyOiounGm+cF9Yw8EuY/VvLHz+uucJwXLKaOd3f7o3PyOET9/3cCTTmTcQvBcKH9
HPBfvgm2eqZzgKXv03HGzPc1JpqmjevlTbOiJs50Aje6yjLiz57+shFMhguVWRPT/L3dvbD1t74B
qnaG4WfJqnia9mjOl3dvK2fEjoTOsvbYOu+vEbDa3twH5DPyJwSLd/k4DJy0gmWf4eMzMEWfreh3
9iIwhL3xRVCtM3oCTaBha44f+tbLroBldKZrJmHN/y278MSueV4j2ELFM/CmYWC8e+D5xHD/2jg2
TexDENyW+dQF3t+LQPAZJ+ybWkGxznSbXAVl9Hi/fPgW4wDJbxqx6GPneHd9QJAV/1bTUNPO8OfL
BEmezN+TcUAI7czQyQXlHXl3k4EGpfgbHz/eApYGtmk/DYOj/f+qFxhnTIQERO2nufK4HPufXyH+
25GAULN481CAVSgDmICF72dff9UKMnMmi2TBcmn6vDuziL/cfut0wLtgjcE5MK1/PSfq2EUyfWXs
MePn/bWCrI/pSm8aEDGRWQ/jE+Fep8/JpGiyTJLxKKhPxvg7ehWIBY3h1jfdPrMiUT78ReQ//NXt
2xYDJn4TXCrHTvDuvCaKzLz19lYgw2JEUr0eDk3jzCT0YDNWHO/+/U2Ko0/zrXdvno03r+Anfn37
ls5sQMfQtKfV87ubDQRkuW8dAVT5zLaYCAihvr59WzANjMQd1tNs+e5uH+CVeGvf11gaqdgDuvo0
GWJjvJwMTSwi8tkgejm+Ava7awUQXCP28U3joKafqfhN0Rd+HudetoJhnymMtxrulGMzvLtWID1T
vNU81AxaYQKTPjkDTiZDWzujsWG1Vd6ddcxbahz9uG9wl+EpwjWumubRJSqfvAqEEBgoxuDKe/WV
KEIf/+g3vQoq/jCFkOJPV8jJpIivBJ8x0y6osunz/uxCwQL3ra2A4WOYOMWeAoa/9AXWy8igjC6j
44Dw7lpBRSLkOEq94Y1g8IeFTleJpRw/rycH+gKGAw4FiOqmz7szkIBG22+2EPCLETnEkX68yVPH
mY0BBWmULOOt/rOVeAXf0VJBEab15tERBxk+dGETP/7zWb+cIoXMwKDx5pFiO7187+n+mbPeHFGz
z1QgBMyPf71ShLKRgVFHSBJU/vg5rs3eVyvYbzYX1TPYQAxh/xlNOTGaWS/DgEAm0Z/B1/dnKaiA
7986O2hneI9UwuhPlsJJKwjZOAOshl09Ik3f11jAg3sy3940L5B3M9LenNw4wTQDFjPb4N6nz7vz
orNmentYWSGsbCvaiCGYPqetoJ9hIAFB+TP4/u6MA6Dt4s2+I6ZFaD1MuIGOz5qx5eWEYBJUgwNm
JL88ttI7HAqMMV3iTebyCD0j84IX/anHn5jLzAUg8EYoxp8L6Pc2IGAivTm6hhdBI4jM6vHJj3jy
RhBeMmXmjDHf6vh5d63AmoY/+m19YQwcgL566u+/RFiJMVqqZY3O1mMjHOPa78hEACejvNlEYHQk
WqCA3P55ly/HBZbQgDEF6WDyUzO8t76gqmRtvLEvqPr/Ze58e9qGgTD+VaJ9gKksiPXNkKayiW4D
TfvDtJcmMY3VNEZ2SmGffs/Fdskl3WC7vijiDaX9xbnaZ/vuOQcqM4QKJtNH79e3AlRo+XEOtd7h
LpRIRSe0AsQ3yKljhxh3yaTm6VuBlotHsBAp0bqfMAQPaUQgrhaGqWi5hHOFIT9JG8TBTElzBHww
thbR4Id0/8i4isfCEabAfHqMjGpYCQzjithaYS0Fvxi1GYfnF/HA97CI+/9egOQ7SgpRZNZTIPfH
AtLNFGrHwaEnB7dezBECkvqCHG4fybQJ5dZ3rpqnL0/QBabHSZ90cHuHHKt6qS9AxhXaZFQqwBTd
z8AXTCdQaOc4L28Sx8o/eMRnuI1tbcusMnX5jqpUjPa9+pkn35DqQsaAXmULCfnZG6kSJqCDqov+
PmUqjy5e1vtnip9114kfjzc4vjS7Vrqr9OK50U65osKzH6jSJzaTyo7evHhbq2u1Uv0iBNgdNn9s
yaiAZ7tGfALslwMupanEXGd+2YaDO7m4HLxUjVc+NZFqc4IAVUqeqdrcWIdnvvbZodxBzLa1daq0
ffLrTispJ6Pct2gNDkVh8E6RLIWf6VptlNN9cqgGE5NjnVlmb7KZrdera272IKWUXuU9rG5K9n1i
bqe4mpSMgkC34E2OtVFS8jksbkxqYde9c2Sy0gs7a/WeNdTnpapYB4xSRWmD53VtGmv4iAxqaDG6
KY0aeJGgLxST7YZ3i1DHIMV+HPumIH8SgwFYF8uH1A26fhFUNVL0J7s2fmTmIFmRsi+UaZj3iCoI
ORenQKum7JsjSqzkaO9VUa29blvWp18FHZ+Yb4rKLBQvKAxCSTkacwFOl2E9Oyou5GzvDX5vb5lv
iqn8fdDt2g3RlB8Xo23TDnxIzDNKyZf62qnB6ikKPOToO8XnLWy8KTcoB2+yc7W69ZXh0zr4lHXb
B/+DdngyRWKRp4oKsH3AL/S9Kdg0Bvg+ZvRLvcl+WrcctJuyMOJ2W9dW2Uw5i5mSD86Q4NjPBc7U
cjj2sRXEfliKx3NxucVDKF6MXdZYkfBdTRRCiNFO4yTHdOddFwx1mlLwZzwUwT/Ud2qwTcAzgyku
L8V/qWyps7kfzW0hyCnFf7XrP3TEWLCwnwuMOyLhEZKQ4r/B+tp7zZYUMQwuZ9/zXSWeIkIhRSn3
e6uqRKGOCAEnxeik2CvtVpjZEqgjh5S5mGywsxl07xhYk6J/KMw7OKqSD814tIYYrn2bXe1qfIiH
ifnGF7bxhrmVKF8Tsx8sDl9ZsG8z5Lj+Tt4VadpKusbxp3Qcyq6P8eAavaOotXKnvwEAAP//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chartData>
  <cx:chart>
    <cx:title pos="t" align="ctr" overlay="0"/>
    <cx:plotArea>
      <cx:plotAreaRegion>
        <cx:series layoutId="waterfall" uniqueId="{89763C49-D089-41C8-ACF7-E81512737930}">
          <cx:tx>
            <cx:txData>
              <cx:f>_xlchart.v1.15</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4.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30480</xdr:rowOff>
    </xdr:from>
    <xdr:to>
      <xdr:col>22</xdr:col>
      <xdr:colOff>464820</xdr:colOff>
      <xdr:row>1</xdr:row>
      <xdr:rowOff>175260</xdr:rowOff>
    </xdr:to>
    <xdr:sp macro="" textlink="">
      <xdr:nvSpPr>
        <xdr:cNvPr id="2" name="Rectangle: Rounded Corners 1">
          <a:extLst>
            <a:ext uri="{FF2B5EF4-FFF2-40B4-BE49-F238E27FC236}">
              <a16:creationId xmlns:a16="http://schemas.microsoft.com/office/drawing/2014/main" id="{87F85178-B152-9174-2681-8C9DFA1CE242}"/>
            </a:ext>
          </a:extLst>
        </xdr:cNvPr>
        <xdr:cNvSpPr/>
      </xdr:nvSpPr>
      <xdr:spPr>
        <a:xfrm>
          <a:off x="38100" y="30480"/>
          <a:ext cx="138379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Lato black" panose="020F0502020204030203" pitchFamily="34" charset="0"/>
              <a:ea typeface="Lato black" panose="020F0502020204030203" pitchFamily="34" charset="0"/>
              <a:cs typeface="Lato black" panose="020F0502020204030203" pitchFamily="34" charset="0"/>
            </a:rPr>
            <a:t>E-Commerce</a:t>
          </a:r>
          <a:r>
            <a:rPr lang="en-IN" sz="2400" baseline="0">
              <a:latin typeface="Lato black" panose="020F0502020204030203" pitchFamily="34" charset="0"/>
              <a:ea typeface="Lato black" panose="020F0502020204030203" pitchFamily="34" charset="0"/>
              <a:cs typeface="Lato black" panose="020F0502020204030203" pitchFamily="34" charset="0"/>
            </a:rPr>
            <a:t> Sales Data Analysis</a:t>
          </a:r>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45720</xdr:colOff>
      <xdr:row>2</xdr:row>
      <xdr:rowOff>19050</xdr:rowOff>
    </xdr:from>
    <xdr:to>
      <xdr:col>4</xdr:col>
      <xdr:colOff>314940</xdr:colOff>
      <xdr:row>10</xdr:row>
      <xdr:rowOff>133950</xdr:rowOff>
    </xdr:to>
    <xdr:grpSp>
      <xdr:nvGrpSpPr>
        <xdr:cNvPr id="15" name="Group 14">
          <a:extLst>
            <a:ext uri="{FF2B5EF4-FFF2-40B4-BE49-F238E27FC236}">
              <a16:creationId xmlns:a16="http://schemas.microsoft.com/office/drawing/2014/main" id="{708E93FA-9E92-4789-37C2-4BE23D365DFE}"/>
            </a:ext>
          </a:extLst>
        </xdr:cNvPr>
        <xdr:cNvGrpSpPr/>
      </xdr:nvGrpSpPr>
      <xdr:grpSpPr>
        <a:xfrm>
          <a:off x="45720" y="384810"/>
          <a:ext cx="2707620" cy="1577940"/>
          <a:chOff x="45720" y="384810"/>
          <a:chExt cx="2707620" cy="1577940"/>
        </a:xfrm>
      </xdr:grpSpPr>
      <xdr:sp macro="" textlink="">
        <xdr:nvSpPr>
          <xdr:cNvPr id="3" name="Rectangle: Rounded Corners 2">
            <a:extLst>
              <a:ext uri="{FF2B5EF4-FFF2-40B4-BE49-F238E27FC236}">
                <a16:creationId xmlns:a16="http://schemas.microsoft.com/office/drawing/2014/main" id="{0171AD70-EDEE-8D6E-BCC6-7611C193FA5A}"/>
              </a:ext>
            </a:extLst>
          </xdr:cNvPr>
          <xdr:cNvSpPr/>
        </xdr:nvSpPr>
        <xdr:spPr>
          <a:xfrm>
            <a:off x="45720" y="666750"/>
            <a:ext cx="2700000" cy="1296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4" name="Rectangle: Rounded Corners 13">
            <a:extLst>
              <a:ext uri="{FF2B5EF4-FFF2-40B4-BE49-F238E27FC236}">
                <a16:creationId xmlns:a16="http://schemas.microsoft.com/office/drawing/2014/main" id="{FA98230B-5BF9-4F0D-9DD9-C5ACB8EB491D}"/>
              </a:ext>
            </a:extLst>
          </xdr:cNvPr>
          <xdr:cNvSpPr/>
        </xdr:nvSpPr>
        <xdr:spPr>
          <a:xfrm>
            <a:off x="53340" y="384810"/>
            <a:ext cx="270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s!$C$21">
        <xdr:nvSpPr>
          <xdr:cNvPr id="36" name="Rectangle: Rounded Corners 35">
            <a:extLst>
              <a:ext uri="{FF2B5EF4-FFF2-40B4-BE49-F238E27FC236}">
                <a16:creationId xmlns:a16="http://schemas.microsoft.com/office/drawing/2014/main" id="{DA1136FB-2092-CE5A-15E9-96549F63FD20}"/>
              </a:ext>
            </a:extLst>
          </xdr:cNvPr>
          <xdr:cNvSpPr/>
        </xdr:nvSpPr>
        <xdr:spPr>
          <a:xfrm>
            <a:off x="167640" y="74676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B2DB04-BA6C-4E6B-8EB6-A4D25FF2D72B}" type="TxLink">
              <a:rPr lang="en-US"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8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7" name="Rectangle: Rounded Corners 36">
            <a:extLst>
              <a:ext uri="{FF2B5EF4-FFF2-40B4-BE49-F238E27FC236}">
                <a16:creationId xmlns:a16="http://schemas.microsoft.com/office/drawing/2014/main" id="{ECB0BDD5-9D60-4078-BE41-560E1B09E297}"/>
              </a:ext>
            </a:extLst>
          </xdr:cNvPr>
          <xdr:cNvSpPr/>
        </xdr:nvSpPr>
        <xdr:spPr>
          <a:xfrm>
            <a:off x="182880" y="159639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Lato black" panose="020F0502020204030203" pitchFamily="34" charset="0"/>
                <a:ea typeface="Lato black" panose="020F0502020204030203" pitchFamily="34" charset="0"/>
                <a:cs typeface="Lato black" panose="020F0502020204030203" pitchFamily="34" charset="0"/>
              </a:rPr>
              <a:t>YOY Growth </a:t>
            </a:r>
          </a:p>
        </xdr:txBody>
      </xdr:sp>
    </xdr:grpSp>
    <xdr:clientData/>
  </xdr:twoCellAnchor>
  <xdr:twoCellAnchor>
    <xdr:from>
      <xdr:col>9</xdr:col>
      <xdr:colOff>91440</xdr:colOff>
      <xdr:row>2</xdr:row>
      <xdr:rowOff>11430</xdr:rowOff>
    </xdr:from>
    <xdr:to>
      <xdr:col>13</xdr:col>
      <xdr:colOff>360660</xdr:colOff>
      <xdr:row>10</xdr:row>
      <xdr:rowOff>114900</xdr:rowOff>
    </xdr:to>
    <xdr:grpSp>
      <xdr:nvGrpSpPr>
        <xdr:cNvPr id="58" name="Group 57">
          <a:extLst>
            <a:ext uri="{FF2B5EF4-FFF2-40B4-BE49-F238E27FC236}">
              <a16:creationId xmlns:a16="http://schemas.microsoft.com/office/drawing/2014/main" id="{2E59F180-A98F-421C-43CC-EB3EE2468F18}"/>
            </a:ext>
          </a:extLst>
        </xdr:cNvPr>
        <xdr:cNvGrpSpPr/>
      </xdr:nvGrpSpPr>
      <xdr:grpSpPr>
        <a:xfrm>
          <a:off x="5577840" y="377190"/>
          <a:ext cx="2707620" cy="1566510"/>
          <a:chOff x="5577840" y="377190"/>
          <a:chExt cx="2707620" cy="1566510"/>
        </a:xfrm>
      </xdr:grpSpPr>
      <xdr:sp macro="" textlink="">
        <xdr:nvSpPr>
          <xdr:cNvPr id="8" name="Rectangle: Rounded Corners 7">
            <a:extLst>
              <a:ext uri="{FF2B5EF4-FFF2-40B4-BE49-F238E27FC236}">
                <a16:creationId xmlns:a16="http://schemas.microsoft.com/office/drawing/2014/main" id="{CA0D3866-40FF-4B04-B3E2-E42EF9F127F9}"/>
              </a:ext>
            </a:extLst>
          </xdr:cNvPr>
          <xdr:cNvSpPr/>
        </xdr:nvSpPr>
        <xdr:spPr>
          <a:xfrm>
            <a:off x="5585460" y="647700"/>
            <a:ext cx="2700000" cy="1296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100">
              <a:solidFill>
                <a:schemeClr val="lt1"/>
              </a:solidFill>
              <a:latin typeface="+mn-lt"/>
              <a:ea typeface="+mn-ea"/>
              <a:cs typeface="+mn-cs"/>
            </a:endParaRPr>
          </a:p>
        </xdr:txBody>
      </xdr:sp>
      <xdr:sp macro="" textlink="">
        <xdr:nvSpPr>
          <xdr:cNvPr id="21" name="Rectangle: Rounded Corners 20">
            <a:extLst>
              <a:ext uri="{FF2B5EF4-FFF2-40B4-BE49-F238E27FC236}">
                <a16:creationId xmlns:a16="http://schemas.microsoft.com/office/drawing/2014/main" id="{353CFDDC-BD41-42CA-800B-547C62986AA6}"/>
              </a:ext>
            </a:extLst>
          </xdr:cNvPr>
          <xdr:cNvSpPr/>
        </xdr:nvSpPr>
        <xdr:spPr>
          <a:xfrm>
            <a:off x="5577840" y="377190"/>
            <a:ext cx="270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39" name="Rectangle: Rounded Corners 38">
            <a:extLst>
              <a:ext uri="{FF2B5EF4-FFF2-40B4-BE49-F238E27FC236}">
                <a16:creationId xmlns:a16="http://schemas.microsoft.com/office/drawing/2014/main" id="{972630EF-CD5D-446B-946C-89E5A2BC1590}"/>
              </a:ext>
            </a:extLst>
          </xdr:cNvPr>
          <xdr:cNvSpPr/>
        </xdr:nvSpPr>
        <xdr:spPr>
          <a:xfrm>
            <a:off x="5695950" y="158115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YOY</a:t>
            </a:r>
            <a:r>
              <a:rPr lang="en-IN"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 Growth</a:t>
            </a:r>
            <a:endPar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s!I21">
        <xdr:nvSpPr>
          <xdr:cNvPr id="40" name="Rectangle: Rounded Corners 39">
            <a:extLst>
              <a:ext uri="{FF2B5EF4-FFF2-40B4-BE49-F238E27FC236}">
                <a16:creationId xmlns:a16="http://schemas.microsoft.com/office/drawing/2014/main" id="{4C17929E-B8B8-44D4-9283-E9F06564BD74}"/>
              </a:ext>
            </a:extLst>
          </xdr:cNvPr>
          <xdr:cNvSpPr/>
        </xdr:nvSpPr>
        <xdr:spPr>
          <a:xfrm>
            <a:off x="5718810" y="69723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2F1DC4B-8A81-424F-ACDE-349A2F68BC70}" type="TxLink">
              <a:rPr lang="en-US"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IN" sz="3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13</xdr:col>
      <xdr:colOff>441960</xdr:colOff>
      <xdr:row>2</xdr:row>
      <xdr:rowOff>3810</xdr:rowOff>
    </xdr:from>
    <xdr:to>
      <xdr:col>18</xdr:col>
      <xdr:colOff>93960</xdr:colOff>
      <xdr:row>10</xdr:row>
      <xdr:rowOff>107280</xdr:rowOff>
    </xdr:to>
    <xdr:grpSp>
      <xdr:nvGrpSpPr>
        <xdr:cNvPr id="59" name="Group 58">
          <a:extLst>
            <a:ext uri="{FF2B5EF4-FFF2-40B4-BE49-F238E27FC236}">
              <a16:creationId xmlns:a16="http://schemas.microsoft.com/office/drawing/2014/main" id="{36D43C15-F658-BC10-C9D5-52E8B5C7E9BD}"/>
            </a:ext>
          </a:extLst>
        </xdr:cNvPr>
        <xdr:cNvGrpSpPr/>
      </xdr:nvGrpSpPr>
      <xdr:grpSpPr>
        <a:xfrm>
          <a:off x="8366760" y="369570"/>
          <a:ext cx="2700000" cy="1566510"/>
          <a:chOff x="8366760" y="369570"/>
          <a:chExt cx="2700000" cy="1566510"/>
        </a:xfrm>
      </xdr:grpSpPr>
      <xdr:sp macro="" textlink="">
        <xdr:nvSpPr>
          <xdr:cNvPr id="9" name="Rectangle: Rounded Corners 8">
            <a:extLst>
              <a:ext uri="{FF2B5EF4-FFF2-40B4-BE49-F238E27FC236}">
                <a16:creationId xmlns:a16="http://schemas.microsoft.com/office/drawing/2014/main" id="{73D41C54-2C5E-4102-9D71-7505A0614659}"/>
              </a:ext>
            </a:extLst>
          </xdr:cNvPr>
          <xdr:cNvSpPr/>
        </xdr:nvSpPr>
        <xdr:spPr>
          <a:xfrm>
            <a:off x="8366760" y="640080"/>
            <a:ext cx="2700000" cy="1296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100">
              <a:solidFill>
                <a:schemeClr val="lt1"/>
              </a:solidFill>
              <a:latin typeface="+mn-lt"/>
              <a:ea typeface="+mn-ea"/>
              <a:cs typeface="+mn-cs"/>
            </a:endParaRPr>
          </a:p>
        </xdr:txBody>
      </xdr:sp>
      <xdr:sp macro="" textlink="">
        <xdr:nvSpPr>
          <xdr:cNvPr id="19" name="Rectangle: Rounded Corners 18">
            <a:extLst>
              <a:ext uri="{FF2B5EF4-FFF2-40B4-BE49-F238E27FC236}">
                <a16:creationId xmlns:a16="http://schemas.microsoft.com/office/drawing/2014/main" id="{496204E5-B5AE-452B-801C-48FC24248787}"/>
              </a:ext>
            </a:extLst>
          </xdr:cNvPr>
          <xdr:cNvSpPr/>
        </xdr:nvSpPr>
        <xdr:spPr>
          <a:xfrm>
            <a:off x="8366760" y="369570"/>
            <a:ext cx="270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41" name="Rectangle: Rounded Corners 40">
            <a:extLst>
              <a:ext uri="{FF2B5EF4-FFF2-40B4-BE49-F238E27FC236}">
                <a16:creationId xmlns:a16="http://schemas.microsoft.com/office/drawing/2014/main" id="{E913EAB9-1BB2-4631-892F-8F16A894070E}"/>
              </a:ext>
            </a:extLst>
          </xdr:cNvPr>
          <xdr:cNvSpPr/>
        </xdr:nvSpPr>
        <xdr:spPr>
          <a:xfrm>
            <a:off x="8492490" y="155829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sp macro="" textlink="KPIs!O21">
        <xdr:nvSpPr>
          <xdr:cNvPr id="42" name="Rectangle: Rounded Corners 41">
            <a:extLst>
              <a:ext uri="{FF2B5EF4-FFF2-40B4-BE49-F238E27FC236}">
                <a16:creationId xmlns:a16="http://schemas.microsoft.com/office/drawing/2014/main" id="{4E5742A6-F57F-4017-9628-A7E98A3622F3}"/>
              </a:ext>
            </a:extLst>
          </xdr:cNvPr>
          <xdr:cNvSpPr/>
        </xdr:nvSpPr>
        <xdr:spPr>
          <a:xfrm>
            <a:off x="8484870" y="71247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D80B54E-F142-4C88-9FBA-2FC11D6A1AAF}" type="TxLink">
              <a:rPr lang="en-US"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IN" sz="3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18</xdr:col>
      <xdr:colOff>182880</xdr:colOff>
      <xdr:row>2</xdr:row>
      <xdr:rowOff>11430</xdr:rowOff>
    </xdr:from>
    <xdr:to>
      <xdr:col>22</xdr:col>
      <xdr:colOff>444480</xdr:colOff>
      <xdr:row>10</xdr:row>
      <xdr:rowOff>114900</xdr:rowOff>
    </xdr:to>
    <xdr:grpSp>
      <xdr:nvGrpSpPr>
        <xdr:cNvPr id="60" name="Group 59">
          <a:extLst>
            <a:ext uri="{FF2B5EF4-FFF2-40B4-BE49-F238E27FC236}">
              <a16:creationId xmlns:a16="http://schemas.microsoft.com/office/drawing/2014/main" id="{66387D21-703E-3A64-0C64-9AADF8B754B0}"/>
            </a:ext>
          </a:extLst>
        </xdr:cNvPr>
        <xdr:cNvGrpSpPr/>
      </xdr:nvGrpSpPr>
      <xdr:grpSpPr>
        <a:xfrm>
          <a:off x="11155680" y="377190"/>
          <a:ext cx="2700000" cy="1566510"/>
          <a:chOff x="11155680" y="377190"/>
          <a:chExt cx="2700000" cy="1566510"/>
        </a:xfrm>
      </xdr:grpSpPr>
      <xdr:sp macro="" textlink="">
        <xdr:nvSpPr>
          <xdr:cNvPr id="10" name="Rectangle: Rounded Corners 9">
            <a:extLst>
              <a:ext uri="{FF2B5EF4-FFF2-40B4-BE49-F238E27FC236}">
                <a16:creationId xmlns:a16="http://schemas.microsoft.com/office/drawing/2014/main" id="{C1F8EBDF-5D36-4094-A32A-257046F28E15}"/>
              </a:ext>
            </a:extLst>
          </xdr:cNvPr>
          <xdr:cNvSpPr/>
        </xdr:nvSpPr>
        <xdr:spPr>
          <a:xfrm>
            <a:off x="11155680" y="647700"/>
            <a:ext cx="2700000" cy="1296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100">
              <a:solidFill>
                <a:schemeClr val="lt1"/>
              </a:solidFill>
              <a:latin typeface="+mn-lt"/>
              <a:ea typeface="+mn-ea"/>
              <a:cs typeface="+mn-cs"/>
            </a:endParaRPr>
          </a:p>
        </xdr:txBody>
      </xdr:sp>
      <xdr:sp macro="" textlink="">
        <xdr:nvSpPr>
          <xdr:cNvPr id="20" name="Rectangle: Rounded Corners 19">
            <a:extLst>
              <a:ext uri="{FF2B5EF4-FFF2-40B4-BE49-F238E27FC236}">
                <a16:creationId xmlns:a16="http://schemas.microsoft.com/office/drawing/2014/main" id="{FAF5264A-5E24-45E9-AE28-B6CDBDD52D12}"/>
              </a:ext>
            </a:extLst>
          </xdr:cNvPr>
          <xdr:cNvSpPr/>
        </xdr:nvSpPr>
        <xdr:spPr>
          <a:xfrm>
            <a:off x="11155680" y="377190"/>
            <a:ext cx="270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43" name="Rectangle: Rounded Corners 42">
            <a:extLst>
              <a:ext uri="{FF2B5EF4-FFF2-40B4-BE49-F238E27FC236}">
                <a16:creationId xmlns:a16="http://schemas.microsoft.com/office/drawing/2014/main" id="{BF9DC2C6-F657-40AD-B59C-C425C45353FF}"/>
              </a:ext>
            </a:extLst>
          </xdr:cNvPr>
          <xdr:cNvSpPr/>
        </xdr:nvSpPr>
        <xdr:spPr>
          <a:xfrm>
            <a:off x="11327130" y="157353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sp macro="" textlink="KPIs!L21">
        <xdr:nvSpPr>
          <xdr:cNvPr id="44" name="Rectangle: Rounded Corners 43">
            <a:extLst>
              <a:ext uri="{FF2B5EF4-FFF2-40B4-BE49-F238E27FC236}">
                <a16:creationId xmlns:a16="http://schemas.microsoft.com/office/drawing/2014/main" id="{0B286B5E-D022-4415-961E-816C0D4BE66C}"/>
              </a:ext>
            </a:extLst>
          </xdr:cNvPr>
          <xdr:cNvSpPr/>
        </xdr:nvSpPr>
        <xdr:spPr>
          <a:xfrm>
            <a:off x="11281410" y="72009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8AD396B-DA98-42A6-BC89-0B00A5E44A5B}" type="TxLink">
              <a:rPr lang="en-US"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IN" sz="3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4</xdr:col>
      <xdr:colOff>369570</xdr:colOff>
      <xdr:row>2</xdr:row>
      <xdr:rowOff>19050</xdr:rowOff>
    </xdr:from>
    <xdr:to>
      <xdr:col>9</xdr:col>
      <xdr:colOff>33000</xdr:colOff>
      <xdr:row>10</xdr:row>
      <xdr:rowOff>126330</xdr:rowOff>
    </xdr:to>
    <xdr:grpSp>
      <xdr:nvGrpSpPr>
        <xdr:cNvPr id="57" name="Group 56">
          <a:extLst>
            <a:ext uri="{FF2B5EF4-FFF2-40B4-BE49-F238E27FC236}">
              <a16:creationId xmlns:a16="http://schemas.microsoft.com/office/drawing/2014/main" id="{0D47ABA6-8D20-F090-BB16-041D290FA358}"/>
            </a:ext>
          </a:extLst>
        </xdr:cNvPr>
        <xdr:cNvGrpSpPr/>
      </xdr:nvGrpSpPr>
      <xdr:grpSpPr>
        <a:xfrm>
          <a:off x="2807970" y="384810"/>
          <a:ext cx="2711430" cy="1570320"/>
          <a:chOff x="2807970" y="384810"/>
          <a:chExt cx="2711430" cy="1570320"/>
        </a:xfrm>
      </xdr:grpSpPr>
      <xdr:sp macro="" textlink="">
        <xdr:nvSpPr>
          <xdr:cNvPr id="6" name="Rectangle: Rounded Corners 5">
            <a:extLst>
              <a:ext uri="{FF2B5EF4-FFF2-40B4-BE49-F238E27FC236}">
                <a16:creationId xmlns:a16="http://schemas.microsoft.com/office/drawing/2014/main" id="{C6988ED9-B277-459E-BD65-81054DE7126D}"/>
              </a:ext>
            </a:extLst>
          </xdr:cNvPr>
          <xdr:cNvSpPr/>
        </xdr:nvSpPr>
        <xdr:spPr>
          <a:xfrm>
            <a:off x="2807970" y="659130"/>
            <a:ext cx="2700000" cy="1296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100">
              <a:solidFill>
                <a:schemeClr val="lt1"/>
              </a:solidFill>
              <a:latin typeface="+mn-lt"/>
              <a:ea typeface="+mn-ea"/>
              <a:cs typeface="+mn-cs"/>
            </a:endParaRPr>
          </a:p>
        </xdr:txBody>
      </xdr:sp>
      <xdr:sp macro="" textlink="">
        <xdr:nvSpPr>
          <xdr:cNvPr id="18" name="Rectangle: Rounded Corners 17">
            <a:extLst>
              <a:ext uri="{FF2B5EF4-FFF2-40B4-BE49-F238E27FC236}">
                <a16:creationId xmlns:a16="http://schemas.microsoft.com/office/drawing/2014/main" id="{B544A8B6-5732-45FC-8098-F6C2A7C8F962}"/>
              </a:ext>
            </a:extLst>
          </xdr:cNvPr>
          <xdr:cNvSpPr/>
        </xdr:nvSpPr>
        <xdr:spPr>
          <a:xfrm>
            <a:off x="2819400" y="384810"/>
            <a:ext cx="270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KPIs!$F$21">
        <xdr:nvSpPr>
          <xdr:cNvPr id="38" name="Rectangle: Rounded Corners 37">
            <a:extLst>
              <a:ext uri="{FF2B5EF4-FFF2-40B4-BE49-F238E27FC236}">
                <a16:creationId xmlns:a16="http://schemas.microsoft.com/office/drawing/2014/main" id="{0E965543-4A23-43E3-927B-49C309D1BCA6}"/>
              </a:ext>
            </a:extLst>
          </xdr:cNvPr>
          <xdr:cNvSpPr/>
        </xdr:nvSpPr>
        <xdr:spPr>
          <a:xfrm>
            <a:off x="2914650" y="72009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CACA3E7-D7ED-41BF-B081-05859F28FCB5}" type="TxLink">
              <a:rPr lang="en-US"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IN"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5" name="Rectangle: Rounded Corners 44">
            <a:extLst>
              <a:ext uri="{FF2B5EF4-FFF2-40B4-BE49-F238E27FC236}">
                <a16:creationId xmlns:a16="http://schemas.microsoft.com/office/drawing/2014/main" id="{CA070916-6B6E-4509-9786-6B6675AA1692}"/>
              </a:ext>
            </a:extLst>
          </xdr:cNvPr>
          <xdr:cNvSpPr/>
        </xdr:nvSpPr>
        <xdr:spPr>
          <a:xfrm>
            <a:off x="2937510" y="160401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0</xdr:col>
      <xdr:colOff>274320</xdr:colOff>
      <xdr:row>5</xdr:row>
      <xdr:rowOff>148590</xdr:rowOff>
    </xdr:from>
    <xdr:to>
      <xdr:col>4</xdr:col>
      <xdr:colOff>60960</xdr:colOff>
      <xdr:row>8</xdr:row>
      <xdr:rowOff>83820</xdr:rowOff>
    </xdr:to>
    <xdr:graphicFrame macro="">
      <xdr:nvGraphicFramePr>
        <xdr:cNvPr id="46" name="Chart 45">
          <a:extLst>
            <a:ext uri="{FF2B5EF4-FFF2-40B4-BE49-F238E27FC236}">
              <a16:creationId xmlns:a16="http://schemas.microsoft.com/office/drawing/2014/main" id="{2F16D7EC-6A37-48B5-9A06-497BB2A88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53340</xdr:colOff>
      <xdr:row>5</xdr:row>
      <xdr:rowOff>129540</xdr:rowOff>
    </xdr:from>
    <xdr:to>
      <xdr:col>8</xdr:col>
      <xdr:colOff>358140</xdr:colOff>
      <xdr:row>8</xdr:row>
      <xdr:rowOff>106680</xdr:rowOff>
    </xdr:to>
    <xdr:graphicFrame macro="">
      <xdr:nvGraphicFramePr>
        <xdr:cNvPr id="47" name="Chart 46">
          <a:extLst>
            <a:ext uri="{FF2B5EF4-FFF2-40B4-BE49-F238E27FC236}">
              <a16:creationId xmlns:a16="http://schemas.microsoft.com/office/drawing/2014/main" id="{436445BC-52B7-4127-91D7-B7DD4FDB7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381000</xdr:colOff>
      <xdr:row>5</xdr:row>
      <xdr:rowOff>99060</xdr:rowOff>
    </xdr:from>
    <xdr:to>
      <xdr:col>13</xdr:col>
      <xdr:colOff>99060</xdr:colOff>
      <xdr:row>8</xdr:row>
      <xdr:rowOff>83820</xdr:rowOff>
    </xdr:to>
    <xdr:graphicFrame macro="">
      <xdr:nvGraphicFramePr>
        <xdr:cNvPr id="48" name="Chart 47">
          <a:extLst>
            <a:ext uri="{FF2B5EF4-FFF2-40B4-BE49-F238E27FC236}">
              <a16:creationId xmlns:a16="http://schemas.microsoft.com/office/drawing/2014/main" id="{EBF4CACE-B662-4BAC-BCBF-304406502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457200</xdr:colOff>
      <xdr:row>5</xdr:row>
      <xdr:rowOff>121920</xdr:rowOff>
    </xdr:from>
    <xdr:to>
      <xdr:col>22</xdr:col>
      <xdr:colOff>190500</xdr:colOff>
      <xdr:row>8</xdr:row>
      <xdr:rowOff>68580</xdr:rowOff>
    </xdr:to>
    <xdr:graphicFrame macro="">
      <xdr:nvGraphicFramePr>
        <xdr:cNvPr id="49" name="Chart 48">
          <a:extLst>
            <a:ext uri="{FF2B5EF4-FFF2-40B4-BE49-F238E27FC236}">
              <a16:creationId xmlns:a16="http://schemas.microsoft.com/office/drawing/2014/main" id="{EBD03289-9747-49BE-B7AF-88196D958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99060</xdr:colOff>
      <xdr:row>5</xdr:row>
      <xdr:rowOff>114300</xdr:rowOff>
    </xdr:from>
    <xdr:to>
      <xdr:col>17</xdr:col>
      <xdr:colOff>426720</xdr:colOff>
      <xdr:row>8</xdr:row>
      <xdr:rowOff>60960</xdr:rowOff>
    </xdr:to>
    <xdr:graphicFrame macro="">
      <xdr:nvGraphicFramePr>
        <xdr:cNvPr id="50" name="Chart 49">
          <a:extLst>
            <a:ext uri="{FF2B5EF4-FFF2-40B4-BE49-F238E27FC236}">
              <a16:creationId xmlns:a16="http://schemas.microsoft.com/office/drawing/2014/main" id="{D9E94F97-25C0-4F5B-B520-3A9BE551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160010</xdr:colOff>
          <xdr:row>8</xdr:row>
          <xdr:rowOff>175260</xdr:rowOff>
        </xdr:from>
        <xdr:to>
          <xdr:col>4</xdr:col>
          <xdr:colOff>20810</xdr:colOff>
          <xdr:row>10</xdr:row>
          <xdr:rowOff>22859</xdr:rowOff>
        </xdr:to>
        <xdr:pic>
          <xdr:nvPicPr>
            <xdr:cNvPr id="12" name="Picture 11">
              <a:extLst>
                <a:ext uri="{FF2B5EF4-FFF2-40B4-BE49-F238E27FC236}">
                  <a16:creationId xmlns:a16="http://schemas.microsoft.com/office/drawing/2014/main" id="{F242683B-B808-0806-D845-D45B4292F32F}"/>
                </a:ext>
              </a:extLst>
            </xdr:cNvPr>
            <xdr:cNvPicPr>
              <a:picLocks noChangeAspect="1" noChangeArrowheads="1"/>
              <a:extLst>
                <a:ext uri="{84589F7E-364E-4C9E-8A38-B11213B215E9}">
                  <a14:cameraTool cellRange="'KPI YOY'!$B$8" spid="_x0000_s7210"/>
                </a:ext>
              </a:extLst>
            </xdr:cNvPicPr>
          </xdr:nvPicPr>
          <xdr:blipFill>
            <a:blip xmlns:r="http://schemas.openxmlformats.org/officeDocument/2006/relationships" r:embed="rId6"/>
            <a:srcRect/>
            <a:stretch>
              <a:fillRect/>
            </a:stretch>
          </xdr:blipFill>
          <xdr:spPr bwMode="auto">
            <a:xfrm>
              <a:off x="1379210" y="1638300"/>
              <a:ext cx="1080000" cy="213359"/>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495299</xdr:colOff>
          <xdr:row>9</xdr:row>
          <xdr:rowOff>7620</xdr:rowOff>
        </xdr:from>
        <xdr:to>
          <xdr:col>8</xdr:col>
          <xdr:colOff>411547</xdr:colOff>
          <xdr:row>10</xdr:row>
          <xdr:rowOff>30480</xdr:rowOff>
        </xdr:to>
        <xdr:pic>
          <xdr:nvPicPr>
            <xdr:cNvPr id="51" name="Picture 50">
              <a:extLst>
                <a:ext uri="{FF2B5EF4-FFF2-40B4-BE49-F238E27FC236}">
                  <a16:creationId xmlns:a16="http://schemas.microsoft.com/office/drawing/2014/main" id="{2CCD43FD-3A95-6BBC-E8F1-7B9DCFF27EFC}"/>
                </a:ext>
              </a:extLst>
            </xdr:cNvPr>
            <xdr:cNvPicPr>
              <a:picLocks noChangeAspect="1" noChangeArrowheads="1"/>
              <a:extLst>
                <a:ext uri="{84589F7E-364E-4C9E-8A38-B11213B215E9}">
                  <a14:cameraTool cellRange="'KPI YOY'!$C$8" spid="_x0000_s7211"/>
                </a:ext>
              </a:extLst>
            </xdr:cNvPicPr>
          </xdr:nvPicPr>
          <xdr:blipFill>
            <a:blip xmlns:r="http://schemas.openxmlformats.org/officeDocument/2006/relationships" r:embed="rId7"/>
            <a:srcRect/>
            <a:stretch>
              <a:fillRect/>
            </a:stretch>
          </xdr:blipFill>
          <xdr:spPr bwMode="auto">
            <a:xfrm>
              <a:off x="4152899" y="1653540"/>
              <a:ext cx="1135448" cy="2057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259081</xdr:colOff>
          <xdr:row>8</xdr:row>
          <xdr:rowOff>152399</xdr:rowOff>
        </xdr:from>
        <xdr:to>
          <xdr:col>13</xdr:col>
          <xdr:colOff>91440</xdr:colOff>
          <xdr:row>10</xdr:row>
          <xdr:rowOff>23036</xdr:rowOff>
        </xdr:to>
        <xdr:pic>
          <xdr:nvPicPr>
            <xdr:cNvPr id="53" name="Picture 52">
              <a:extLst>
                <a:ext uri="{FF2B5EF4-FFF2-40B4-BE49-F238E27FC236}">
                  <a16:creationId xmlns:a16="http://schemas.microsoft.com/office/drawing/2014/main" id="{AFF11FC4-E632-9B4D-9D1E-DB5FDAC154D3}"/>
                </a:ext>
              </a:extLst>
            </xdr:cNvPr>
            <xdr:cNvPicPr>
              <a:picLocks noChangeAspect="1" noChangeArrowheads="1"/>
              <a:extLst>
                <a:ext uri="{84589F7E-364E-4C9E-8A38-B11213B215E9}">
                  <a14:cameraTool cellRange="'KPI YOY'!$D$8" spid="_x0000_s7212"/>
                </a:ext>
              </a:extLst>
            </xdr:cNvPicPr>
          </xdr:nvPicPr>
          <xdr:blipFill>
            <a:blip xmlns:r="http://schemas.openxmlformats.org/officeDocument/2006/relationships" r:embed="rId8"/>
            <a:srcRect/>
            <a:stretch>
              <a:fillRect/>
            </a:stretch>
          </xdr:blipFill>
          <xdr:spPr bwMode="auto">
            <a:xfrm>
              <a:off x="6964681" y="1615439"/>
              <a:ext cx="1051559" cy="2363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462718</xdr:colOff>
          <xdr:row>8</xdr:row>
          <xdr:rowOff>152400</xdr:rowOff>
        </xdr:from>
        <xdr:to>
          <xdr:col>22</xdr:col>
          <xdr:colOff>323518</xdr:colOff>
          <xdr:row>10</xdr:row>
          <xdr:rowOff>25222</xdr:rowOff>
        </xdr:to>
        <xdr:pic>
          <xdr:nvPicPr>
            <xdr:cNvPr id="55" name="Picture 54">
              <a:extLst>
                <a:ext uri="{FF2B5EF4-FFF2-40B4-BE49-F238E27FC236}">
                  <a16:creationId xmlns:a16="http://schemas.microsoft.com/office/drawing/2014/main" id="{2E2B2EAF-7700-74F7-7097-D605BDAAFC26}"/>
                </a:ext>
              </a:extLst>
            </xdr:cNvPr>
            <xdr:cNvPicPr>
              <a:picLocks noChangeAspect="1" noChangeArrowheads="1"/>
              <a:extLst>
                <a:ext uri="{84589F7E-364E-4C9E-8A38-B11213B215E9}">
                  <a14:cameraTool cellRange="'KPI YOY'!$E$8" spid="_x0000_s7213"/>
                </a:ext>
              </a:extLst>
            </xdr:cNvPicPr>
          </xdr:nvPicPr>
          <xdr:blipFill>
            <a:blip xmlns:r="http://schemas.openxmlformats.org/officeDocument/2006/relationships" r:embed="rId9"/>
            <a:srcRect/>
            <a:stretch>
              <a:fillRect/>
            </a:stretch>
          </xdr:blipFill>
          <xdr:spPr bwMode="auto">
            <a:xfrm>
              <a:off x="12654718" y="1615440"/>
              <a:ext cx="1080000" cy="23858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22860</xdr:colOff>
          <xdr:row>8</xdr:row>
          <xdr:rowOff>137159</xdr:rowOff>
        </xdr:from>
        <xdr:to>
          <xdr:col>17</xdr:col>
          <xdr:colOff>457200</xdr:colOff>
          <xdr:row>10</xdr:row>
          <xdr:rowOff>750</xdr:rowOff>
        </xdr:to>
        <xdr:pic>
          <xdr:nvPicPr>
            <xdr:cNvPr id="56" name="Picture 55">
              <a:extLst>
                <a:ext uri="{FF2B5EF4-FFF2-40B4-BE49-F238E27FC236}">
                  <a16:creationId xmlns:a16="http://schemas.microsoft.com/office/drawing/2014/main" id="{7EBBABB0-3895-0D5D-69E1-00DE670A9FF1}"/>
                </a:ext>
              </a:extLst>
            </xdr:cNvPr>
            <xdr:cNvPicPr>
              <a:picLocks noChangeAspect="1" noChangeArrowheads="1"/>
              <a:extLst>
                <a:ext uri="{84589F7E-364E-4C9E-8A38-B11213B215E9}">
                  <a14:cameraTool cellRange="'KPI YOY'!$F$8" spid="_x0000_s7214"/>
                </a:ext>
              </a:extLst>
            </xdr:cNvPicPr>
          </xdr:nvPicPr>
          <xdr:blipFill>
            <a:blip xmlns:r="http://schemas.openxmlformats.org/officeDocument/2006/relationships" r:embed="rId10"/>
            <a:srcRect/>
            <a:stretch>
              <a:fillRect/>
            </a:stretch>
          </xdr:blipFill>
          <xdr:spPr bwMode="auto">
            <a:xfrm>
              <a:off x="9776460" y="1600199"/>
              <a:ext cx="1043940" cy="22935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45720</xdr:colOff>
      <xdr:row>10</xdr:row>
      <xdr:rowOff>179070</xdr:rowOff>
    </xdr:from>
    <xdr:to>
      <xdr:col>7</xdr:col>
      <xdr:colOff>278520</xdr:colOff>
      <xdr:row>24</xdr:row>
      <xdr:rowOff>66750</xdr:rowOff>
    </xdr:to>
    <xdr:grpSp>
      <xdr:nvGrpSpPr>
        <xdr:cNvPr id="64" name="Group 63">
          <a:extLst>
            <a:ext uri="{FF2B5EF4-FFF2-40B4-BE49-F238E27FC236}">
              <a16:creationId xmlns:a16="http://schemas.microsoft.com/office/drawing/2014/main" id="{2F7F3E64-4743-2DC2-26B2-D1F1025E05C6}"/>
            </a:ext>
          </a:extLst>
        </xdr:cNvPr>
        <xdr:cNvGrpSpPr/>
      </xdr:nvGrpSpPr>
      <xdr:grpSpPr>
        <a:xfrm>
          <a:off x="45720" y="2007870"/>
          <a:ext cx="4500000" cy="2448000"/>
          <a:chOff x="45720" y="2007870"/>
          <a:chExt cx="4500000" cy="2448000"/>
        </a:xfrm>
      </xdr:grpSpPr>
      <xdr:sp macro="" textlink="">
        <xdr:nvSpPr>
          <xdr:cNvPr id="11" name="Rectangle: Rounded Corners 10">
            <a:extLst>
              <a:ext uri="{FF2B5EF4-FFF2-40B4-BE49-F238E27FC236}">
                <a16:creationId xmlns:a16="http://schemas.microsoft.com/office/drawing/2014/main" id="{5C0A17B3-F77F-49A9-87B7-D0A3B327F269}"/>
              </a:ext>
            </a:extLst>
          </xdr:cNvPr>
          <xdr:cNvSpPr/>
        </xdr:nvSpPr>
        <xdr:spPr>
          <a:xfrm>
            <a:off x="45720" y="2007870"/>
            <a:ext cx="4500000" cy="244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1" name="Rectangle: Rounded Corners 60">
            <a:extLst>
              <a:ext uri="{FF2B5EF4-FFF2-40B4-BE49-F238E27FC236}">
                <a16:creationId xmlns:a16="http://schemas.microsoft.com/office/drawing/2014/main" id="{E60CBD49-BE22-DEAD-E2B3-7BC44D89DDD9}"/>
              </a:ext>
            </a:extLst>
          </xdr:cNvPr>
          <xdr:cNvSpPr/>
        </xdr:nvSpPr>
        <xdr:spPr>
          <a:xfrm>
            <a:off x="617220" y="2065020"/>
            <a:ext cx="234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mj-lt"/>
                <a:ea typeface="Lato black" panose="020F0502020204030203" pitchFamily="34" charset="0"/>
                <a:cs typeface="Lato black" panose="020F0502020204030203" pitchFamily="34" charset="0"/>
              </a:rPr>
              <a:t>Sales &amp; Profit Analysis</a:t>
            </a:r>
          </a:p>
        </xdr:txBody>
      </xdr:sp>
    </xdr:grpSp>
    <xdr:clientData/>
  </xdr:twoCellAnchor>
  <xdr:twoCellAnchor>
    <xdr:from>
      <xdr:col>7</xdr:col>
      <xdr:colOff>373380</xdr:colOff>
      <xdr:row>10</xdr:row>
      <xdr:rowOff>171450</xdr:rowOff>
    </xdr:from>
    <xdr:to>
      <xdr:col>14</xdr:col>
      <xdr:colOff>606180</xdr:colOff>
      <xdr:row>24</xdr:row>
      <xdr:rowOff>59130</xdr:rowOff>
    </xdr:to>
    <xdr:grpSp>
      <xdr:nvGrpSpPr>
        <xdr:cNvPr id="65" name="Group 64">
          <a:extLst>
            <a:ext uri="{FF2B5EF4-FFF2-40B4-BE49-F238E27FC236}">
              <a16:creationId xmlns:a16="http://schemas.microsoft.com/office/drawing/2014/main" id="{BC028362-FD10-27C3-25D2-2AD7E0C7B28C}"/>
            </a:ext>
          </a:extLst>
        </xdr:cNvPr>
        <xdr:cNvGrpSpPr/>
      </xdr:nvGrpSpPr>
      <xdr:grpSpPr>
        <a:xfrm>
          <a:off x="4640580" y="2000250"/>
          <a:ext cx="4500000" cy="2448000"/>
          <a:chOff x="4640580" y="2000250"/>
          <a:chExt cx="4500000" cy="2448000"/>
        </a:xfrm>
      </xdr:grpSpPr>
      <xdr:sp macro="" textlink="">
        <xdr:nvSpPr>
          <xdr:cNvPr id="29" name="Rectangle: Rounded Corners 28">
            <a:extLst>
              <a:ext uri="{FF2B5EF4-FFF2-40B4-BE49-F238E27FC236}">
                <a16:creationId xmlns:a16="http://schemas.microsoft.com/office/drawing/2014/main" id="{3FAC3500-F161-4E34-B18C-620631C998CD}"/>
              </a:ext>
            </a:extLst>
          </xdr:cNvPr>
          <xdr:cNvSpPr/>
        </xdr:nvSpPr>
        <xdr:spPr>
          <a:xfrm>
            <a:off x="4640580" y="2000250"/>
            <a:ext cx="4500000" cy="244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62" name="Rectangle: Rounded Corners 61">
            <a:extLst>
              <a:ext uri="{FF2B5EF4-FFF2-40B4-BE49-F238E27FC236}">
                <a16:creationId xmlns:a16="http://schemas.microsoft.com/office/drawing/2014/main" id="{ED80A310-EFE0-4535-8C8A-CDD60A95B17F}"/>
              </a:ext>
            </a:extLst>
          </xdr:cNvPr>
          <xdr:cNvSpPr/>
        </xdr:nvSpPr>
        <xdr:spPr>
          <a:xfrm>
            <a:off x="5257800" y="2061210"/>
            <a:ext cx="234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mj-lt"/>
                <a:ea typeface="Lato black" panose="020F0502020204030203" pitchFamily="34" charset="0"/>
                <a:cs typeface="Lato black" panose="020F0502020204030203" pitchFamily="34" charset="0"/>
              </a:rPr>
              <a:t>Category wise Profit</a:t>
            </a:r>
          </a:p>
        </xdr:txBody>
      </xdr:sp>
    </xdr:grpSp>
    <xdr:clientData/>
  </xdr:twoCellAnchor>
  <xdr:twoCellAnchor>
    <xdr:from>
      <xdr:col>15</xdr:col>
      <xdr:colOff>83820</xdr:colOff>
      <xdr:row>10</xdr:row>
      <xdr:rowOff>156210</xdr:rowOff>
    </xdr:from>
    <xdr:to>
      <xdr:col>22</xdr:col>
      <xdr:colOff>316620</xdr:colOff>
      <xdr:row>24</xdr:row>
      <xdr:rowOff>43890</xdr:rowOff>
    </xdr:to>
    <xdr:grpSp>
      <xdr:nvGrpSpPr>
        <xdr:cNvPr id="66" name="Group 65">
          <a:extLst>
            <a:ext uri="{FF2B5EF4-FFF2-40B4-BE49-F238E27FC236}">
              <a16:creationId xmlns:a16="http://schemas.microsoft.com/office/drawing/2014/main" id="{0B898ADA-224C-5951-C225-8D02A1475A4D}"/>
            </a:ext>
          </a:extLst>
        </xdr:cNvPr>
        <xdr:cNvGrpSpPr/>
      </xdr:nvGrpSpPr>
      <xdr:grpSpPr>
        <a:xfrm>
          <a:off x="9227820" y="1985010"/>
          <a:ext cx="4500000" cy="2448000"/>
          <a:chOff x="9227820" y="1985010"/>
          <a:chExt cx="4500000" cy="2448000"/>
        </a:xfrm>
      </xdr:grpSpPr>
      <xdr:sp macro="" textlink="">
        <xdr:nvSpPr>
          <xdr:cNvPr id="30" name="Rectangle: Rounded Corners 29">
            <a:extLst>
              <a:ext uri="{FF2B5EF4-FFF2-40B4-BE49-F238E27FC236}">
                <a16:creationId xmlns:a16="http://schemas.microsoft.com/office/drawing/2014/main" id="{D59360D2-672B-4BB5-A4D5-3E4CD55109AA}"/>
              </a:ext>
            </a:extLst>
          </xdr:cNvPr>
          <xdr:cNvSpPr/>
        </xdr:nvSpPr>
        <xdr:spPr>
          <a:xfrm>
            <a:off x="9227820" y="1985010"/>
            <a:ext cx="4500000" cy="244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63" name="Rectangle: Rounded Corners 62">
            <a:extLst>
              <a:ext uri="{FF2B5EF4-FFF2-40B4-BE49-F238E27FC236}">
                <a16:creationId xmlns:a16="http://schemas.microsoft.com/office/drawing/2014/main" id="{387A99CE-84C1-41B2-8089-22F0FB0483D2}"/>
              </a:ext>
            </a:extLst>
          </xdr:cNvPr>
          <xdr:cNvSpPr/>
        </xdr:nvSpPr>
        <xdr:spPr>
          <a:xfrm>
            <a:off x="9624060" y="2061210"/>
            <a:ext cx="234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mj-lt"/>
                <a:ea typeface="Lato black" panose="020F0502020204030203" pitchFamily="34" charset="0"/>
                <a:cs typeface="Lato black" panose="020F0502020204030203" pitchFamily="34" charset="0"/>
              </a:rPr>
              <a:t>Category</a:t>
            </a:r>
            <a:r>
              <a:rPr lang="en-IN" sz="1400" b="0" i="0" u="none" strike="noStrike" baseline="0">
                <a:solidFill>
                  <a:schemeClr val="bg2"/>
                </a:solidFill>
                <a:latin typeface="+mj-lt"/>
                <a:ea typeface="Lato black" panose="020F0502020204030203" pitchFamily="34" charset="0"/>
                <a:cs typeface="Lato black" panose="020F0502020204030203" pitchFamily="34" charset="0"/>
              </a:rPr>
              <a:t> wise Sales Share %</a:t>
            </a:r>
            <a:endParaRPr lang="en-IN" sz="1400" b="0" i="0" u="none" strike="noStrike">
              <a:solidFill>
                <a:schemeClr val="bg2"/>
              </a:solidFill>
              <a:latin typeface="+mj-lt"/>
              <a:ea typeface="Lato black" panose="020F0502020204030203" pitchFamily="34" charset="0"/>
              <a:cs typeface="Lato black" panose="020F0502020204030203" pitchFamily="34" charset="0"/>
            </a:endParaRPr>
          </a:p>
        </xdr:txBody>
      </xdr:sp>
    </xdr:grpSp>
    <xdr:clientData/>
  </xdr:twoCellAnchor>
  <xdr:twoCellAnchor>
    <xdr:from>
      <xdr:col>0</xdr:col>
      <xdr:colOff>83820</xdr:colOff>
      <xdr:row>12</xdr:row>
      <xdr:rowOff>156210</xdr:rowOff>
    </xdr:from>
    <xdr:to>
      <xdr:col>7</xdr:col>
      <xdr:colOff>182880</xdr:colOff>
      <xdr:row>23</xdr:row>
      <xdr:rowOff>114300</xdr:rowOff>
    </xdr:to>
    <xdr:graphicFrame macro="">
      <xdr:nvGraphicFramePr>
        <xdr:cNvPr id="67" name="Chart 66">
          <a:extLst>
            <a:ext uri="{FF2B5EF4-FFF2-40B4-BE49-F238E27FC236}">
              <a16:creationId xmlns:a16="http://schemas.microsoft.com/office/drawing/2014/main" id="{39CCDC3B-9C6D-4CCD-8A31-B6101443B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487680</xdr:colOff>
      <xdr:row>13</xdr:row>
      <xdr:rowOff>7620</xdr:rowOff>
    </xdr:from>
    <xdr:to>
      <xdr:col>14</xdr:col>
      <xdr:colOff>510540</xdr:colOff>
      <xdr:row>23</xdr:row>
      <xdr:rowOff>167640</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6555C3BB-37C9-443E-948B-783F442B8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54880" y="2385060"/>
              <a:ext cx="4290060" cy="1988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167640</xdr:colOff>
      <xdr:row>13</xdr:row>
      <xdr:rowOff>15240</xdr:rowOff>
    </xdr:from>
    <xdr:to>
      <xdr:col>22</xdr:col>
      <xdr:colOff>152400</xdr:colOff>
      <xdr:row>23</xdr:row>
      <xdr:rowOff>144780</xdr:rowOff>
    </xdr:to>
    <xdr:graphicFrame macro="">
      <xdr:nvGraphicFramePr>
        <xdr:cNvPr id="69" name="Chart 68">
          <a:extLst>
            <a:ext uri="{FF2B5EF4-FFF2-40B4-BE49-F238E27FC236}">
              <a16:creationId xmlns:a16="http://schemas.microsoft.com/office/drawing/2014/main" id="{7CD05329-8700-44E0-A163-D33F576C4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76200</xdr:colOff>
      <xdr:row>24</xdr:row>
      <xdr:rowOff>129540</xdr:rowOff>
    </xdr:from>
    <xdr:to>
      <xdr:col>7</xdr:col>
      <xdr:colOff>309000</xdr:colOff>
      <xdr:row>38</xdr:row>
      <xdr:rowOff>17220</xdr:rowOff>
    </xdr:to>
    <xdr:grpSp>
      <xdr:nvGrpSpPr>
        <xdr:cNvPr id="73" name="Group 72">
          <a:extLst>
            <a:ext uri="{FF2B5EF4-FFF2-40B4-BE49-F238E27FC236}">
              <a16:creationId xmlns:a16="http://schemas.microsoft.com/office/drawing/2014/main" id="{DF138F83-ECE7-CEE2-DBC7-0AA274411085}"/>
            </a:ext>
          </a:extLst>
        </xdr:cNvPr>
        <xdr:cNvGrpSpPr/>
      </xdr:nvGrpSpPr>
      <xdr:grpSpPr>
        <a:xfrm>
          <a:off x="76200" y="4518660"/>
          <a:ext cx="4500000" cy="2448000"/>
          <a:chOff x="76200" y="4518660"/>
          <a:chExt cx="4500000" cy="2448000"/>
        </a:xfrm>
      </xdr:grpSpPr>
      <xdr:sp macro="" textlink="">
        <xdr:nvSpPr>
          <xdr:cNvPr id="33" name="Rectangle: Rounded Corners 32">
            <a:extLst>
              <a:ext uri="{FF2B5EF4-FFF2-40B4-BE49-F238E27FC236}">
                <a16:creationId xmlns:a16="http://schemas.microsoft.com/office/drawing/2014/main" id="{12D659E4-6D9B-4F76-BD5C-5AF0B54FD7C2}"/>
              </a:ext>
            </a:extLst>
          </xdr:cNvPr>
          <xdr:cNvSpPr/>
        </xdr:nvSpPr>
        <xdr:spPr>
          <a:xfrm>
            <a:off x="76200" y="4518660"/>
            <a:ext cx="4500000" cy="244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0" name="Rectangle: Rounded Corners 69">
            <a:extLst>
              <a:ext uri="{FF2B5EF4-FFF2-40B4-BE49-F238E27FC236}">
                <a16:creationId xmlns:a16="http://schemas.microsoft.com/office/drawing/2014/main" id="{F84BB955-9B00-49AE-865B-68FC53D36A3F}"/>
              </a:ext>
            </a:extLst>
          </xdr:cNvPr>
          <xdr:cNvSpPr/>
        </xdr:nvSpPr>
        <xdr:spPr>
          <a:xfrm>
            <a:off x="594360" y="4594860"/>
            <a:ext cx="2268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mj-lt"/>
                <a:ea typeface="Lato black" panose="020F0502020204030203" pitchFamily="34" charset="0"/>
                <a:cs typeface="Lato black" panose="020F0502020204030203" pitchFamily="34" charset="0"/>
              </a:rPr>
              <a:t>Sales by State</a:t>
            </a:r>
          </a:p>
        </xdr:txBody>
      </xdr:sp>
    </xdr:grpSp>
    <xdr:clientData/>
  </xdr:twoCellAnchor>
  <xdr:twoCellAnchor>
    <xdr:from>
      <xdr:col>7</xdr:col>
      <xdr:colOff>373380</xdr:colOff>
      <xdr:row>24</xdr:row>
      <xdr:rowOff>121920</xdr:rowOff>
    </xdr:from>
    <xdr:to>
      <xdr:col>14</xdr:col>
      <xdr:colOff>606180</xdr:colOff>
      <xdr:row>38</xdr:row>
      <xdr:rowOff>9600</xdr:rowOff>
    </xdr:to>
    <xdr:grpSp>
      <xdr:nvGrpSpPr>
        <xdr:cNvPr id="74" name="Group 73">
          <a:extLst>
            <a:ext uri="{FF2B5EF4-FFF2-40B4-BE49-F238E27FC236}">
              <a16:creationId xmlns:a16="http://schemas.microsoft.com/office/drawing/2014/main" id="{E0E6C47E-A04B-061B-24F7-79D7E002373C}"/>
            </a:ext>
          </a:extLst>
        </xdr:cNvPr>
        <xdr:cNvGrpSpPr/>
      </xdr:nvGrpSpPr>
      <xdr:grpSpPr>
        <a:xfrm>
          <a:off x="4640580" y="4511040"/>
          <a:ext cx="4500000" cy="2448000"/>
          <a:chOff x="4640580" y="4511040"/>
          <a:chExt cx="4500000" cy="2448000"/>
        </a:xfrm>
      </xdr:grpSpPr>
      <xdr:sp macro="" textlink="">
        <xdr:nvSpPr>
          <xdr:cNvPr id="34" name="Rectangle: Rounded Corners 33">
            <a:extLst>
              <a:ext uri="{FF2B5EF4-FFF2-40B4-BE49-F238E27FC236}">
                <a16:creationId xmlns:a16="http://schemas.microsoft.com/office/drawing/2014/main" id="{3D5486DD-0C4E-4AF1-8F3C-1E9415DBB88C}"/>
              </a:ext>
            </a:extLst>
          </xdr:cNvPr>
          <xdr:cNvSpPr/>
        </xdr:nvSpPr>
        <xdr:spPr>
          <a:xfrm>
            <a:off x="4640580" y="4511040"/>
            <a:ext cx="4500000" cy="244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1" name="Rectangle: Rounded Corners 70">
            <a:extLst>
              <a:ext uri="{FF2B5EF4-FFF2-40B4-BE49-F238E27FC236}">
                <a16:creationId xmlns:a16="http://schemas.microsoft.com/office/drawing/2014/main" id="{E1282ADC-F659-4E07-B11A-911AD58A9EFC}"/>
              </a:ext>
            </a:extLst>
          </xdr:cNvPr>
          <xdr:cNvSpPr/>
        </xdr:nvSpPr>
        <xdr:spPr>
          <a:xfrm>
            <a:off x="5189220" y="4579620"/>
            <a:ext cx="284226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mj-lt"/>
                <a:ea typeface="Lato black" panose="020F0502020204030203" pitchFamily="34" charset="0"/>
                <a:cs typeface="Lato black" panose="020F0502020204030203" pitchFamily="34" charset="0"/>
              </a:rPr>
              <a:t>Top</a:t>
            </a:r>
            <a:r>
              <a:rPr lang="en-IN" sz="1400" b="0" i="0" u="none" strike="noStrike" baseline="0">
                <a:solidFill>
                  <a:schemeClr val="bg2"/>
                </a:solidFill>
                <a:latin typeface="+mj-lt"/>
                <a:ea typeface="Lato black" panose="020F0502020204030203" pitchFamily="34" charset="0"/>
                <a:cs typeface="Lato black" panose="020F0502020204030203" pitchFamily="34" charset="0"/>
              </a:rPr>
              <a:t> 5 Sub-Category by </a:t>
            </a:r>
            <a:r>
              <a:rPr lang="en-IN" sz="1400" b="0" i="0" u="none" strike="noStrike">
                <a:solidFill>
                  <a:schemeClr val="bg2"/>
                </a:solidFill>
                <a:latin typeface="+mj-lt"/>
                <a:ea typeface="Lato black" panose="020F0502020204030203" pitchFamily="34" charset="0"/>
                <a:cs typeface="Lato black" panose="020F0502020204030203" pitchFamily="34" charset="0"/>
              </a:rPr>
              <a:t>Sales </a:t>
            </a:r>
          </a:p>
        </xdr:txBody>
      </xdr:sp>
    </xdr:grpSp>
    <xdr:clientData/>
  </xdr:twoCellAnchor>
  <xdr:twoCellAnchor>
    <xdr:from>
      <xdr:col>15</xdr:col>
      <xdr:colOff>83820</xdr:colOff>
      <xdr:row>24</xdr:row>
      <xdr:rowOff>83820</xdr:rowOff>
    </xdr:from>
    <xdr:to>
      <xdr:col>22</xdr:col>
      <xdr:colOff>316620</xdr:colOff>
      <xdr:row>37</xdr:row>
      <xdr:rowOff>154380</xdr:rowOff>
    </xdr:to>
    <xdr:grpSp>
      <xdr:nvGrpSpPr>
        <xdr:cNvPr id="75" name="Group 74">
          <a:extLst>
            <a:ext uri="{FF2B5EF4-FFF2-40B4-BE49-F238E27FC236}">
              <a16:creationId xmlns:a16="http://schemas.microsoft.com/office/drawing/2014/main" id="{0A271BB4-1BDD-7EE5-0EE3-53B7A530B2B5}"/>
            </a:ext>
          </a:extLst>
        </xdr:cNvPr>
        <xdr:cNvGrpSpPr/>
      </xdr:nvGrpSpPr>
      <xdr:grpSpPr>
        <a:xfrm>
          <a:off x="9227820" y="4472940"/>
          <a:ext cx="4500000" cy="2448000"/>
          <a:chOff x="9227820" y="4472940"/>
          <a:chExt cx="4500000" cy="2448000"/>
        </a:xfrm>
      </xdr:grpSpPr>
      <xdr:sp macro="" textlink="">
        <xdr:nvSpPr>
          <xdr:cNvPr id="35" name="Rectangle: Rounded Corners 34">
            <a:extLst>
              <a:ext uri="{FF2B5EF4-FFF2-40B4-BE49-F238E27FC236}">
                <a16:creationId xmlns:a16="http://schemas.microsoft.com/office/drawing/2014/main" id="{C9DC5CAF-09B3-4F0B-B194-BE52F4D05548}"/>
              </a:ext>
            </a:extLst>
          </xdr:cNvPr>
          <xdr:cNvSpPr/>
        </xdr:nvSpPr>
        <xdr:spPr>
          <a:xfrm>
            <a:off x="9227820" y="4472940"/>
            <a:ext cx="4500000" cy="244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2" name="Rectangle: Rounded Corners 71">
            <a:extLst>
              <a:ext uri="{FF2B5EF4-FFF2-40B4-BE49-F238E27FC236}">
                <a16:creationId xmlns:a16="http://schemas.microsoft.com/office/drawing/2014/main" id="{2FBB02D4-33DE-4054-9DDA-008486C7E2E4}"/>
              </a:ext>
            </a:extLst>
          </xdr:cNvPr>
          <xdr:cNvSpPr/>
        </xdr:nvSpPr>
        <xdr:spPr>
          <a:xfrm>
            <a:off x="9616440" y="4526280"/>
            <a:ext cx="144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mj-lt"/>
                <a:ea typeface="Lato black" panose="020F0502020204030203" pitchFamily="34" charset="0"/>
                <a:cs typeface="Lato black" panose="020F0502020204030203" pitchFamily="34" charset="0"/>
              </a:rPr>
              <a:t>Filters</a:t>
            </a:r>
          </a:p>
        </xdr:txBody>
      </xdr:sp>
    </xdr:grpSp>
    <xdr:clientData/>
  </xdr:twoCellAnchor>
  <xdr:twoCellAnchor>
    <xdr:from>
      <xdr:col>0</xdr:col>
      <xdr:colOff>167640</xdr:colOff>
      <xdr:row>26</xdr:row>
      <xdr:rowOff>129540</xdr:rowOff>
    </xdr:from>
    <xdr:to>
      <xdr:col>7</xdr:col>
      <xdr:colOff>259080</xdr:colOff>
      <xdr:row>37</xdr:row>
      <xdr:rowOff>137160</xdr:rowOff>
    </xdr:to>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01CE5B56-8441-4D58-B83E-D301C2A84B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7640" y="4884420"/>
              <a:ext cx="4358640" cy="2019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525780</xdr:colOff>
      <xdr:row>26</xdr:row>
      <xdr:rowOff>160020</xdr:rowOff>
    </xdr:from>
    <xdr:to>
      <xdr:col>14</xdr:col>
      <xdr:colOff>510540</xdr:colOff>
      <xdr:row>37</xdr:row>
      <xdr:rowOff>106680</xdr:rowOff>
    </xdr:to>
    <xdr:graphicFrame macro="">
      <xdr:nvGraphicFramePr>
        <xdr:cNvPr id="77" name="Chart 76">
          <a:extLst>
            <a:ext uri="{FF2B5EF4-FFF2-40B4-BE49-F238E27FC236}">
              <a16:creationId xmlns:a16="http://schemas.microsoft.com/office/drawing/2014/main" id="{972393C5-22D3-4195-9A80-167A98BEF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160020</xdr:colOff>
      <xdr:row>26</xdr:row>
      <xdr:rowOff>83820</xdr:rowOff>
    </xdr:from>
    <xdr:to>
      <xdr:col>17</xdr:col>
      <xdr:colOff>300270</xdr:colOff>
      <xdr:row>36</xdr:row>
      <xdr:rowOff>53339</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176C356B-2846-30BC-D246-448A637D2FA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304020" y="4838700"/>
              <a:ext cx="1359450" cy="1798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335280</xdr:colOff>
      <xdr:row>26</xdr:row>
      <xdr:rowOff>91440</xdr:rowOff>
    </xdr:from>
    <xdr:to>
      <xdr:col>19</xdr:col>
      <xdr:colOff>475530</xdr:colOff>
      <xdr:row>36</xdr:row>
      <xdr:rowOff>53340</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E4466E6A-0EED-9292-777E-D58034F4654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698480" y="4846320"/>
              <a:ext cx="135945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457200</xdr:colOff>
      <xdr:row>26</xdr:row>
      <xdr:rowOff>106679</xdr:rowOff>
    </xdr:from>
    <xdr:to>
      <xdr:col>22</xdr:col>
      <xdr:colOff>197400</xdr:colOff>
      <xdr:row>36</xdr:row>
      <xdr:rowOff>38100</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34B059BF-657A-89F3-F0C9-C322DFCF908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039600" y="4861559"/>
              <a:ext cx="1569000" cy="1760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2</xdr:row>
      <xdr:rowOff>3810</xdr:rowOff>
    </xdr:from>
    <xdr:to>
      <xdr:col>12</xdr:col>
      <xdr:colOff>15240</xdr:colOff>
      <xdr:row>17</xdr:row>
      <xdr:rowOff>3810</xdr:rowOff>
    </xdr:to>
    <xdr:graphicFrame macro="">
      <xdr:nvGraphicFramePr>
        <xdr:cNvPr id="3" name="Chart 2">
          <a:extLst>
            <a:ext uri="{FF2B5EF4-FFF2-40B4-BE49-F238E27FC236}">
              <a16:creationId xmlns:a16="http://schemas.microsoft.com/office/drawing/2014/main" id="{1EA3B1CE-3192-AA77-F64C-0DFE4F3B7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586740</xdr:colOff>
      <xdr:row>1</xdr:row>
      <xdr:rowOff>102870</xdr:rowOff>
    </xdr:from>
    <xdr:to>
      <xdr:col>12</xdr:col>
      <xdr:colOff>281940</xdr:colOff>
      <xdr:row>16</xdr:row>
      <xdr:rowOff>102870</xdr:rowOff>
    </xdr:to>
    <xdr:graphicFrame macro="">
      <xdr:nvGraphicFramePr>
        <xdr:cNvPr id="3" name="Chart 2">
          <a:extLst>
            <a:ext uri="{FF2B5EF4-FFF2-40B4-BE49-F238E27FC236}">
              <a16:creationId xmlns:a16="http://schemas.microsoft.com/office/drawing/2014/main" id="{D0FFDC3B-CC36-4A03-0803-80D356FBD4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3</xdr:row>
      <xdr:rowOff>0</xdr:rowOff>
    </xdr:from>
    <xdr:to>
      <xdr:col>11</xdr:col>
      <xdr:colOff>373380</xdr:colOff>
      <xdr:row>15</xdr:row>
      <xdr:rowOff>137160</xdr:rowOff>
    </xdr:to>
    <xdr:graphicFrame macro="">
      <xdr:nvGraphicFramePr>
        <xdr:cNvPr id="2" name="Chart 1">
          <a:extLst>
            <a:ext uri="{FF2B5EF4-FFF2-40B4-BE49-F238E27FC236}">
              <a16:creationId xmlns:a16="http://schemas.microsoft.com/office/drawing/2014/main" id="{3E35E028-3EE0-464B-8DB5-CA9A37BE5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457200</xdr:colOff>
      <xdr:row>2</xdr:row>
      <xdr:rowOff>102870</xdr:rowOff>
    </xdr:from>
    <xdr:to>
      <xdr:col>11</xdr:col>
      <xdr:colOff>335280</xdr:colOff>
      <xdr:row>17</xdr:row>
      <xdr:rowOff>102870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E2571B7-F7AA-1BB9-BC47-7C38CCA74D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2080" y="4686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579120</xdr:colOff>
      <xdr:row>2</xdr:row>
      <xdr:rowOff>133350</xdr:rowOff>
    </xdr:from>
    <xdr:to>
      <xdr:col>12</xdr:col>
      <xdr:colOff>464820</xdr:colOff>
      <xdr:row>17</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C220997-E374-B187-5AF0-6DA5357526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56860" y="499110"/>
              <a:ext cx="35433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45720</xdr:colOff>
      <xdr:row>15</xdr:row>
      <xdr:rowOff>140970</xdr:rowOff>
    </xdr:from>
    <xdr:to>
      <xdr:col>2</xdr:col>
      <xdr:colOff>563880</xdr:colOff>
      <xdr:row>19</xdr:row>
      <xdr:rowOff>53340</xdr:rowOff>
    </xdr:to>
    <xdr:graphicFrame macro="">
      <xdr:nvGraphicFramePr>
        <xdr:cNvPr id="3" name="Chart 2">
          <a:extLst>
            <a:ext uri="{FF2B5EF4-FFF2-40B4-BE49-F238E27FC236}">
              <a16:creationId xmlns:a16="http://schemas.microsoft.com/office/drawing/2014/main" id="{8E76F511-1797-E18B-EF4A-DFB028DEF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723900</xdr:colOff>
      <xdr:row>15</xdr:row>
      <xdr:rowOff>171450</xdr:rowOff>
    </xdr:from>
    <xdr:to>
      <xdr:col>5</xdr:col>
      <xdr:colOff>769620</xdr:colOff>
      <xdr:row>19</xdr:row>
      <xdr:rowOff>53340</xdr:rowOff>
    </xdr:to>
    <xdr:graphicFrame macro="">
      <xdr:nvGraphicFramePr>
        <xdr:cNvPr id="4" name="Chart 3">
          <a:extLst>
            <a:ext uri="{FF2B5EF4-FFF2-40B4-BE49-F238E27FC236}">
              <a16:creationId xmlns:a16="http://schemas.microsoft.com/office/drawing/2014/main" id="{002F23E2-036F-F29C-B52F-68615FCB50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xdr:colOff>
      <xdr:row>15</xdr:row>
      <xdr:rowOff>171450</xdr:rowOff>
    </xdr:from>
    <xdr:to>
      <xdr:col>8</xdr:col>
      <xdr:colOff>914400</xdr:colOff>
      <xdr:row>19</xdr:row>
      <xdr:rowOff>38100</xdr:rowOff>
    </xdr:to>
    <xdr:graphicFrame macro="">
      <xdr:nvGraphicFramePr>
        <xdr:cNvPr id="5" name="Chart 4">
          <a:extLst>
            <a:ext uri="{FF2B5EF4-FFF2-40B4-BE49-F238E27FC236}">
              <a16:creationId xmlns:a16="http://schemas.microsoft.com/office/drawing/2014/main" id="{9DCE4E48-0AE1-80C7-78A0-339123401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30480</xdr:colOff>
      <xdr:row>15</xdr:row>
      <xdr:rowOff>148590</xdr:rowOff>
    </xdr:from>
    <xdr:to>
      <xdr:col>11</xdr:col>
      <xdr:colOff>967740</xdr:colOff>
      <xdr:row>19</xdr:row>
      <xdr:rowOff>0</xdr:rowOff>
    </xdr:to>
    <xdr:graphicFrame macro="">
      <xdr:nvGraphicFramePr>
        <xdr:cNvPr id="6" name="Chart 5">
          <a:extLst>
            <a:ext uri="{FF2B5EF4-FFF2-40B4-BE49-F238E27FC236}">
              <a16:creationId xmlns:a16="http://schemas.microsoft.com/office/drawing/2014/main" id="{9797C892-886E-D5D0-0FED-CF56EF985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106680</xdr:colOff>
      <xdr:row>15</xdr:row>
      <xdr:rowOff>171450</xdr:rowOff>
    </xdr:from>
    <xdr:to>
      <xdr:col>14</xdr:col>
      <xdr:colOff>1310640</xdr:colOff>
      <xdr:row>19</xdr:row>
      <xdr:rowOff>0</xdr:rowOff>
    </xdr:to>
    <xdr:graphicFrame macro="">
      <xdr:nvGraphicFramePr>
        <xdr:cNvPr id="7" name="Chart 6">
          <a:extLst>
            <a:ext uri="{FF2B5EF4-FFF2-40B4-BE49-F238E27FC236}">
              <a16:creationId xmlns:a16="http://schemas.microsoft.com/office/drawing/2014/main" id="{7DCA9FF1-3354-912C-F26B-8137AE640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sa" refreshedDate="45294.731401157405" createdVersion="8" refreshedVersion="8" minRefreshableVersion="3" recordCount="9994" xr:uid="{C351D818-3207-4913-89FB-87D3D0D845B2}">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margin" numFmtId="0" formula="Profit/Sales" databaseField="0"/>
  </cacheFields>
  <extLst>
    <ext xmlns:x14="http://schemas.microsoft.com/office/spreadsheetml/2009/9/main" uri="{725AE2AE-9491-48be-B2B4-4EB974FC3084}">
      <x14:pivotCacheDefinition pivotCacheId="2033558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3AA00E-5727-4FF8-90D8-1F10F29216DA}"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B2:D14" firstHeaderRow="0"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5">
    <format dxfId="157">
      <pivotArea type="all" dataOnly="0" outline="0" fieldPosition="0"/>
    </format>
    <format dxfId="156">
      <pivotArea field="22" type="button" dataOnly="0" labelOnly="1" outline="0" axis="axisRow" fieldPosition="0"/>
    </format>
    <format dxfId="155">
      <pivotArea dataOnly="0" labelOnly="1" fieldPosition="0">
        <references count="1">
          <reference field="22" count="12">
            <x v="1"/>
            <x v="2"/>
            <x v="3"/>
            <x v="4"/>
            <x v="5"/>
            <x v="6"/>
            <x v="7"/>
            <x v="8"/>
            <x v="9"/>
            <x v="10"/>
            <x v="11"/>
            <x v="12"/>
          </reference>
        </references>
      </pivotArea>
    </format>
    <format dxfId="154">
      <pivotArea outline="0" collapsedLevelsAreSubtotals="1" fieldPosition="0"/>
    </format>
    <format dxfId="153">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8CC742-CA1C-4C52-ABF6-A91639F1AE9F}"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2:D8"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16" baseItem="0" numFmtId="166"/>
  </dataFields>
  <formats count="2">
    <format dxfId="152">
      <pivotArea outline="0" collapsedLevelsAreSubtotals="1" fieldPosition="0"/>
    </format>
    <format dxfId="15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D52858-4402-4627-BD68-5E2FB0D9C17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2:C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formats count="2">
    <format dxfId="150">
      <pivotArea dataOnly="0" labelOnly="1" outline="0" axis="axisValues" fieldPosition="0"/>
    </format>
    <format dxfId="149">
      <pivotArea outline="0" collapsedLevelsAreSubtotals="1" fieldPosition="0"/>
    </format>
  </format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15" count="1" selected="0">
            <x v="0"/>
          </reference>
        </references>
      </pivotArea>
    </chartFormat>
    <chartFormat chart="8" format="15">
      <pivotArea type="data" outline="0" fieldPosition="0">
        <references count="2">
          <reference field="4294967294" count="1" selected="0">
            <x v="0"/>
          </reference>
          <reference field="15" count="1" selected="0">
            <x v="1"/>
          </reference>
        </references>
      </pivotArea>
    </chartFormat>
    <chartFormat chart="8" format="1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842E8E-33BE-499B-906D-234FCB500EC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6"/>
  </dataFields>
  <formats count="2">
    <format dxfId="148">
      <pivotArea outline="0" collapsedLevelsAreSubtotals="1" fieldPosition="0"/>
    </format>
    <format dxfId="147">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B31B91-AD68-4BF0-8D3C-84A7D487F5FC}"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9:C1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6"/>
  </dataFields>
  <formats count="2">
    <format dxfId="146">
      <pivotArea outline="0" collapsedLevelsAreSubtotals="1" fieldPosition="0"/>
    </format>
    <format dxfId="14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25683B-2965-4FB9-BECA-059C99B31C34}"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2:L15"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2">
    <format dxfId="133">
      <pivotArea outline="0" collapsedLevelsAreSubtotals="1" fieldPosition="0"/>
    </format>
    <format dxfId="132">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5765A9-9221-4BE2-B471-E3E8AFC162AD}"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I15"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2">
    <format dxfId="135">
      <pivotArea outline="0" collapsedLevelsAreSubtotals="1" fieldPosition="0"/>
    </format>
    <format dxfId="134">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80C735-A71A-4B3A-950F-9BB571BE074A}"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2:F15"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36">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981FA2-AB03-45B6-BE1A-E4D54DC8E90F}"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15"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7"/>
  </dataFields>
  <formats count="1">
    <format dxfId="13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646CC6-6A27-46A6-BB75-DF5FE8501E9E}" name="PivotTable1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2:O15"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margin" fld="26" baseField="0" baseItem="0" numFmtId="10"/>
  </dataFields>
  <formats count="7">
    <format dxfId="144">
      <pivotArea dataOnly="0" labelOnly="1" outline="0" axis="axisValues" fieldPosition="0"/>
    </format>
    <format dxfId="143">
      <pivotArea dataOnly="0" fieldPosition="0">
        <references count="1">
          <reference field="22" count="1">
            <x v="2"/>
          </reference>
        </references>
      </pivotArea>
    </format>
    <format dxfId="142">
      <pivotArea collapsedLevelsAreSubtotals="1" fieldPosition="0">
        <references count="1">
          <reference field="22" count="1">
            <x v="1"/>
          </reference>
        </references>
      </pivotArea>
    </format>
    <format dxfId="141">
      <pivotArea collapsedLevelsAreSubtotals="1" fieldPosition="0">
        <references count="1">
          <reference field="22" count="10">
            <x v="3"/>
            <x v="4"/>
            <x v="5"/>
            <x v="6"/>
            <x v="7"/>
            <x v="8"/>
            <x v="9"/>
            <x v="10"/>
            <x v="11"/>
            <x v="12"/>
          </reference>
        </references>
      </pivotArea>
    </format>
    <format dxfId="140">
      <pivotArea grandRow="1" outline="0" collapsedLevelsAreSubtotals="1" fieldPosition="0"/>
    </format>
    <format dxfId="139">
      <pivotArea collapsedLevelsAreSubtotals="1" fieldPosition="0">
        <references count="1">
          <reference field="22" count="1">
            <x v="2"/>
          </reference>
        </references>
      </pivotArea>
    </format>
    <format dxfId="138">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6941CE-E325-46F2-A675-9B9B71F219DB}"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F6"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margin" fld="2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1BE5C0A-A575-434C-B6EC-6773F416631A}" sourceName="Year">
  <pivotTables>
    <pivotTable tabId="7" name="PivotTable4"/>
    <pivotTable tabId="9" name="PivotTable6"/>
    <pivotTable tabId="10" name="PivotTable1"/>
    <pivotTable tabId="8" name="PivotTable14"/>
    <pivotTable tabId="8" name="PivotTable15"/>
    <pivotTable tabId="8" name="PivotTable16"/>
    <pivotTable tabId="8" name="PivotTable17"/>
    <pivotTable tabId="8" name="PivotTable19"/>
    <pivotTable tabId="5" name="PivotTable3"/>
    <pivotTable tabId="4" name="PivotTable1"/>
    <pivotTable tabId="6" name="PivotTable7"/>
  </pivotTables>
  <data>
    <tabular pivotCacheId="203355857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24ECAA9-CEE4-420F-B45D-F09AC3789FF8}" sourceName="Segment">
  <pivotTables>
    <pivotTable tabId="7" name="PivotTable4"/>
    <pivotTable tabId="9" name="PivotTable6"/>
    <pivotTable tabId="10" name="PivotTable1"/>
    <pivotTable tabId="8" name="PivotTable14"/>
    <pivotTable tabId="8" name="PivotTable15"/>
    <pivotTable tabId="8" name="PivotTable16"/>
    <pivotTable tabId="8" name="PivotTable17"/>
    <pivotTable tabId="8" name="PivotTable19"/>
    <pivotTable tabId="5" name="PivotTable3"/>
    <pivotTable tabId="4" name="PivotTable1"/>
    <pivotTable tabId="6" name="PivotTable7"/>
  </pivotTables>
  <data>
    <tabular pivotCacheId="203355857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A44171-194C-4D16-8196-B274138A122A}" sourceName="Region">
  <pivotTables>
    <pivotTable tabId="7" name="PivotTable4"/>
    <pivotTable tabId="9" name="PivotTable6"/>
    <pivotTable tabId="10" name="PivotTable1"/>
    <pivotTable tabId="8" name="PivotTable14"/>
    <pivotTable tabId="8" name="PivotTable15"/>
    <pivotTable tabId="8" name="PivotTable16"/>
    <pivotTable tabId="8" name="PivotTable17"/>
    <pivotTable tabId="8" name="PivotTable19"/>
    <pivotTable tabId="5" name="PivotTable3"/>
    <pivotTable tabId="4" name="PivotTable1"/>
    <pivotTable tabId="6" name="PivotTable7"/>
  </pivotTables>
  <data>
    <tabular pivotCacheId="203355857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7C9D807-8746-46BF-8CDC-145DF90DC227}" cache="Slicer_Year" caption="Year" style="AB" rowHeight="324000"/>
  <slicer name="Segment" xr10:uid="{9FB0870C-4182-4B93-BB5F-6A6F3C375194}" cache="Slicer_Segment" caption="Segment" style="AB" rowHeight="324000"/>
  <slicer name="Region" xr10:uid="{C00E1512-3DB3-49BF-AF7B-15210AB051AE}" cache="Slicer_Region" caption="Region" style="AB"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calculatedColumnFormula>YEAR(Table_1[[#This Row],[Order Date]])</calculatedColumnFormula>
    </tableColumn>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7"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H9968" workbookViewId="0">
      <selection activeCell="P9990" sqref="P9990"/>
    </sheetView>
  </sheetViews>
  <sheetFormatPr defaultColWidth="14.44140625" defaultRowHeight="15" customHeight="1" x14ac:dyDescent="0.3"/>
  <cols>
    <col min="1" max="1" width="12.5546875" customWidth="1"/>
    <col min="2" max="2" width="18.77734375" customWidth="1"/>
    <col min="3" max="3" width="14" customWidth="1"/>
    <col min="4" max="4" width="16.33203125" customWidth="1"/>
    <col min="5" max="5" width="13.6640625" customWidth="1"/>
    <col min="6" max="6" width="15" customWidth="1"/>
    <col min="7" max="7" width="18.6640625" customWidth="1"/>
    <col min="8" max="11" width="12.5546875" customWidth="1"/>
    <col min="12" max="12" width="14.5546875" customWidth="1"/>
    <col min="13" max="13" width="12.5546875" hidden="1"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YEAR(Table_1[[#This Row],[Order Date]])</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YEAR(Table_1[[#This Row],[Order Date]])</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YEAR(Table_1[[#This Row],[Order Date]])</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YEAR(Table_1[[#This Row],[Order Date]])</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YEAR(Table_1[[#This Row],[Order Date]])</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YEAR(Table_1[[#This Row],[Order Date]])</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YEAR(Table_1[[#This Row],[Order Date]])</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YEAR(Table_1[[#This Row],[Order Date]])</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YEAR(Table_1[[#This Row],[Order Date]])</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YEAR(Table_1[[#This Row],[Order Date]])</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YEAR(Table_1[[#This Row],[Order Date]])</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YEAR(Table_1[[#This Row],[Order Date]])</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YEAR(Table_1[[#This Row],[Order Date]])</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YEAR(Table_1[[#This Row],[Order Date]])</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YEAR(Table_1[[#This Row],[Order Date]])</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YEAR(Table_1[[#This Row],[Order Date]])</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YEAR(Table_1[[#This Row],[Order Date]])</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YEAR(Table_1[[#This Row],[Order Date]])</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YEAR(Table_1[[#This Row],[Order Date]])</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YEAR(Table_1[[#This Row],[Order Date]])</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YEAR(Table_1[[#This Row],[Order Date]])</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YEAR(Table_1[[#This Row],[Order Date]])</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YEAR(Table_1[[#This Row],[Order Date]])</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YEAR(Table_1[[#This Row],[Order Date]])</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YEAR(Table_1[[#This Row],[Order Date]])</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YEAR(Table_1[[#This Row],[Order Date]])</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YEAR(Table_1[[#This Row],[Order Date]])</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YEAR(Table_1[[#This Row],[Order Date]])</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YEAR(Table_1[[#This Row],[Order Date]])</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YEAR(Table_1[[#This Row],[Order Date]])</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YEAR(Table_1[[#This Row],[Order Date]])</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YEAR(Table_1[[#This Row],[Order Date]])</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YEAR(Table_1[[#This Row],[Order Date]])</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YEAR(Table_1[[#This Row],[Order Date]])</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YEAR(Table_1[[#This Row],[Order Date]])</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YEAR(Table_1[[#This Row],[Order Date]])</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YEAR(Table_1[[#This Row],[Order Date]])</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YEAR(Table_1[[#This Row],[Order Date]])</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YEAR(Table_1[[#This Row],[Order Date]])</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YEAR(Table_1[[#This Row],[Order Date]])</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YEAR(Table_1[[#This Row],[Order Date]])</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YEAR(Table_1[[#This Row],[Order Date]])</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YEAR(Table_1[[#This Row],[Order Date]])</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YEAR(Table_1[[#This Row],[Order Date]])</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YEAR(Table_1[[#This Row],[Order Date]])</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YEAR(Table_1[[#This Row],[Order Date]])</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YEAR(Table_1[[#This Row],[Order Date]])</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YEAR(Table_1[[#This Row],[Order Date]])</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YEAR(Table_1[[#This Row],[Order Date]])</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YEAR(Table_1[[#This Row],[Order Date]])</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YEAR(Table_1[[#This Row],[Order Date]])</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YEAR(Table_1[[#This Row],[Order Date]])</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YEAR(Table_1[[#This Row],[Order Date]])</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YEAR(Table_1[[#This Row],[Order Date]])</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YEAR(Table_1[[#This Row],[Order Date]])</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YEAR(Table_1[[#This Row],[Order Date]])</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YEAR(Table_1[[#This Row],[Order Date]])</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YEAR(Table_1[[#This Row],[Order Date]])</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YEAR(Table_1[[#This Row],[Order Date]])</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YEAR(Table_1[[#This Row],[Order Date]])</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YEAR(Table_1[[#This Row],[Order Date]])</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YEAR(Table_1[[#This Row],[Order Date]])</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YEAR(Table_1[[#This Row],[Order Date]])</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YEAR(Table_1[[#This Row],[Order Date]])</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YEAR(Table_1[[#This Row],[Order Date]])</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YEAR(Table_1[[#This Row],[Order Date]])</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YEAR(Table_1[[#This Row],[Order Date]])</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YEAR(Table_1[[#This Row],[Order Date]])</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YEAR(Table_1[[#This Row],[Order Date]])</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YEAR(Table_1[[#This Row],[Order Date]])</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YEAR(Table_1[[#This Row],[Order Date]])</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YEAR(Table_1[[#This Row],[Order Date]])</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YEAR(Table_1[[#This Row],[Order Date]])</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YEAR(Table_1[[#This Row],[Order Date]])</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YEAR(Table_1[[#This Row],[Order Date]])</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YEAR(Table_1[[#This Row],[Order Date]])</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YEAR(Table_1[[#This Row],[Order Date]])</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YEAR(Table_1[[#This Row],[Order Date]])</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YEAR(Table_1[[#This Row],[Order Date]])</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YEAR(Table_1[[#This Row],[Order Date]])</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YEAR(Table_1[[#This Row],[Order Date]])</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YEAR(Table_1[[#This Row],[Order Date]])</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YEAR(Table_1[[#This Row],[Order Date]])</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YEAR(Table_1[[#This Row],[Order Date]])</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YEAR(Table_1[[#This Row],[Order Date]])</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YEAR(Table_1[[#This Row],[Order Date]])</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YEAR(Table_1[[#This Row],[Order Date]])</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YEAR(Table_1[[#This Row],[Order Date]])</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YEAR(Table_1[[#This Row],[Order Date]])</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YEAR(Table_1[[#This Row],[Order Date]])</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YEAR(Table_1[[#This Row],[Order Date]])</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YEAR(Table_1[[#This Row],[Order Date]])</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YEAR(Table_1[[#This Row],[Order Date]])</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YEAR(Table_1[[#This Row],[Order Date]])</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YEAR(Table_1[[#This Row],[Order Date]])</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YEAR(Table_1[[#This Row],[Order Date]])</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YEAR(Table_1[[#This Row],[Order Date]])</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YEAR(Table_1[[#This Row],[Order Date]])</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YEAR(Table_1[[#This Row],[Order Date]])</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YEAR(Table_1[[#This Row],[Order Date]])</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YEAR(Table_1[[#This Row],[Order Date]])</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YEAR(Table_1[[#This Row],[Order Date]])</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YEAR(Table_1[[#This Row],[Order Date]])</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YEAR(Table_1[[#This Row],[Order Date]])</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YEAR(Table_1[[#This Row],[Order Date]])</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YEAR(Table_1[[#This Row],[Order Date]])</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YEAR(Table_1[[#This Row],[Order Date]])</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YEAR(Table_1[[#This Row],[Order Date]])</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YEAR(Table_1[[#This Row],[Order Date]])</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YEAR(Table_1[[#This Row],[Order Date]])</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YEAR(Table_1[[#This Row],[Order Date]])</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YEAR(Table_1[[#This Row],[Order Date]])</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YEAR(Table_1[[#This Row],[Order Date]])</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YEAR(Table_1[[#This Row],[Order Date]])</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YEAR(Table_1[[#This Row],[Order Date]])</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YEAR(Table_1[[#This Row],[Order Date]])</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YEAR(Table_1[[#This Row],[Order Date]])</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YEAR(Table_1[[#This Row],[Order Date]])</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YEAR(Table_1[[#This Row],[Order Date]])</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YEAR(Table_1[[#This Row],[Order Date]])</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YEAR(Table_1[[#This Row],[Order Date]])</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YEAR(Table_1[[#This Row],[Order Date]])</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YEAR(Table_1[[#This Row],[Order Date]])</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YEAR(Table_1[[#This Row],[Order Date]])</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YEAR(Table_1[[#This Row],[Order Date]])</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YEAR(Table_1[[#This Row],[Order Date]])</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YEAR(Table_1[[#This Row],[Order Date]])</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YEAR(Table_1[[#This Row],[Order Date]])</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YEAR(Table_1[[#This Row],[Order Date]])</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YEAR(Table_1[[#This Row],[Order Date]])</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YEAR(Table_1[[#This Row],[Order Date]])</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YEAR(Table_1[[#This Row],[Order Date]])</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YEAR(Table_1[[#This Row],[Order Date]])</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YEAR(Table_1[[#This Row],[Order Date]])</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YEAR(Table_1[[#This Row],[Order Date]])</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YEAR(Table_1[[#This Row],[Order Date]])</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YEAR(Table_1[[#This Row],[Order Date]])</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YEAR(Table_1[[#This Row],[Order Date]])</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YEAR(Table_1[[#This Row],[Order Date]])</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YEAR(Table_1[[#This Row],[Order Date]])</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YEAR(Table_1[[#This Row],[Order Date]])</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YEAR(Table_1[[#This Row],[Order Date]])</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YEAR(Table_1[[#This Row],[Order Date]])</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YEAR(Table_1[[#This Row],[Order Date]])</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YEAR(Table_1[[#This Row],[Order Date]])</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YEAR(Table_1[[#This Row],[Order Date]])</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YEAR(Table_1[[#This Row],[Order Date]])</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YEAR(Table_1[[#This Row],[Order Date]])</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YEAR(Table_1[[#This Row],[Order Date]])</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YEAR(Table_1[[#This Row],[Order Date]])</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YEAR(Table_1[[#This Row],[Order Date]])</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YEAR(Table_1[[#This Row],[Order Date]])</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YEAR(Table_1[[#This Row],[Order Date]])</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YEAR(Table_1[[#This Row],[Order Date]])</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YEAR(Table_1[[#This Row],[Order Date]])</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YEAR(Table_1[[#This Row],[Order Date]])</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YEAR(Table_1[[#This Row],[Order Date]])</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YEAR(Table_1[[#This Row],[Order Date]])</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YEAR(Table_1[[#This Row],[Order Date]])</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YEAR(Table_1[[#This Row],[Order Date]])</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YEAR(Table_1[[#This Row],[Order Date]])</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YEAR(Table_1[[#This Row],[Order Date]])</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YEAR(Table_1[[#This Row],[Order Date]])</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YEAR(Table_1[[#This Row],[Order Date]])</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YEAR(Table_1[[#This Row],[Order Date]])</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YEAR(Table_1[[#This Row],[Order Date]])</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YEAR(Table_1[[#This Row],[Order Date]])</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YEAR(Table_1[[#This Row],[Order Date]])</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YEAR(Table_1[[#This Row],[Order Date]])</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YEAR(Table_1[[#This Row],[Order Date]])</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YEAR(Table_1[[#This Row],[Order Date]])</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YEAR(Table_1[[#This Row],[Order Date]])</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YEAR(Table_1[[#This Row],[Order Date]])</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YEAR(Table_1[[#This Row],[Order Date]])</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YEAR(Table_1[[#This Row],[Order Date]])</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YEAR(Table_1[[#This Row],[Order Date]])</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YEAR(Table_1[[#This Row],[Order Date]])</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YEAR(Table_1[[#This Row],[Order Date]])</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YEAR(Table_1[[#This Row],[Order Date]])</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YEAR(Table_1[[#This Row],[Order Date]])</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YEAR(Table_1[[#This Row],[Order Date]])</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YEAR(Table_1[[#This Row],[Order Date]])</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YEAR(Table_1[[#This Row],[Order Date]])</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YEAR(Table_1[[#This Row],[Order Date]])</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YEAR(Table_1[[#This Row],[Order Date]])</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YEAR(Table_1[[#This Row],[Order Date]])</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YEAR(Table_1[[#This Row],[Order Date]])</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YEAR(Table_1[[#This Row],[Order Date]])</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YEAR(Table_1[[#This Row],[Order Date]])</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YEAR(Table_1[[#This Row],[Order Date]])</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YEAR(Table_1[[#This Row],[Order Date]])</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YEAR(Table_1[[#This Row],[Order Date]])</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YEAR(Table_1[[#This Row],[Order Date]])</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YEAR(Table_1[[#This Row],[Order Date]])</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YEAR(Table_1[[#This Row],[Order Date]])</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YEAR(Table_1[[#This Row],[Order Date]])</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YEAR(Table_1[[#This Row],[Order Date]])</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YEAR(Table_1[[#This Row],[Order Date]])</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YEAR(Table_1[[#This Row],[Order Date]])</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YEAR(Table_1[[#This Row],[Order Date]])</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YEAR(Table_1[[#This Row],[Order Date]])</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YEAR(Table_1[[#This Row],[Order Date]])</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YEAR(Table_1[[#This Row],[Order Date]])</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YEAR(Table_1[[#This Row],[Order Date]])</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YEAR(Table_1[[#This Row],[Order Date]])</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YEAR(Table_1[[#This Row],[Order Date]])</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YEAR(Table_1[[#This Row],[Order Date]])</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YEAR(Table_1[[#This Row],[Order Date]])</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YEAR(Table_1[[#This Row],[Order Date]])</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YEAR(Table_1[[#This Row],[Order Date]])</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YEAR(Table_1[[#This Row],[Order Date]])</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YEAR(Table_1[[#This Row],[Order Date]])</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YEAR(Table_1[[#This Row],[Order Date]])</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YEAR(Table_1[[#This Row],[Order Date]])</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YEAR(Table_1[[#This Row],[Order Date]])</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YEAR(Table_1[[#This Row],[Order Date]])</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YEAR(Table_1[[#This Row],[Order Date]])</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YEAR(Table_1[[#This Row],[Order Date]])</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YEAR(Table_1[[#This Row],[Order Date]])</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YEAR(Table_1[[#This Row],[Order Date]])</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YEAR(Table_1[[#This Row],[Order Date]])</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YEAR(Table_1[[#This Row],[Order Date]])</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YEAR(Table_1[[#This Row],[Order Date]])</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YEAR(Table_1[[#This Row],[Order Date]])</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YEAR(Table_1[[#This Row],[Order Date]])</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YEAR(Table_1[[#This Row],[Order Date]])</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YEAR(Table_1[[#This Row],[Order Date]])</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YEAR(Table_1[[#This Row],[Order Date]])</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YEAR(Table_1[[#This Row],[Order Date]])</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YEAR(Table_1[[#This Row],[Order Date]])</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YEAR(Table_1[[#This Row],[Order Date]])</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YEAR(Table_1[[#This Row],[Order Date]])</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YEAR(Table_1[[#This Row],[Order Date]])</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YEAR(Table_1[[#This Row],[Order Date]])</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YEAR(Table_1[[#This Row],[Order Date]])</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YEAR(Table_1[[#This Row],[Order Date]])</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YEAR(Table_1[[#This Row],[Order Date]])</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YEAR(Table_1[[#This Row],[Order Date]])</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YEAR(Table_1[[#This Row],[Order Date]])</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YEAR(Table_1[[#This Row],[Order Date]])</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YEAR(Table_1[[#This Row],[Order Date]])</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YEAR(Table_1[[#This Row],[Order Date]])</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YEAR(Table_1[[#This Row],[Order Date]])</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YEAR(Table_1[[#This Row],[Order Date]])</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YEAR(Table_1[[#This Row],[Order Date]])</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YEAR(Table_1[[#This Row],[Order Date]])</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YEAR(Table_1[[#This Row],[Order Date]])</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YEAR(Table_1[[#This Row],[Order Date]])</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YEAR(Table_1[[#This Row],[Order Date]])</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YEAR(Table_1[[#This Row],[Order Date]])</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YEAR(Table_1[[#This Row],[Order Date]])</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YEAR(Table_1[[#This Row],[Order Date]])</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YEAR(Table_1[[#This Row],[Order Date]])</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YEAR(Table_1[[#This Row],[Order Date]])</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YEAR(Table_1[[#This Row],[Order Date]])</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YEAR(Table_1[[#This Row],[Order Date]])</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YEAR(Table_1[[#This Row],[Order Date]])</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YEAR(Table_1[[#This Row],[Order Date]])</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YEAR(Table_1[[#This Row],[Order Date]])</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YEAR(Table_1[[#This Row],[Order Date]])</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YEAR(Table_1[[#This Row],[Order Date]])</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YEAR(Table_1[[#This Row],[Order Date]])</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YEAR(Table_1[[#This Row],[Order Date]])</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YEAR(Table_1[[#This Row],[Order Date]])</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YEAR(Table_1[[#This Row],[Order Date]])</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YEAR(Table_1[[#This Row],[Order Date]])</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YEAR(Table_1[[#This Row],[Order Date]])</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YEAR(Table_1[[#This Row],[Order Date]])</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YEAR(Table_1[[#This Row],[Order Date]])</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YEAR(Table_1[[#This Row],[Order Date]])</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YEAR(Table_1[[#This Row],[Order Date]])</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YEAR(Table_1[[#This Row],[Order Date]])</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YEAR(Table_1[[#This Row],[Order Date]])</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YEAR(Table_1[[#This Row],[Order Date]])</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YEAR(Table_1[[#This Row],[Order Date]])</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YEAR(Table_1[[#This Row],[Order Date]])</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YEAR(Table_1[[#This Row],[Order Date]])</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YEAR(Table_1[[#This Row],[Order Date]])</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YEAR(Table_1[[#This Row],[Order Date]])</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YEAR(Table_1[[#This Row],[Order Date]])</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YEAR(Table_1[[#This Row],[Order Date]])</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YEAR(Table_1[[#This Row],[Order Date]])</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YEAR(Table_1[[#This Row],[Order Date]])</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YEAR(Table_1[[#This Row],[Order Date]])</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YEAR(Table_1[[#This Row],[Order Date]])</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YEAR(Table_1[[#This Row],[Order Date]])</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YEAR(Table_1[[#This Row],[Order Date]])</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YEAR(Table_1[[#This Row],[Order Date]])</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YEAR(Table_1[[#This Row],[Order Date]])</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YEAR(Table_1[[#This Row],[Order Date]])</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YEAR(Table_1[[#This Row],[Order Date]])</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YEAR(Table_1[[#This Row],[Order Date]])</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YEAR(Table_1[[#This Row],[Order Date]])</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YEAR(Table_1[[#This Row],[Order Date]])</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YEAR(Table_1[[#This Row],[Order Date]])</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YEAR(Table_1[[#This Row],[Order Date]])</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YEAR(Table_1[[#This Row],[Order Date]])</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YEAR(Table_1[[#This Row],[Order Date]])</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YEAR(Table_1[[#This Row],[Order Date]])</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YEAR(Table_1[[#This Row],[Order Date]])</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YEAR(Table_1[[#This Row],[Order Date]])</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YEAR(Table_1[[#This Row],[Order Date]])</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YEAR(Table_1[[#This Row],[Order Date]])</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YEAR(Table_1[[#This Row],[Order Date]])</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YEAR(Table_1[[#This Row],[Order Date]])</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YEAR(Table_1[[#This Row],[Order Date]])</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YEAR(Table_1[[#This Row],[Order Date]])</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YEAR(Table_1[[#This Row],[Order Date]])</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YEAR(Table_1[[#This Row],[Order Date]])</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YEAR(Table_1[[#This Row],[Order Date]])</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YEAR(Table_1[[#This Row],[Order Date]])</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YEAR(Table_1[[#This Row],[Order Date]])</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YEAR(Table_1[[#This Row],[Order Date]])</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YEAR(Table_1[[#This Row],[Order Date]])</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YEAR(Table_1[[#This Row],[Order Date]])</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YEAR(Table_1[[#This Row],[Order Date]])</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YEAR(Table_1[[#This Row],[Order Date]])</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YEAR(Table_1[[#This Row],[Order Date]])</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YEAR(Table_1[[#This Row],[Order Date]])</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YEAR(Table_1[[#This Row],[Order Date]])</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YEAR(Table_1[[#This Row],[Order Date]])</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YEAR(Table_1[[#This Row],[Order Date]])</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YEAR(Table_1[[#This Row],[Order Date]])</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YEAR(Table_1[[#This Row],[Order Date]])</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YEAR(Table_1[[#This Row],[Order Date]])</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YEAR(Table_1[[#This Row],[Order Date]])</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YEAR(Table_1[[#This Row],[Order Date]])</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YEAR(Table_1[[#This Row],[Order Date]])</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YEAR(Table_1[[#This Row],[Order Date]])</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YEAR(Table_1[[#This Row],[Order Date]])</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YEAR(Table_1[[#This Row],[Order Date]])</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YEAR(Table_1[[#This Row],[Order Date]])</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YEAR(Table_1[[#This Row],[Order Date]])</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YEAR(Table_1[[#This Row],[Order Date]])</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YEAR(Table_1[[#This Row],[Order Date]])</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YEAR(Table_1[[#This Row],[Order Date]])</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YEAR(Table_1[[#This Row],[Order Date]])</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YEAR(Table_1[[#This Row],[Order Date]])</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YEAR(Table_1[[#This Row],[Order Date]])</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YEAR(Table_1[[#This Row],[Order Date]])</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YEAR(Table_1[[#This Row],[Order Date]])</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YEAR(Table_1[[#This Row],[Order Date]])</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YEAR(Table_1[[#This Row],[Order Date]])</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YEAR(Table_1[[#This Row],[Order Date]])</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YEAR(Table_1[[#This Row],[Order Date]])</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YEAR(Table_1[[#This Row],[Order Date]])</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YEAR(Table_1[[#This Row],[Order Date]])</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YEAR(Table_1[[#This Row],[Order Date]])</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YEAR(Table_1[[#This Row],[Order Date]])</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YEAR(Table_1[[#This Row],[Order Date]])</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YEAR(Table_1[[#This Row],[Order Date]])</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YEAR(Table_1[[#This Row],[Order Date]])</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YEAR(Table_1[[#This Row],[Order Date]])</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YEAR(Table_1[[#This Row],[Order Date]])</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YEAR(Table_1[[#This Row],[Order Date]])</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YEAR(Table_1[[#This Row],[Order Date]])</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YEAR(Table_1[[#This Row],[Order Date]])</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YEAR(Table_1[[#This Row],[Order Date]])</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YEAR(Table_1[[#This Row],[Order Date]])</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YEAR(Table_1[[#This Row],[Order Date]])</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YEAR(Table_1[[#This Row],[Order Date]])</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YEAR(Table_1[[#This Row],[Order Date]])</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YEAR(Table_1[[#This Row],[Order Date]])</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YEAR(Table_1[[#This Row],[Order Date]])</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YEAR(Table_1[[#This Row],[Order Date]])</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YEAR(Table_1[[#This Row],[Order Date]])</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YEAR(Table_1[[#This Row],[Order Date]])</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YEAR(Table_1[[#This Row],[Order Date]])</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YEAR(Table_1[[#This Row],[Order Date]])</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YEAR(Table_1[[#This Row],[Order Date]])</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YEAR(Table_1[[#This Row],[Order Date]])</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YEAR(Table_1[[#This Row],[Order Date]])</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YEAR(Table_1[[#This Row],[Order Date]])</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YEAR(Table_1[[#This Row],[Order Date]])</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YEAR(Table_1[[#This Row],[Order Date]])</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YEAR(Table_1[[#This Row],[Order Date]])</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YEAR(Table_1[[#This Row],[Order Date]])</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YEAR(Table_1[[#This Row],[Order Date]])</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YEAR(Table_1[[#This Row],[Order Date]])</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YEAR(Table_1[[#This Row],[Order Date]])</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YEAR(Table_1[[#This Row],[Order Date]])</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YEAR(Table_1[[#This Row],[Order Date]])</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YEAR(Table_1[[#This Row],[Order Date]])</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YEAR(Table_1[[#This Row],[Order Date]])</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YEAR(Table_1[[#This Row],[Order Date]])</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YEAR(Table_1[[#This Row],[Order Date]])</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YEAR(Table_1[[#This Row],[Order Date]])</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YEAR(Table_1[[#This Row],[Order Date]])</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YEAR(Table_1[[#This Row],[Order Date]])</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YEAR(Table_1[[#This Row],[Order Date]])</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YEAR(Table_1[[#This Row],[Order Date]])</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YEAR(Table_1[[#This Row],[Order Date]])</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YEAR(Table_1[[#This Row],[Order Date]])</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YEAR(Table_1[[#This Row],[Order Date]])</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YEAR(Table_1[[#This Row],[Order Date]])</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YEAR(Table_1[[#This Row],[Order Date]])</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YEAR(Table_1[[#This Row],[Order Date]])</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YEAR(Table_1[[#This Row],[Order Date]])</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YEAR(Table_1[[#This Row],[Order Date]])</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YEAR(Table_1[[#This Row],[Order Date]])</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YEAR(Table_1[[#This Row],[Order Date]])</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YEAR(Table_1[[#This Row],[Order Date]])</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YEAR(Table_1[[#This Row],[Order Date]])</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YEAR(Table_1[[#This Row],[Order Date]])</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YEAR(Table_1[[#This Row],[Order Date]])</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YEAR(Table_1[[#This Row],[Order Date]])</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YEAR(Table_1[[#This Row],[Order Date]])</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YEAR(Table_1[[#This Row],[Order Date]])</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YEAR(Table_1[[#This Row],[Order Date]])</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YEAR(Table_1[[#This Row],[Order Date]])</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YEAR(Table_1[[#This Row],[Order Date]])</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YEAR(Table_1[[#This Row],[Order Date]])</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YEAR(Table_1[[#This Row],[Order Date]])</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YEAR(Table_1[[#This Row],[Order Date]])</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YEAR(Table_1[[#This Row],[Order Date]])</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YEAR(Table_1[[#This Row],[Order Date]])</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YEAR(Table_1[[#This Row],[Order Date]])</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YEAR(Table_1[[#This Row],[Order Date]])</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YEAR(Table_1[[#This Row],[Order Date]])</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YEAR(Table_1[[#This Row],[Order Date]])</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YEAR(Table_1[[#This Row],[Order Date]])</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YEAR(Table_1[[#This Row],[Order Date]])</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YEAR(Table_1[[#This Row],[Order Date]])</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YEAR(Table_1[[#This Row],[Order Date]])</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YEAR(Table_1[[#This Row],[Order Date]])</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YEAR(Table_1[[#This Row],[Order Date]])</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YEAR(Table_1[[#This Row],[Order Date]])</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YEAR(Table_1[[#This Row],[Order Date]])</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YEAR(Table_1[[#This Row],[Order Date]])</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YEAR(Table_1[[#This Row],[Order Date]])</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YEAR(Table_1[[#This Row],[Order Date]])</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YEAR(Table_1[[#This Row],[Order Date]])</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YEAR(Table_1[[#This Row],[Order Date]])</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YEAR(Table_1[[#This Row],[Order Date]])</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YEAR(Table_1[[#This Row],[Order Date]])</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YEAR(Table_1[[#This Row],[Order Date]])</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YEAR(Table_1[[#This Row],[Order Date]])</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YEAR(Table_1[[#This Row],[Order Date]])</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YEAR(Table_1[[#This Row],[Order Date]])</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YEAR(Table_1[[#This Row],[Order Date]])</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YEAR(Table_1[[#This Row],[Order Date]])</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YEAR(Table_1[[#This Row],[Order Date]])</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YEAR(Table_1[[#This Row],[Order Date]])</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YEAR(Table_1[[#This Row],[Order Date]])</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YEAR(Table_1[[#This Row],[Order Date]])</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YEAR(Table_1[[#This Row],[Order Date]])</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YEAR(Table_1[[#This Row],[Order Date]])</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YEAR(Table_1[[#This Row],[Order Date]])</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YEAR(Table_1[[#This Row],[Order Date]])</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YEAR(Table_1[[#This Row],[Order Date]])</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YEAR(Table_1[[#This Row],[Order Date]])</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YEAR(Table_1[[#This Row],[Order Date]])</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YEAR(Table_1[[#This Row],[Order Date]])</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YEAR(Table_1[[#This Row],[Order Date]])</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YEAR(Table_1[[#This Row],[Order Date]])</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YEAR(Table_1[[#This Row],[Order Date]])</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YEAR(Table_1[[#This Row],[Order Date]])</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YEAR(Table_1[[#This Row],[Order Date]])</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YEAR(Table_1[[#This Row],[Order Date]])</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YEAR(Table_1[[#This Row],[Order Date]])</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YEAR(Table_1[[#This Row],[Order Date]])</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YEAR(Table_1[[#This Row],[Order Date]])</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YEAR(Table_1[[#This Row],[Order Date]])</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YEAR(Table_1[[#This Row],[Order Date]])</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YEAR(Table_1[[#This Row],[Order Date]])</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YEAR(Table_1[[#This Row],[Order Date]])</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YEAR(Table_1[[#This Row],[Order Date]])</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YEAR(Table_1[[#This Row],[Order Date]])</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YEAR(Table_1[[#This Row],[Order Date]])</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YEAR(Table_1[[#This Row],[Order Date]])</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YEAR(Table_1[[#This Row],[Order Date]])</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YEAR(Table_1[[#This Row],[Order Date]])</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YEAR(Table_1[[#This Row],[Order Date]])</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YEAR(Table_1[[#This Row],[Order Date]])</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YEAR(Table_1[[#This Row],[Order Date]])</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YEAR(Table_1[[#This Row],[Order Date]])</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YEAR(Table_1[[#This Row],[Order Date]])</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YEAR(Table_1[[#This Row],[Order Date]])</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YEAR(Table_1[[#This Row],[Order Date]])</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YEAR(Table_1[[#This Row],[Order Date]])</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YEAR(Table_1[[#This Row],[Order Date]])</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YEAR(Table_1[[#This Row],[Order Date]])</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YEAR(Table_1[[#This Row],[Order Date]])</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YEAR(Table_1[[#This Row],[Order Date]])</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YEAR(Table_1[[#This Row],[Order Date]])</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YEAR(Table_1[[#This Row],[Order Date]])</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YEAR(Table_1[[#This Row],[Order Date]])</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YEAR(Table_1[[#This Row],[Order Date]])</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YEAR(Table_1[[#This Row],[Order Date]])</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YEAR(Table_1[[#This Row],[Order Date]])</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YEAR(Table_1[[#This Row],[Order Date]])</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YEAR(Table_1[[#This Row],[Order Date]])</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YEAR(Table_1[[#This Row],[Order Date]])</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YEAR(Table_1[[#This Row],[Order Date]])</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YEAR(Table_1[[#This Row],[Order Date]])</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YEAR(Table_1[[#This Row],[Order Date]])</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YEAR(Table_1[[#This Row],[Order Date]])</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YEAR(Table_1[[#This Row],[Order Date]])</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YEAR(Table_1[[#This Row],[Order Date]])</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YEAR(Table_1[[#This Row],[Order Date]])</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YEAR(Table_1[[#This Row],[Order Date]])</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YEAR(Table_1[[#This Row],[Order Date]])</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YEAR(Table_1[[#This Row],[Order Date]])</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YEAR(Table_1[[#This Row],[Order Date]])</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YEAR(Table_1[[#This Row],[Order Date]])</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YEAR(Table_1[[#This Row],[Order Date]])</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YEAR(Table_1[[#This Row],[Order Date]])</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YEAR(Table_1[[#This Row],[Order Date]])</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YEAR(Table_1[[#This Row],[Order Date]])</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YEAR(Table_1[[#This Row],[Order Date]])</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YEAR(Table_1[[#This Row],[Order Date]])</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YEAR(Table_1[[#This Row],[Order Date]])</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YEAR(Table_1[[#This Row],[Order Date]])</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YEAR(Table_1[[#This Row],[Order Date]])</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YEAR(Table_1[[#This Row],[Order Date]])</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YEAR(Table_1[[#This Row],[Order Date]])</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YEAR(Table_1[[#This Row],[Order Date]])</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YEAR(Table_1[[#This Row],[Order Date]])</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YEAR(Table_1[[#This Row],[Order Date]])</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YEAR(Table_1[[#This Row],[Order Date]])</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YEAR(Table_1[[#This Row],[Order Date]])</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YEAR(Table_1[[#This Row],[Order Date]])</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YEAR(Table_1[[#This Row],[Order Date]])</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YEAR(Table_1[[#This Row],[Order Date]])</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YEAR(Table_1[[#This Row],[Order Date]])</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YEAR(Table_1[[#This Row],[Order Date]])</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YEAR(Table_1[[#This Row],[Order Date]])</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YEAR(Table_1[[#This Row],[Order Date]])</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YEAR(Table_1[[#This Row],[Order Date]])</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YEAR(Table_1[[#This Row],[Order Date]])</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YEAR(Table_1[[#This Row],[Order Date]])</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YEAR(Table_1[[#This Row],[Order Date]])</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YEAR(Table_1[[#This Row],[Order Date]])</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YEAR(Table_1[[#This Row],[Order Date]])</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YEAR(Table_1[[#This Row],[Order Date]])</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YEAR(Table_1[[#This Row],[Order Date]])</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YEAR(Table_1[[#This Row],[Order Date]])</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YEAR(Table_1[[#This Row],[Order Date]])</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YEAR(Table_1[[#This Row],[Order Date]])</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YEAR(Table_1[[#This Row],[Order Date]])</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YEAR(Table_1[[#This Row],[Order Date]])</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YEAR(Table_1[[#This Row],[Order Date]])</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YEAR(Table_1[[#This Row],[Order Date]])</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YEAR(Table_1[[#This Row],[Order Date]])</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YEAR(Table_1[[#This Row],[Order Date]])</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YEAR(Table_1[[#This Row],[Order Date]])</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YEAR(Table_1[[#This Row],[Order Date]])</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YEAR(Table_1[[#This Row],[Order Date]])</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YEAR(Table_1[[#This Row],[Order Date]])</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YEAR(Table_1[[#This Row],[Order Date]])</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YEAR(Table_1[[#This Row],[Order Date]])</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YEAR(Table_1[[#This Row],[Order Date]])</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YEAR(Table_1[[#This Row],[Order Date]])</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YEAR(Table_1[[#This Row],[Order Date]])</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YEAR(Table_1[[#This Row],[Order Date]])</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YEAR(Table_1[[#This Row],[Order Date]])</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YEAR(Table_1[[#This Row],[Order Date]])</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YEAR(Table_1[[#This Row],[Order Date]])</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YEAR(Table_1[[#This Row],[Order Date]])</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YEAR(Table_1[[#This Row],[Order Date]])</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YEAR(Table_1[[#This Row],[Order Date]])</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YEAR(Table_1[[#This Row],[Order Date]])</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YEAR(Table_1[[#This Row],[Order Date]])</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YEAR(Table_1[[#This Row],[Order Date]])</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YEAR(Table_1[[#This Row],[Order Date]])</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YEAR(Table_1[[#This Row],[Order Date]])</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YEAR(Table_1[[#This Row],[Order Date]])</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YEAR(Table_1[[#This Row],[Order Date]])</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YEAR(Table_1[[#This Row],[Order Date]])</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YEAR(Table_1[[#This Row],[Order Date]])</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YEAR(Table_1[[#This Row],[Order Date]])</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YEAR(Table_1[[#This Row],[Order Date]])</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YEAR(Table_1[[#This Row],[Order Date]])</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YEAR(Table_1[[#This Row],[Order Date]])</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YEAR(Table_1[[#This Row],[Order Date]])</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YEAR(Table_1[[#This Row],[Order Date]])</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YEAR(Table_1[[#This Row],[Order Date]])</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YEAR(Table_1[[#This Row],[Order Date]])</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YEAR(Table_1[[#This Row],[Order Date]])</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YEAR(Table_1[[#This Row],[Order Date]])</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YEAR(Table_1[[#This Row],[Order Date]])</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YEAR(Table_1[[#This Row],[Order Date]])</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YEAR(Table_1[[#This Row],[Order Date]])</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YEAR(Table_1[[#This Row],[Order Date]])</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YEAR(Table_1[[#This Row],[Order Date]])</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YEAR(Table_1[[#This Row],[Order Date]])</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YEAR(Table_1[[#This Row],[Order Date]])</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YEAR(Table_1[[#This Row],[Order Date]])</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YEAR(Table_1[[#This Row],[Order Date]])</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YEAR(Table_1[[#This Row],[Order Date]])</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YEAR(Table_1[[#This Row],[Order Date]])</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YEAR(Table_1[[#This Row],[Order Date]])</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YEAR(Table_1[[#This Row],[Order Date]])</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YEAR(Table_1[[#This Row],[Order Date]])</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YEAR(Table_1[[#This Row],[Order Date]])</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YEAR(Table_1[[#This Row],[Order Date]])</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YEAR(Table_1[[#This Row],[Order Date]])</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YEAR(Table_1[[#This Row],[Order Date]])</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YEAR(Table_1[[#This Row],[Order Date]])</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YEAR(Table_1[[#This Row],[Order Date]])</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YEAR(Table_1[[#This Row],[Order Date]])</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YEAR(Table_1[[#This Row],[Order Date]])</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YEAR(Table_1[[#This Row],[Order Date]])</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YEAR(Table_1[[#This Row],[Order Date]])</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YEAR(Table_1[[#This Row],[Order Date]])</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YEAR(Table_1[[#This Row],[Order Date]])</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YEAR(Table_1[[#This Row],[Order Date]])</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YEAR(Table_1[[#This Row],[Order Date]])</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YEAR(Table_1[[#This Row],[Order Date]])</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YEAR(Table_1[[#This Row],[Order Date]])</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YEAR(Table_1[[#This Row],[Order Date]])</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YEAR(Table_1[[#This Row],[Order Date]])</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YEAR(Table_1[[#This Row],[Order Date]])</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YEAR(Table_1[[#This Row],[Order Date]])</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YEAR(Table_1[[#This Row],[Order Date]])</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YEAR(Table_1[[#This Row],[Order Date]])</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YEAR(Table_1[[#This Row],[Order Date]])</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YEAR(Table_1[[#This Row],[Order Date]])</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YEAR(Table_1[[#This Row],[Order Date]])</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YEAR(Table_1[[#This Row],[Order Date]])</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YEAR(Table_1[[#This Row],[Order Date]])</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YEAR(Table_1[[#This Row],[Order Date]])</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YEAR(Table_1[[#This Row],[Order Date]])</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YEAR(Table_1[[#This Row],[Order Date]])</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YEAR(Table_1[[#This Row],[Order Date]])</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YEAR(Table_1[[#This Row],[Order Date]])</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YEAR(Table_1[[#This Row],[Order Date]])</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YEAR(Table_1[[#This Row],[Order Date]])</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YEAR(Table_1[[#This Row],[Order Date]])</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YEAR(Table_1[[#This Row],[Order Date]])</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YEAR(Table_1[[#This Row],[Order Date]])</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YEAR(Table_1[[#This Row],[Order Date]])</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YEAR(Table_1[[#This Row],[Order Date]])</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YEAR(Table_1[[#This Row],[Order Date]])</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YEAR(Table_1[[#This Row],[Order Date]])</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YEAR(Table_1[[#This Row],[Order Date]])</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YEAR(Table_1[[#This Row],[Order Date]])</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YEAR(Table_1[[#This Row],[Order Date]])</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YEAR(Table_1[[#This Row],[Order Date]])</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YEAR(Table_1[[#This Row],[Order Date]])</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YEAR(Table_1[[#This Row],[Order Date]])</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YEAR(Table_1[[#This Row],[Order Date]])</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YEAR(Table_1[[#This Row],[Order Date]])</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YEAR(Table_1[[#This Row],[Order Date]])</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YEAR(Table_1[[#This Row],[Order Date]])</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YEAR(Table_1[[#This Row],[Order Date]])</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YEAR(Table_1[[#This Row],[Order Date]])</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YEAR(Table_1[[#This Row],[Order Date]])</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YEAR(Table_1[[#This Row],[Order Date]])</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YEAR(Table_1[[#This Row],[Order Date]])</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YEAR(Table_1[[#This Row],[Order Date]])</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YEAR(Table_1[[#This Row],[Order Date]])</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YEAR(Table_1[[#This Row],[Order Date]])</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YEAR(Table_1[[#This Row],[Order Date]])</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YEAR(Table_1[[#This Row],[Order Date]])</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YEAR(Table_1[[#This Row],[Order Date]])</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YEAR(Table_1[[#This Row],[Order Date]])</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YEAR(Table_1[[#This Row],[Order Date]])</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YEAR(Table_1[[#This Row],[Order Date]])</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YEAR(Table_1[[#This Row],[Order Date]])</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YEAR(Table_1[[#This Row],[Order Date]])</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YEAR(Table_1[[#This Row],[Order Date]])</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YEAR(Table_1[[#This Row],[Order Date]])</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YEAR(Table_1[[#This Row],[Order Date]])</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YEAR(Table_1[[#This Row],[Order Date]])</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YEAR(Table_1[[#This Row],[Order Date]])</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YEAR(Table_1[[#This Row],[Order Date]])</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YEAR(Table_1[[#This Row],[Order Date]])</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YEAR(Table_1[[#This Row],[Order Date]])</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YEAR(Table_1[[#This Row],[Order Date]])</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YEAR(Table_1[[#This Row],[Order Date]])</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YEAR(Table_1[[#This Row],[Order Date]])</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YEAR(Table_1[[#This Row],[Order Date]])</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YEAR(Table_1[[#This Row],[Order Date]])</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YEAR(Table_1[[#This Row],[Order Date]])</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YEAR(Table_1[[#This Row],[Order Date]])</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YEAR(Table_1[[#This Row],[Order Date]])</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YEAR(Table_1[[#This Row],[Order Date]])</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YEAR(Table_1[[#This Row],[Order Date]])</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YEAR(Table_1[[#This Row],[Order Date]])</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YEAR(Table_1[[#This Row],[Order Date]])</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YEAR(Table_1[[#This Row],[Order Date]])</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YEAR(Table_1[[#This Row],[Order Date]])</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YEAR(Table_1[[#This Row],[Order Date]])</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YEAR(Table_1[[#This Row],[Order Date]])</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YEAR(Table_1[[#This Row],[Order Date]])</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YEAR(Table_1[[#This Row],[Order Date]])</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YEAR(Table_1[[#This Row],[Order Date]])</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YEAR(Table_1[[#This Row],[Order Date]])</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YEAR(Table_1[[#This Row],[Order Date]])</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YEAR(Table_1[[#This Row],[Order Date]])</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YEAR(Table_1[[#This Row],[Order Date]])</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YEAR(Table_1[[#This Row],[Order Date]])</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YEAR(Table_1[[#This Row],[Order Date]])</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YEAR(Table_1[[#This Row],[Order Date]])</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YEAR(Table_1[[#This Row],[Order Date]])</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YEAR(Table_1[[#This Row],[Order Date]])</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YEAR(Table_1[[#This Row],[Order Date]])</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YEAR(Table_1[[#This Row],[Order Date]])</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YEAR(Table_1[[#This Row],[Order Date]])</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YEAR(Table_1[[#This Row],[Order Date]])</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YEAR(Table_1[[#This Row],[Order Date]])</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YEAR(Table_1[[#This Row],[Order Date]])</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YEAR(Table_1[[#This Row],[Order Date]])</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YEAR(Table_1[[#This Row],[Order Date]])</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YEAR(Table_1[[#This Row],[Order Date]])</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YEAR(Table_1[[#This Row],[Order Date]])</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YEAR(Table_1[[#This Row],[Order Date]])</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YEAR(Table_1[[#This Row],[Order Date]])</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YEAR(Table_1[[#This Row],[Order Date]])</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YEAR(Table_1[[#This Row],[Order Date]])</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YEAR(Table_1[[#This Row],[Order Date]])</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YEAR(Table_1[[#This Row],[Order Date]])</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YEAR(Table_1[[#This Row],[Order Date]])</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YEAR(Table_1[[#This Row],[Order Date]])</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YEAR(Table_1[[#This Row],[Order Date]])</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YEAR(Table_1[[#This Row],[Order Date]])</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YEAR(Table_1[[#This Row],[Order Date]])</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YEAR(Table_1[[#This Row],[Order Date]])</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YEAR(Table_1[[#This Row],[Order Date]])</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YEAR(Table_1[[#This Row],[Order Date]])</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YEAR(Table_1[[#This Row],[Order Date]])</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YEAR(Table_1[[#This Row],[Order Date]])</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YEAR(Table_1[[#This Row],[Order Date]])</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YEAR(Table_1[[#This Row],[Order Date]])</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YEAR(Table_1[[#This Row],[Order Date]])</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YEAR(Table_1[[#This Row],[Order Date]])</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YEAR(Table_1[[#This Row],[Order Date]])</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YEAR(Table_1[[#This Row],[Order Date]])</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YEAR(Table_1[[#This Row],[Order Date]])</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YEAR(Table_1[[#This Row],[Order Date]])</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YEAR(Table_1[[#This Row],[Order Date]])</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YEAR(Table_1[[#This Row],[Order Date]])</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YEAR(Table_1[[#This Row],[Order Date]])</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YEAR(Table_1[[#This Row],[Order Date]])</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YEAR(Table_1[[#This Row],[Order Date]])</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YEAR(Table_1[[#This Row],[Order Date]])</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YEAR(Table_1[[#This Row],[Order Date]])</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YEAR(Table_1[[#This Row],[Order Date]])</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YEAR(Table_1[[#This Row],[Order Date]])</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YEAR(Table_1[[#This Row],[Order Date]])</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YEAR(Table_1[[#This Row],[Order Date]])</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YEAR(Table_1[[#This Row],[Order Date]])</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YEAR(Table_1[[#This Row],[Order Date]])</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YEAR(Table_1[[#This Row],[Order Date]])</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YEAR(Table_1[[#This Row],[Order Date]])</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YEAR(Table_1[[#This Row],[Order Date]])</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YEAR(Table_1[[#This Row],[Order Date]])</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YEAR(Table_1[[#This Row],[Order Date]])</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YEAR(Table_1[[#This Row],[Order Date]])</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YEAR(Table_1[[#This Row],[Order Date]])</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YEAR(Table_1[[#This Row],[Order Date]])</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YEAR(Table_1[[#This Row],[Order Date]])</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YEAR(Table_1[[#This Row],[Order Date]])</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YEAR(Table_1[[#This Row],[Order Date]])</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YEAR(Table_1[[#This Row],[Order Date]])</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YEAR(Table_1[[#This Row],[Order Date]])</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YEAR(Table_1[[#This Row],[Order Date]])</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YEAR(Table_1[[#This Row],[Order Date]])</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YEAR(Table_1[[#This Row],[Order Date]])</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YEAR(Table_1[[#This Row],[Order Date]])</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YEAR(Table_1[[#This Row],[Order Date]])</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YEAR(Table_1[[#This Row],[Order Date]])</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YEAR(Table_1[[#This Row],[Order Date]])</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YEAR(Table_1[[#This Row],[Order Date]])</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YEAR(Table_1[[#This Row],[Order Date]])</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YEAR(Table_1[[#This Row],[Order Date]])</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YEAR(Table_1[[#This Row],[Order Date]])</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YEAR(Table_1[[#This Row],[Order Date]])</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YEAR(Table_1[[#This Row],[Order Date]])</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YEAR(Table_1[[#This Row],[Order Date]])</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YEAR(Table_1[[#This Row],[Order Date]])</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YEAR(Table_1[[#This Row],[Order Date]])</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YEAR(Table_1[[#This Row],[Order Date]])</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YEAR(Table_1[[#This Row],[Order Date]])</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YEAR(Table_1[[#This Row],[Order Date]])</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YEAR(Table_1[[#This Row],[Order Date]])</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YEAR(Table_1[[#This Row],[Order Date]])</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YEAR(Table_1[[#This Row],[Order Date]])</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YEAR(Table_1[[#This Row],[Order Date]])</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YEAR(Table_1[[#This Row],[Order Date]])</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YEAR(Table_1[[#This Row],[Order Date]])</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YEAR(Table_1[[#This Row],[Order Date]])</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YEAR(Table_1[[#This Row],[Order Date]])</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YEAR(Table_1[[#This Row],[Order Date]])</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YEAR(Table_1[[#This Row],[Order Date]])</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YEAR(Table_1[[#This Row],[Order Date]])</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YEAR(Table_1[[#This Row],[Order Date]])</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YEAR(Table_1[[#This Row],[Order Date]])</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YEAR(Table_1[[#This Row],[Order Date]])</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YEAR(Table_1[[#This Row],[Order Date]])</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YEAR(Table_1[[#This Row],[Order Date]])</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YEAR(Table_1[[#This Row],[Order Date]])</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YEAR(Table_1[[#This Row],[Order Date]])</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YEAR(Table_1[[#This Row],[Order Date]])</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YEAR(Table_1[[#This Row],[Order Date]])</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YEAR(Table_1[[#This Row],[Order Date]])</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YEAR(Table_1[[#This Row],[Order Date]])</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YEAR(Table_1[[#This Row],[Order Date]])</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YEAR(Table_1[[#This Row],[Order Date]])</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YEAR(Table_1[[#This Row],[Order Date]])</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YEAR(Table_1[[#This Row],[Order Date]])</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YEAR(Table_1[[#This Row],[Order Date]])</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YEAR(Table_1[[#This Row],[Order Date]])</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YEAR(Table_1[[#This Row],[Order Date]])</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YEAR(Table_1[[#This Row],[Order Date]])</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YEAR(Table_1[[#This Row],[Order Date]])</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YEAR(Table_1[[#This Row],[Order Date]])</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YEAR(Table_1[[#This Row],[Order Date]])</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YEAR(Table_1[[#This Row],[Order Date]])</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YEAR(Table_1[[#This Row],[Order Date]])</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YEAR(Table_1[[#This Row],[Order Date]])</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YEAR(Table_1[[#This Row],[Order Date]])</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YEAR(Table_1[[#This Row],[Order Date]])</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YEAR(Table_1[[#This Row],[Order Date]])</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YEAR(Table_1[[#This Row],[Order Date]])</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YEAR(Table_1[[#This Row],[Order Date]])</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YEAR(Table_1[[#This Row],[Order Date]])</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YEAR(Table_1[[#This Row],[Order Date]])</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YEAR(Table_1[[#This Row],[Order Date]])</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YEAR(Table_1[[#This Row],[Order Date]])</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YEAR(Table_1[[#This Row],[Order Date]])</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YEAR(Table_1[[#This Row],[Order Date]])</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YEAR(Table_1[[#This Row],[Order Date]])</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YEAR(Table_1[[#This Row],[Order Date]])</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YEAR(Table_1[[#This Row],[Order Date]])</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YEAR(Table_1[[#This Row],[Order Date]])</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YEAR(Table_1[[#This Row],[Order Date]])</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YEAR(Table_1[[#This Row],[Order Date]])</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YEAR(Table_1[[#This Row],[Order Date]])</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YEAR(Table_1[[#This Row],[Order Date]])</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YEAR(Table_1[[#This Row],[Order Date]])</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YEAR(Table_1[[#This Row],[Order Date]])</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YEAR(Table_1[[#This Row],[Order Date]])</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YEAR(Table_1[[#This Row],[Order Date]])</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YEAR(Table_1[[#This Row],[Order Date]])</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YEAR(Table_1[[#This Row],[Order Date]])</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YEAR(Table_1[[#This Row],[Order Date]])</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YEAR(Table_1[[#This Row],[Order Date]])</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YEAR(Table_1[[#This Row],[Order Date]])</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YEAR(Table_1[[#This Row],[Order Date]])</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YEAR(Table_1[[#This Row],[Order Date]])</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YEAR(Table_1[[#This Row],[Order Date]])</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YEAR(Table_1[[#This Row],[Order Date]])</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YEAR(Table_1[[#This Row],[Order Date]])</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YEAR(Table_1[[#This Row],[Order Date]])</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YEAR(Table_1[[#This Row],[Order Date]])</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YEAR(Table_1[[#This Row],[Order Date]])</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YEAR(Table_1[[#This Row],[Order Date]])</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YEAR(Table_1[[#This Row],[Order Date]])</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YEAR(Table_1[[#This Row],[Order Date]])</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YEAR(Table_1[[#This Row],[Order Date]])</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YEAR(Table_1[[#This Row],[Order Date]])</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YEAR(Table_1[[#This Row],[Order Date]])</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YEAR(Table_1[[#This Row],[Order Date]])</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YEAR(Table_1[[#This Row],[Order Date]])</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YEAR(Table_1[[#This Row],[Order Date]])</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YEAR(Table_1[[#This Row],[Order Date]])</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YEAR(Table_1[[#This Row],[Order Date]])</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YEAR(Table_1[[#This Row],[Order Date]])</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YEAR(Table_1[[#This Row],[Order Date]])</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YEAR(Table_1[[#This Row],[Order Date]])</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YEAR(Table_1[[#This Row],[Order Date]])</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YEAR(Table_1[[#This Row],[Order Date]])</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YEAR(Table_1[[#This Row],[Order Date]])</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YEAR(Table_1[[#This Row],[Order Date]])</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YEAR(Table_1[[#This Row],[Order Date]])</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YEAR(Table_1[[#This Row],[Order Date]])</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YEAR(Table_1[[#This Row],[Order Date]])</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YEAR(Table_1[[#This Row],[Order Date]])</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YEAR(Table_1[[#This Row],[Order Date]])</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YEAR(Table_1[[#This Row],[Order Date]])</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YEAR(Table_1[[#This Row],[Order Date]])</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YEAR(Table_1[[#This Row],[Order Date]])</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YEAR(Table_1[[#This Row],[Order Date]])</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YEAR(Table_1[[#This Row],[Order Date]])</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YEAR(Table_1[[#This Row],[Order Date]])</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YEAR(Table_1[[#This Row],[Order Date]])</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YEAR(Table_1[[#This Row],[Order Date]])</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YEAR(Table_1[[#This Row],[Order Date]])</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YEAR(Table_1[[#This Row],[Order Date]])</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YEAR(Table_1[[#This Row],[Order Date]])</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YEAR(Table_1[[#This Row],[Order Date]])</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YEAR(Table_1[[#This Row],[Order Date]])</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YEAR(Table_1[[#This Row],[Order Date]])</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YEAR(Table_1[[#This Row],[Order Date]])</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YEAR(Table_1[[#This Row],[Order Date]])</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YEAR(Table_1[[#This Row],[Order Date]])</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YEAR(Table_1[[#This Row],[Order Date]])</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YEAR(Table_1[[#This Row],[Order Date]])</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YEAR(Table_1[[#This Row],[Order Date]])</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YEAR(Table_1[[#This Row],[Order Date]])</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YEAR(Table_1[[#This Row],[Order Date]])</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YEAR(Table_1[[#This Row],[Order Date]])</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YEAR(Table_1[[#This Row],[Order Date]])</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YEAR(Table_1[[#This Row],[Order Date]])</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YEAR(Table_1[[#This Row],[Order Date]])</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YEAR(Table_1[[#This Row],[Order Date]])</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YEAR(Table_1[[#This Row],[Order Date]])</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YEAR(Table_1[[#This Row],[Order Date]])</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YEAR(Table_1[[#This Row],[Order Date]])</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YEAR(Table_1[[#This Row],[Order Date]])</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YEAR(Table_1[[#This Row],[Order Date]])</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YEAR(Table_1[[#This Row],[Order Date]])</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YEAR(Table_1[[#This Row],[Order Date]])</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YEAR(Table_1[[#This Row],[Order Date]])</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YEAR(Table_1[[#This Row],[Order Date]])</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YEAR(Table_1[[#This Row],[Order Date]])</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YEAR(Table_1[[#This Row],[Order Date]])</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YEAR(Table_1[[#This Row],[Order Date]])</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YEAR(Table_1[[#This Row],[Order Date]])</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YEAR(Table_1[[#This Row],[Order Date]])</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YEAR(Table_1[[#This Row],[Order Date]])</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YEAR(Table_1[[#This Row],[Order Date]])</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YEAR(Table_1[[#This Row],[Order Date]])</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YEAR(Table_1[[#This Row],[Order Date]])</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YEAR(Table_1[[#This Row],[Order Date]])</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YEAR(Table_1[[#This Row],[Order Date]])</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YEAR(Table_1[[#This Row],[Order Date]])</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YEAR(Table_1[[#This Row],[Order Date]])</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YEAR(Table_1[[#This Row],[Order Date]])</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YEAR(Table_1[[#This Row],[Order Date]])</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YEAR(Table_1[[#This Row],[Order Date]])</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YEAR(Table_1[[#This Row],[Order Date]])</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YEAR(Table_1[[#This Row],[Order Date]])</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YEAR(Table_1[[#This Row],[Order Date]])</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YEAR(Table_1[[#This Row],[Order Date]])</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YEAR(Table_1[[#This Row],[Order Date]])</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YEAR(Table_1[[#This Row],[Order Date]])</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YEAR(Table_1[[#This Row],[Order Date]])</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YEAR(Table_1[[#This Row],[Order Date]])</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YEAR(Table_1[[#This Row],[Order Date]])</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YEAR(Table_1[[#This Row],[Order Date]])</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YEAR(Table_1[[#This Row],[Order Date]])</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YEAR(Table_1[[#This Row],[Order Date]])</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YEAR(Table_1[[#This Row],[Order Date]])</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YEAR(Table_1[[#This Row],[Order Date]])</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YEAR(Table_1[[#This Row],[Order Date]])</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YEAR(Table_1[[#This Row],[Order Date]])</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YEAR(Table_1[[#This Row],[Order Date]])</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YEAR(Table_1[[#This Row],[Order Date]])</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YEAR(Table_1[[#This Row],[Order Date]])</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YEAR(Table_1[[#This Row],[Order Date]])</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YEAR(Table_1[[#This Row],[Order Date]])</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YEAR(Table_1[[#This Row],[Order Date]])</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YEAR(Table_1[[#This Row],[Order Date]])</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YEAR(Table_1[[#This Row],[Order Date]])</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YEAR(Table_1[[#This Row],[Order Date]])</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YEAR(Table_1[[#This Row],[Order Date]])</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YEAR(Table_1[[#This Row],[Order Date]])</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YEAR(Table_1[[#This Row],[Order Date]])</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YEAR(Table_1[[#This Row],[Order Date]])</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YEAR(Table_1[[#This Row],[Order Date]])</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YEAR(Table_1[[#This Row],[Order Date]])</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YEAR(Table_1[[#This Row],[Order Date]])</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YEAR(Table_1[[#This Row],[Order Date]])</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YEAR(Table_1[[#This Row],[Order Date]])</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YEAR(Table_1[[#This Row],[Order Date]])</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YEAR(Table_1[[#This Row],[Order Date]])</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YEAR(Table_1[[#This Row],[Order Date]])</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YEAR(Table_1[[#This Row],[Order Date]])</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YEAR(Table_1[[#This Row],[Order Date]])</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YEAR(Table_1[[#This Row],[Order Date]])</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YEAR(Table_1[[#This Row],[Order Date]])</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YEAR(Table_1[[#This Row],[Order Date]])</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YEAR(Table_1[[#This Row],[Order Date]])</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YEAR(Table_1[[#This Row],[Order Date]])</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YEAR(Table_1[[#This Row],[Order Date]])</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YEAR(Table_1[[#This Row],[Order Date]])</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YEAR(Table_1[[#This Row],[Order Date]])</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YEAR(Table_1[[#This Row],[Order Date]])</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YEAR(Table_1[[#This Row],[Order Date]])</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YEAR(Table_1[[#This Row],[Order Date]])</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YEAR(Table_1[[#This Row],[Order Date]])</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YEAR(Table_1[[#This Row],[Order Date]])</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YEAR(Table_1[[#This Row],[Order Date]])</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YEAR(Table_1[[#This Row],[Order Date]])</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YEAR(Table_1[[#This Row],[Order Date]])</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YEAR(Table_1[[#This Row],[Order Date]])</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YEAR(Table_1[[#This Row],[Order Date]])</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YEAR(Table_1[[#This Row],[Order Date]])</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YEAR(Table_1[[#This Row],[Order Date]])</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YEAR(Table_1[[#This Row],[Order Date]])</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YEAR(Table_1[[#This Row],[Order Date]])</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YEAR(Table_1[[#This Row],[Order Date]])</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YEAR(Table_1[[#This Row],[Order Date]])</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YEAR(Table_1[[#This Row],[Order Date]])</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YEAR(Table_1[[#This Row],[Order Date]])</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YEAR(Table_1[[#This Row],[Order Date]])</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YEAR(Table_1[[#This Row],[Order Date]])</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YEAR(Table_1[[#This Row],[Order Date]])</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YEAR(Table_1[[#This Row],[Order Date]])</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YEAR(Table_1[[#This Row],[Order Date]])</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YEAR(Table_1[[#This Row],[Order Date]])</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YEAR(Table_1[[#This Row],[Order Date]])</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YEAR(Table_1[[#This Row],[Order Date]])</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YEAR(Table_1[[#This Row],[Order Date]])</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YEAR(Table_1[[#This Row],[Order Date]])</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YEAR(Table_1[[#This Row],[Order Date]])</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YEAR(Table_1[[#This Row],[Order Date]])</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YEAR(Table_1[[#This Row],[Order Date]])</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YEAR(Table_1[[#This Row],[Order Date]])</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YEAR(Table_1[[#This Row],[Order Date]])</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YEAR(Table_1[[#This Row],[Order Date]])</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YEAR(Table_1[[#This Row],[Order Date]])</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YEAR(Table_1[[#This Row],[Order Date]])</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YEAR(Table_1[[#This Row],[Order Date]])</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YEAR(Table_1[[#This Row],[Order Date]])</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YEAR(Table_1[[#This Row],[Order Date]])</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YEAR(Table_1[[#This Row],[Order Date]])</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YEAR(Table_1[[#This Row],[Order Date]])</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YEAR(Table_1[[#This Row],[Order Date]])</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YEAR(Table_1[[#This Row],[Order Date]])</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YEAR(Table_1[[#This Row],[Order Date]])</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YEAR(Table_1[[#This Row],[Order Date]])</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YEAR(Table_1[[#This Row],[Order Date]])</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YEAR(Table_1[[#This Row],[Order Date]])</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YEAR(Table_1[[#This Row],[Order Date]])</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YEAR(Table_1[[#This Row],[Order Date]])</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YEAR(Table_1[[#This Row],[Order Date]])</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YEAR(Table_1[[#This Row],[Order Date]])</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YEAR(Table_1[[#This Row],[Order Date]])</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YEAR(Table_1[[#This Row],[Order Date]])</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YEAR(Table_1[[#This Row],[Order Date]])</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YEAR(Table_1[[#This Row],[Order Date]])</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YEAR(Table_1[[#This Row],[Order Date]])</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YEAR(Table_1[[#This Row],[Order Date]])</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YEAR(Table_1[[#This Row],[Order Date]])</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YEAR(Table_1[[#This Row],[Order Date]])</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YEAR(Table_1[[#This Row],[Order Date]])</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YEAR(Table_1[[#This Row],[Order Date]])</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YEAR(Table_1[[#This Row],[Order Date]])</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YEAR(Table_1[[#This Row],[Order Date]])</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YEAR(Table_1[[#This Row],[Order Date]])</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YEAR(Table_1[[#This Row],[Order Date]])</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YEAR(Table_1[[#This Row],[Order Date]])</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YEAR(Table_1[[#This Row],[Order Date]])</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YEAR(Table_1[[#This Row],[Order Date]])</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YEAR(Table_1[[#This Row],[Order Date]])</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YEAR(Table_1[[#This Row],[Order Date]])</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YEAR(Table_1[[#This Row],[Order Date]])</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YEAR(Table_1[[#This Row],[Order Date]])</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YEAR(Table_1[[#This Row],[Order Date]])</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YEAR(Table_1[[#This Row],[Order Date]])</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YEAR(Table_1[[#This Row],[Order Date]])</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YEAR(Table_1[[#This Row],[Order Date]])</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YEAR(Table_1[[#This Row],[Order Date]])</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YEAR(Table_1[[#This Row],[Order Date]])</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YEAR(Table_1[[#This Row],[Order Date]])</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YEAR(Table_1[[#This Row],[Order Date]])</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YEAR(Table_1[[#This Row],[Order Date]])</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YEAR(Table_1[[#This Row],[Order Date]])</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YEAR(Table_1[[#This Row],[Order Date]])</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YEAR(Table_1[[#This Row],[Order Date]])</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YEAR(Table_1[[#This Row],[Order Date]])</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YEAR(Table_1[[#This Row],[Order Date]])</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YEAR(Table_1[[#This Row],[Order Date]])</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YEAR(Table_1[[#This Row],[Order Date]])</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YEAR(Table_1[[#This Row],[Order Date]])</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YEAR(Table_1[[#This Row],[Order Date]])</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YEAR(Table_1[[#This Row],[Order Date]])</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YEAR(Table_1[[#This Row],[Order Date]])</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YEAR(Table_1[[#This Row],[Order Date]])</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YEAR(Table_1[[#This Row],[Order Date]])</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YEAR(Table_1[[#This Row],[Order Date]])</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YEAR(Table_1[[#This Row],[Order Date]])</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YEAR(Table_1[[#This Row],[Order Date]])</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YEAR(Table_1[[#This Row],[Order Date]])</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YEAR(Table_1[[#This Row],[Order Date]])</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YEAR(Table_1[[#This Row],[Order Date]])</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YEAR(Table_1[[#This Row],[Order Date]])</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YEAR(Table_1[[#This Row],[Order Date]])</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YEAR(Table_1[[#This Row],[Order Date]])</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YEAR(Table_1[[#This Row],[Order Date]])</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YEAR(Table_1[[#This Row],[Order Date]])</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YEAR(Table_1[[#This Row],[Order Date]])</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YEAR(Table_1[[#This Row],[Order Date]])</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YEAR(Table_1[[#This Row],[Order Date]])</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YEAR(Table_1[[#This Row],[Order Date]])</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YEAR(Table_1[[#This Row],[Order Date]])</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YEAR(Table_1[[#This Row],[Order Date]])</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YEAR(Table_1[[#This Row],[Order Date]])</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YEAR(Table_1[[#This Row],[Order Date]])</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YEAR(Table_1[[#This Row],[Order Date]])</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YEAR(Table_1[[#This Row],[Order Date]])</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YEAR(Table_1[[#This Row],[Order Date]])</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YEAR(Table_1[[#This Row],[Order Date]])</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YEAR(Table_1[[#This Row],[Order Date]])</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YEAR(Table_1[[#This Row],[Order Date]])</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YEAR(Table_1[[#This Row],[Order Date]])</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YEAR(Table_1[[#This Row],[Order Date]])</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YEAR(Table_1[[#This Row],[Order Date]])</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YEAR(Table_1[[#This Row],[Order Date]])</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YEAR(Table_1[[#This Row],[Order Date]])</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YEAR(Table_1[[#This Row],[Order Date]])</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YEAR(Table_1[[#This Row],[Order Date]])</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YEAR(Table_1[[#This Row],[Order Date]])</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YEAR(Table_1[[#This Row],[Order Date]])</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YEAR(Table_1[[#This Row],[Order Date]])</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YEAR(Table_1[[#This Row],[Order Date]])</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YEAR(Table_1[[#This Row],[Order Date]])</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YEAR(Table_1[[#This Row],[Order Date]])</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YEAR(Table_1[[#This Row],[Order Date]])</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YEAR(Table_1[[#This Row],[Order Date]])</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YEAR(Table_1[[#This Row],[Order Date]])</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YEAR(Table_1[[#This Row],[Order Date]])</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YEAR(Table_1[[#This Row],[Order Date]])</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YEAR(Table_1[[#This Row],[Order Date]])</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YEAR(Table_1[[#This Row],[Order Date]])</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YEAR(Table_1[[#This Row],[Order Date]])</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YEAR(Table_1[[#This Row],[Order Date]])</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YEAR(Table_1[[#This Row],[Order Date]])</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YEAR(Table_1[[#This Row],[Order Date]])</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YEAR(Table_1[[#This Row],[Order Date]])</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YEAR(Table_1[[#This Row],[Order Date]])</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YEAR(Table_1[[#This Row],[Order Date]])</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YEAR(Table_1[[#This Row],[Order Date]])</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YEAR(Table_1[[#This Row],[Order Date]])</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YEAR(Table_1[[#This Row],[Order Date]])</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YEAR(Table_1[[#This Row],[Order Date]])</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YEAR(Table_1[[#This Row],[Order Date]])</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YEAR(Table_1[[#This Row],[Order Date]])</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YEAR(Table_1[[#This Row],[Order Date]])</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YEAR(Table_1[[#This Row],[Order Date]])</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YEAR(Table_1[[#This Row],[Order Date]])</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YEAR(Table_1[[#This Row],[Order Date]])</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YEAR(Table_1[[#This Row],[Order Date]])</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YEAR(Table_1[[#This Row],[Order Date]])</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YEAR(Table_1[[#This Row],[Order Date]])</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YEAR(Table_1[[#This Row],[Order Date]])</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YEAR(Table_1[[#This Row],[Order Date]])</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YEAR(Table_1[[#This Row],[Order Date]])</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YEAR(Table_1[[#This Row],[Order Date]])</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YEAR(Table_1[[#This Row],[Order Date]])</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YEAR(Table_1[[#This Row],[Order Date]])</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YEAR(Table_1[[#This Row],[Order Date]])</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YEAR(Table_1[[#This Row],[Order Date]])</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YEAR(Table_1[[#This Row],[Order Date]])</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YEAR(Table_1[[#This Row],[Order Date]])</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YEAR(Table_1[[#This Row],[Order Date]])</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YEAR(Table_1[[#This Row],[Order Date]])</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YEAR(Table_1[[#This Row],[Order Date]])</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YEAR(Table_1[[#This Row],[Order Date]])</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YEAR(Table_1[[#This Row],[Order Date]])</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YEAR(Table_1[[#This Row],[Order Date]])</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YEAR(Table_1[[#This Row],[Order Date]])</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YEAR(Table_1[[#This Row],[Order Date]])</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YEAR(Table_1[[#This Row],[Order Date]])</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YEAR(Table_1[[#This Row],[Order Date]])</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YEAR(Table_1[[#This Row],[Order Date]])</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YEAR(Table_1[[#This Row],[Order Date]])</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YEAR(Table_1[[#This Row],[Order Date]])</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YEAR(Table_1[[#This Row],[Order Date]])</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YEAR(Table_1[[#This Row],[Order Date]])</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YEAR(Table_1[[#This Row],[Order Date]])</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YEAR(Table_1[[#This Row],[Order Date]])</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YEAR(Table_1[[#This Row],[Order Date]])</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YEAR(Table_1[[#This Row],[Order Date]])</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YEAR(Table_1[[#This Row],[Order Date]])</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YEAR(Table_1[[#This Row],[Order Date]])</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YEAR(Table_1[[#This Row],[Order Date]])</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YEAR(Table_1[[#This Row],[Order Date]])</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YEAR(Table_1[[#This Row],[Order Date]])</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YEAR(Table_1[[#This Row],[Order Date]])</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YEAR(Table_1[[#This Row],[Order Date]])</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YEAR(Table_1[[#This Row],[Order Date]])</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YEAR(Table_1[[#This Row],[Order Date]])</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YEAR(Table_1[[#This Row],[Order Date]])</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YEAR(Table_1[[#This Row],[Order Date]])</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YEAR(Table_1[[#This Row],[Order Date]])</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YEAR(Table_1[[#This Row],[Order Date]])</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YEAR(Table_1[[#This Row],[Order Date]])</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YEAR(Table_1[[#This Row],[Order Date]])</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YEAR(Table_1[[#This Row],[Order Date]])</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YEAR(Table_1[[#This Row],[Order Date]])</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YEAR(Table_1[[#This Row],[Order Date]])</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YEAR(Table_1[[#This Row],[Order Date]])</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YEAR(Table_1[[#This Row],[Order Date]])</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YEAR(Table_1[[#This Row],[Order Date]])</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YEAR(Table_1[[#This Row],[Order Date]])</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YEAR(Table_1[[#This Row],[Order Date]])</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YEAR(Table_1[[#This Row],[Order Date]])</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YEAR(Table_1[[#This Row],[Order Date]])</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YEAR(Table_1[[#This Row],[Order Date]])</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YEAR(Table_1[[#This Row],[Order Date]])</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YEAR(Table_1[[#This Row],[Order Date]])</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YEAR(Table_1[[#This Row],[Order Date]])</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YEAR(Table_1[[#This Row],[Order Date]])</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YEAR(Table_1[[#This Row],[Order Date]])</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YEAR(Table_1[[#This Row],[Order Date]])</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YEAR(Table_1[[#This Row],[Order Date]])</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YEAR(Table_1[[#This Row],[Order Date]])</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YEAR(Table_1[[#This Row],[Order Date]])</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YEAR(Table_1[[#This Row],[Order Date]])</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YEAR(Table_1[[#This Row],[Order Date]])</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YEAR(Table_1[[#This Row],[Order Date]])</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YEAR(Table_1[[#This Row],[Order Date]])</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YEAR(Table_1[[#This Row],[Order Date]])</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YEAR(Table_1[[#This Row],[Order Date]])</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YEAR(Table_1[[#This Row],[Order Date]])</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YEAR(Table_1[[#This Row],[Order Date]])</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YEAR(Table_1[[#This Row],[Order Date]])</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YEAR(Table_1[[#This Row],[Order Date]])</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YEAR(Table_1[[#This Row],[Order Date]])</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YEAR(Table_1[[#This Row],[Order Date]])</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YEAR(Table_1[[#This Row],[Order Date]])</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YEAR(Table_1[[#This Row],[Order Date]])</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YEAR(Table_1[[#This Row],[Order Date]])</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YEAR(Table_1[[#This Row],[Order Date]])</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YEAR(Table_1[[#This Row],[Order Date]])</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YEAR(Table_1[[#This Row],[Order Date]])</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YEAR(Table_1[[#This Row],[Order Date]])</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YEAR(Table_1[[#This Row],[Order Date]])</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YEAR(Table_1[[#This Row],[Order Date]])</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YEAR(Table_1[[#This Row],[Order Date]])</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YEAR(Table_1[[#This Row],[Order Date]])</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YEAR(Table_1[[#This Row],[Order Date]])</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YEAR(Table_1[[#This Row],[Order Date]])</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YEAR(Table_1[[#This Row],[Order Date]])</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YEAR(Table_1[[#This Row],[Order Date]])</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YEAR(Table_1[[#This Row],[Order Date]])</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YEAR(Table_1[[#This Row],[Order Date]])</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YEAR(Table_1[[#This Row],[Order Date]])</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YEAR(Table_1[[#This Row],[Order Date]])</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YEAR(Table_1[[#This Row],[Order Date]])</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YEAR(Table_1[[#This Row],[Order Date]])</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YEAR(Table_1[[#This Row],[Order Date]])</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YEAR(Table_1[[#This Row],[Order Date]])</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YEAR(Table_1[[#This Row],[Order Date]])</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YEAR(Table_1[[#This Row],[Order Date]])</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YEAR(Table_1[[#This Row],[Order Date]])</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YEAR(Table_1[[#This Row],[Order Date]])</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YEAR(Table_1[[#This Row],[Order Date]])</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YEAR(Table_1[[#This Row],[Order Date]])</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YEAR(Table_1[[#This Row],[Order Date]])</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YEAR(Table_1[[#This Row],[Order Date]])</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YEAR(Table_1[[#This Row],[Order Date]])</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YEAR(Table_1[[#This Row],[Order Date]])</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YEAR(Table_1[[#This Row],[Order Date]])</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YEAR(Table_1[[#This Row],[Order Date]])</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YEAR(Table_1[[#This Row],[Order Date]])</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YEAR(Table_1[[#This Row],[Order Date]])</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YEAR(Table_1[[#This Row],[Order Date]])</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YEAR(Table_1[[#This Row],[Order Date]])</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YEAR(Table_1[[#This Row],[Order Date]])</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YEAR(Table_1[[#This Row],[Order Date]])</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YEAR(Table_1[[#This Row],[Order Date]])</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YEAR(Table_1[[#This Row],[Order Date]])</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YEAR(Table_1[[#This Row],[Order Date]])</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YEAR(Table_1[[#This Row],[Order Date]])</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YEAR(Table_1[[#This Row],[Order Date]])</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YEAR(Table_1[[#This Row],[Order Date]])</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YEAR(Table_1[[#This Row],[Order Date]])</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YEAR(Table_1[[#This Row],[Order Date]])</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YEAR(Table_1[[#This Row],[Order Date]])</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YEAR(Table_1[[#This Row],[Order Date]])</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YEAR(Table_1[[#This Row],[Order Date]])</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YEAR(Table_1[[#This Row],[Order Date]])</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YEAR(Table_1[[#This Row],[Order Date]])</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YEAR(Table_1[[#This Row],[Order Date]])</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YEAR(Table_1[[#This Row],[Order Date]])</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YEAR(Table_1[[#This Row],[Order Date]])</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YEAR(Table_1[[#This Row],[Order Date]])</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YEAR(Table_1[[#This Row],[Order Date]])</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YEAR(Table_1[[#This Row],[Order Date]])</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YEAR(Table_1[[#This Row],[Order Date]])</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YEAR(Table_1[[#This Row],[Order Date]])</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YEAR(Table_1[[#This Row],[Order Date]])</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YEAR(Table_1[[#This Row],[Order Date]])</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YEAR(Table_1[[#This Row],[Order Date]])</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YEAR(Table_1[[#This Row],[Order Date]])</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YEAR(Table_1[[#This Row],[Order Date]])</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YEAR(Table_1[[#This Row],[Order Date]])</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YEAR(Table_1[[#This Row],[Order Date]])</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YEAR(Table_1[[#This Row],[Order Date]])</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YEAR(Table_1[[#This Row],[Order Date]])</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YEAR(Table_1[[#This Row],[Order Date]])</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YEAR(Table_1[[#This Row],[Order Date]])</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YEAR(Table_1[[#This Row],[Order Date]])</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YEAR(Table_1[[#This Row],[Order Date]])</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YEAR(Table_1[[#This Row],[Order Date]])</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YEAR(Table_1[[#This Row],[Order Date]])</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YEAR(Table_1[[#This Row],[Order Date]])</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YEAR(Table_1[[#This Row],[Order Date]])</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YEAR(Table_1[[#This Row],[Order Date]])</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YEAR(Table_1[[#This Row],[Order Date]])</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YEAR(Table_1[[#This Row],[Order Date]])</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YEAR(Table_1[[#This Row],[Order Date]])</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YEAR(Table_1[[#This Row],[Order Date]])</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YEAR(Table_1[[#This Row],[Order Date]])</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YEAR(Table_1[[#This Row],[Order Date]])</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YEAR(Table_1[[#This Row],[Order Date]])</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YEAR(Table_1[[#This Row],[Order Date]])</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YEAR(Table_1[[#This Row],[Order Date]])</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YEAR(Table_1[[#This Row],[Order Date]])</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YEAR(Table_1[[#This Row],[Order Date]])</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YEAR(Table_1[[#This Row],[Order Date]])</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YEAR(Table_1[[#This Row],[Order Date]])</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YEAR(Table_1[[#This Row],[Order Date]])</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YEAR(Table_1[[#This Row],[Order Date]])</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YEAR(Table_1[[#This Row],[Order Date]])</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YEAR(Table_1[[#This Row],[Order Date]])</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YEAR(Table_1[[#This Row],[Order Date]])</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YEAR(Table_1[[#This Row],[Order Date]])</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YEAR(Table_1[[#This Row],[Order Date]])</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YEAR(Table_1[[#This Row],[Order Date]])</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YEAR(Table_1[[#This Row],[Order Date]])</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YEAR(Table_1[[#This Row],[Order Date]])</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YEAR(Table_1[[#This Row],[Order Date]])</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YEAR(Table_1[[#This Row],[Order Date]])</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YEAR(Table_1[[#This Row],[Order Date]])</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YEAR(Table_1[[#This Row],[Order Date]])</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YEAR(Table_1[[#This Row],[Order Date]])</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YEAR(Table_1[[#This Row],[Order Date]])</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YEAR(Table_1[[#This Row],[Order Date]])</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YEAR(Table_1[[#This Row],[Order Date]])</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YEAR(Table_1[[#This Row],[Order Date]])</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YEAR(Table_1[[#This Row],[Order Date]])</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YEAR(Table_1[[#This Row],[Order Date]])</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YEAR(Table_1[[#This Row],[Order Date]])</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YEAR(Table_1[[#This Row],[Order Date]])</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YEAR(Table_1[[#This Row],[Order Date]])</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YEAR(Table_1[[#This Row],[Order Date]])</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YEAR(Table_1[[#This Row],[Order Date]])</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YEAR(Table_1[[#This Row],[Order Date]])</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YEAR(Table_1[[#This Row],[Order Date]])</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YEAR(Table_1[[#This Row],[Order Date]])</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YEAR(Table_1[[#This Row],[Order Date]])</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YEAR(Table_1[[#This Row],[Order Date]])</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YEAR(Table_1[[#This Row],[Order Date]])</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YEAR(Table_1[[#This Row],[Order Date]])</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YEAR(Table_1[[#This Row],[Order Date]])</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YEAR(Table_1[[#This Row],[Order Date]])</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YEAR(Table_1[[#This Row],[Order Date]])</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YEAR(Table_1[[#This Row],[Order Date]])</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YEAR(Table_1[[#This Row],[Order Date]])</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YEAR(Table_1[[#This Row],[Order Date]])</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YEAR(Table_1[[#This Row],[Order Date]])</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YEAR(Table_1[[#This Row],[Order Date]])</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YEAR(Table_1[[#This Row],[Order Date]])</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YEAR(Table_1[[#This Row],[Order Date]])</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YEAR(Table_1[[#This Row],[Order Date]])</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YEAR(Table_1[[#This Row],[Order Date]])</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YEAR(Table_1[[#This Row],[Order Date]])</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YEAR(Table_1[[#This Row],[Order Date]])</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YEAR(Table_1[[#This Row],[Order Date]])</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YEAR(Table_1[[#This Row],[Order Date]])</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YEAR(Table_1[[#This Row],[Order Date]])</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YEAR(Table_1[[#This Row],[Order Date]])</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YEAR(Table_1[[#This Row],[Order Date]])</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YEAR(Table_1[[#This Row],[Order Date]])</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YEAR(Table_1[[#This Row],[Order Date]])</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YEAR(Table_1[[#This Row],[Order Date]])</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YEAR(Table_1[[#This Row],[Order Date]])</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YEAR(Table_1[[#This Row],[Order Date]])</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YEAR(Table_1[[#This Row],[Order Date]])</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YEAR(Table_1[[#This Row],[Order Date]])</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YEAR(Table_1[[#This Row],[Order Date]])</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YEAR(Table_1[[#This Row],[Order Date]])</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YEAR(Table_1[[#This Row],[Order Date]])</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YEAR(Table_1[[#This Row],[Order Date]])</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YEAR(Table_1[[#This Row],[Order Date]])</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YEAR(Table_1[[#This Row],[Order Date]])</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YEAR(Table_1[[#This Row],[Order Date]])</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YEAR(Table_1[[#This Row],[Order Date]])</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YEAR(Table_1[[#This Row],[Order Date]])</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YEAR(Table_1[[#This Row],[Order Date]])</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YEAR(Table_1[[#This Row],[Order Date]])</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YEAR(Table_1[[#This Row],[Order Date]])</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YEAR(Table_1[[#This Row],[Order Date]])</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YEAR(Table_1[[#This Row],[Order Date]])</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YEAR(Table_1[[#This Row],[Order Date]])</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YEAR(Table_1[[#This Row],[Order Date]])</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YEAR(Table_1[[#This Row],[Order Date]])</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YEAR(Table_1[[#This Row],[Order Date]])</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YEAR(Table_1[[#This Row],[Order Date]])</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YEAR(Table_1[[#This Row],[Order Date]])</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YEAR(Table_1[[#This Row],[Order Date]])</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YEAR(Table_1[[#This Row],[Order Date]])</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YEAR(Table_1[[#This Row],[Order Date]])</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YEAR(Table_1[[#This Row],[Order Date]])</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YEAR(Table_1[[#This Row],[Order Date]])</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YEAR(Table_1[[#This Row],[Order Date]])</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YEAR(Table_1[[#This Row],[Order Date]])</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YEAR(Table_1[[#This Row],[Order Date]])</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YEAR(Table_1[[#This Row],[Order Date]])</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YEAR(Table_1[[#This Row],[Order Date]])</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YEAR(Table_1[[#This Row],[Order Date]])</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YEAR(Table_1[[#This Row],[Order Date]])</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YEAR(Table_1[[#This Row],[Order Date]])</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YEAR(Table_1[[#This Row],[Order Date]])</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YEAR(Table_1[[#This Row],[Order Date]])</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YEAR(Table_1[[#This Row],[Order Date]])</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YEAR(Table_1[[#This Row],[Order Date]])</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YEAR(Table_1[[#This Row],[Order Date]])</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YEAR(Table_1[[#This Row],[Order Date]])</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YEAR(Table_1[[#This Row],[Order Date]])</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YEAR(Table_1[[#This Row],[Order Date]])</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YEAR(Table_1[[#This Row],[Order Date]])</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YEAR(Table_1[[#This Row],[Order Date]])</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YEAR(Table_1[[#This Row],[Order Date]])</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YEAR(Table_1[[#This Row],[Order Date]])</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YEAR(Table_1[[#This Row],[Order Date]])</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YEAR(Table_1[[#This Row],[Order Date]])</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YEAR(Table_1[[#This Row],[Order Date]])</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YEAR(Table_1[[#This Row],[Order Date]])</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YEAR(Table_1[[#This Row],[Order Date]])</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YEAR(Table_1[[#This Row],[Order Date]])</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YEAR(Table_1[[#This Row],[Order Date]])</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YEAR(Table_1[[#This Row],[Order Date]])</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YEAR(Table_1[[#This Row],[Order Date]])</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YEAR(Table_1[[#This Row],[Order Date]])</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YEAR(Table_1[[#This Row],[Order Date]])</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YEAR(Table_1[[#This Row],[Order Date]])</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YEAR(Table_1[[#This Row],[Order Date]])</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YEAR(Table_1[[#This Row],[Order Date]])</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YEAR(Table_1[[#This Row],[Order Date]])</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YEAR(Table_1[[#This Row],[Order Date]])</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YEAR(Table_1[[#This Row],[Order Date]])</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YEAR(Table_1[[#This Row],[Order Date]])</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YEAR(Table_1[[#This Row],[Order Date]])</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YEAR(Table_1[[#This Row],[Order Date]])</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YEAR(Table_1[[#This Row],[Order Date]])</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YEAR(Table_1[[#This Row],[Order Date]])</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YEAR(Table_1[[#This Row],[Order Date]])</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YEAR(Table_1[[#This Row],[Order Date]])</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YEAR(Table_1[[#This Row],[Order Date]])</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YEAR(Table_1[[#This Row],[Order Date]])</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YEAR(Table_1[[#This Row],[Order Date]])</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YEAR(Table_1[[#This Row],[Order Date]])</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YEAR(Table_1[[#This Row],[Order Date]])</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YEAR(Table_1[[#This Row],[Order Date]])</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YEAR(Table_1[[#This Row],[Order Date]])</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YEAR(Table_1[[#This Row],[Order Date]])</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YEAR(Table_1[[#This Row],[Order Date]])</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YEAR(Table_1[[#This Row],[Order Date]])</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YEAR(Table_1[[#This Row],[Order Date]])</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YEAR(Table_1[[#This Row],[Order Date]])</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YEAR(Table_1[[#This Row],[Order Date]])</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YEAR(Table_1[[#This Row],[Order Date]])</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YEAR(Table_1[[#This Row],[Order Date]])</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YEAR(Table_1[[#This Row],[Order Date]])</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YEAR(Table_1[[#This Row],[Order Date]])</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YEAR(Table_1[[#This Row],[Order Date]])</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YEAR(Table_1[[#This Row],[Order Date]])</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YEAR(Table_1[[#This Row],[Order Date]])</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YEAR(Table_1[[#This Row],[Order Date]])</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YEAR(Table_1[[#This Row],[Order Date]])</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YEAR(Table_1[[#This Row],[Order Date]])</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YEAR(Table_1[[#This Row],[Order Date]])</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YEAR(Table_1[[#This Row],[Order Date]])</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YEAR(Table_1[[#This Row],[Order Date]])</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YEAR(Table_1[[#This Row],[Order Date]])</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YEAR(Table_1[[#This Row],[Order Date]])</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YEAR(Table_1[[#This Row],[Order Date]])</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YEAR(Table_1[[#This Row],[Order Date]])</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YEAR(Table_1[[#This Row],[Order Date]])</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YEAR(Table_1[[#This Row],[Order Date]])</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YEAR(Table_1[[#This Row],[Order Date]])</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YEAR(Table_1[[#This Row],[Order Date]])</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YEAR(Table_1[[#This Row],[Order Date]])</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YEAR(Table_1[[#This Row],[Order Date]])</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YEAR(Table_1[[#This Row],[Order Date]])</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YEAR(Table_1[[#This Row],[Order Date]])</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YEAR(Table_1[[#This Row],[Order Date]])</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YEAR(Table_1[[#This Row],[Order Date]])</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YEAR(Table_1[[#This Row],[Order Date]])</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YEAR(Table_1[[#This Row],[Order Date]])</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YEAR(Table_1[[#This Row],[Order Date]])</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YEAR(Table_1[[#This Row],[Order Date]])</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YEAR(Table_1[[#This Row],[Order Date]])</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YEAR(Table_1[[#This Row],[Order Date]])</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YEAR(Table_1[[#This Row],[Order Date]])</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YEAR(Table_1[[#This Row],[Order Date]])</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YEAR(Table_1[[#This Row],[Order Date]])</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YEAR(Table_1[[#This Row],[Order Date]])</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YEAR(Table_1[[#This Row],[Order Date]])</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YEAR(Table_1[[#This Row],[Order Date]])</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YEAR(Table_1[[#This Row],[Order Date]])</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YEAR(Table_1[[#This Row],[Order Date]])</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YEAR(Table_1[[#This Row],[Order Date]])</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YEAR(Table_1[[#This Row],[Order Date]])</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YEAR(Table_1[[#This Row],[Order Date]])</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YEAR(Table_1[[#This Row],[Order Date]])</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YEAR(Table_1[[#This Row],[Order Date]])</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YEAR(Table_1[[#This Row],[Order Date]])</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YEAR(Table_1[[#This Row],[Order Date]])</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YEAR(Table_1[[#This Row],[Order Date]])</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YEAR(Table_1[[#This Row],[Order Date]])</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YEAR(Table_1[[#This Row],[Order Date]])</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YEAR(Table_1[[#This Row],[Order Date]])</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YEAR(Table_1[[#This Row],[Order Date]])</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YEAR(Table_1[[#This Row],[Order Date]])</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YEAR(Table_1[[#This Row],[Order Date]])</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YEAR(Table_1[[#This Row],[Order Date]])</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YEAR(Table_1[[#This Row],[Order Date]])</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YEAR(Table_1[[#This Row],[Order Date]])</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YEAR(Table_1[[#This Row],[Order Date]])</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YEAR(Table_1[[#This Row],[Order Date]])</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YEAR(Table_1[[#This Row],[Order Date]])</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YEAR(Table_1[[#This Row],[Order Date]])</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YEAR(Table_1[[#This Row],[Order Date]])</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YEAR(Table_1[[#This Row],[Order Date]])</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YEAR(Table_1[[#This Row],[Order Date]])</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YEAR(Table_1[[#This Row],[Order Date]])</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YEAR(Table_1[[#This Row],[Order Date]])</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YEAR(Table_1[[#This Row],[Order Date]])</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YEAR(Table_1[[#This Row],[Order Date]])</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YEAR(Table_1[[#This Row],[Order Date]])</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YEAR(Table_1[[#This Row],[Order Date]])</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YEAR(Table_1[[#This Row],[Order Date]])</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YEAR(Table_1[[#This Row],[Order Date]])</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YEAR(Table_1[[#This Row],[Order Date]])</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YEAR(Table_1[[#This Row],[Order Date]])</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YEAR(Table_1[[#This Row],[Order Date]])</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YEAR(Table_1[[#This Row],[Order Date]])</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YEAR(Table_1[[#This Row],[Order Date]])</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YEAR(Table_1[[#This Row],[Order Date]])</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YEAR(Table_1[[#This Row],[Order Date]])</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YEAR(Table_1[[#This Row],[Order Date]])</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YEAR(Table_1[[#This Row],[Order Date]])</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YEAR(Table_1[[#This Row],[Order Date]])</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YEAR(Table_1[[#This Row],[Order Date]])</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YEAR(Table_1[[#This Row],[Order Date]])</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YEAR(Table_1[[#This Row],[Order Date]])</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YEAR(Table_1[[#This Row],[Order Date]])</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YEAR(Table_1[[#This Row],[Order Date]])</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YEAR(Table_1[[#This Row],[Order Date]])</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YEAR(Table_1[[#This Row],[Order Date]])</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YEAR(Table_1[[#This Row],[Order Date]])</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YEAR(Table_1[[#This Row],[Order Date]])</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YEAR(Table_1[[#This Row],[Order Date]])</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YEAR(Table_1[[#This Row],[Order Date]])</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YEAR(Table_1[[#This Row],[Order Date]])</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YEAR(Table_1[[#This Row],[Order Date]])</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YEAR(Table_1[[#This Row],[Order Date]])</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YEAR(Table_1[[#This Row],[Order Date]])</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YEAR(Table_1[[#This Row],[Order Date]])</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YEAR(Table_1[[#This Row],[Order Date]])</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YEAR(Table_1[[#This Row],[Order Date]])</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YEAR(Table_1[[#This Row],[Order Date]])</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YEAR(Table_1[[#This Row],[Order Date]])</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YEAR(Table_1[[#This Row],[Order Date]])</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YEAR(Table_1[[#This Row],[Order Date]])</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YEAR(Table_1[[#This Row],[Order Date]])</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YEAR(Table_1[[#This Row],[Order Date]])</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YEAR(Table_1[[#This Row],[Order Date]])</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YEAR(Table_1[[#This Row],[Order Date]])</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YEAR(Table_1[[#This Row],[Order Date]])</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YEAR(Table_1[[#This Row],[Order Date]])</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YEAR(Table_1[[#This Row],[Order Date]])</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YEAR(Table_1[[#This Row],[Order Date]])</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YEAR(Table_1[[#This Row],[Order Date]])</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YEAR(Table_1[[#This Row],[Order Date]])</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YEAR(Table_1[[#This Row],[Order Date]])</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YEAR(Table_1[[#This Row],[Order Date]])</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YEAR(Table_1[[#This Row],[Order Date]])</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YEAR(Table_1[[#This Row],[Order Date]])</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YEAR(Table_1[[#This Row],[Order Date]])</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YEAR(Table_1[[#This Row],[Order Date]])</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YEAR(Table_1[[#This Row],[Order Date]])</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YEAR(Table_1[[#This Row],[Order Date]])</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YEAR(Table_1[[#This Row],[Order Date]])</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YEAR(Table_1[[#This Row],[Order Date]])</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YEAR(Table_1[[#This Row],[Order Date]])</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YEAR(Table_1[[#This Row],[Order Date]])</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YEAR(Table_1[[#This Row],[Order Date]])</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YEAR(Table_1[[#This Row],[Order Date]])</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YEAR(Table_1[[#This Row],[Order Date]])</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YEAR(Table_1[[#This Row],[Order Date]])</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YEAR(Table_1[[#This Row],[Order Date]])</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YEAR(Table_1[[#This Row],[Order Date]])</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YEAR(Table_1[[#This Row],[Order Date]])</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YEAR(Table_1[[#This Row],[Order Date]])</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YEAR(Table_1[[#This Row],[Order Date]])</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YEAR(Table_1[[#This Row],[Order Date]])</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YEAR(Table_1[[#This Row],[Order Date]])</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YEAR(Table_1[[#This Row],[Order Date]])</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YEAR(Table_1[[#This Row],[Order Date]])</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YEAR(Table_1[[#This Row],[Order Date]])</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YEAR(Table_1[[#This Row],[Order Date]])</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YEAR(Table_1[[#This Row],[Order Date]])</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YEAR(Table_1[[#This Row],[Order Date]])</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YEAR(Table_1[[#This Row],[Order Date]])</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YEAR(Table_1[[#This Row],[Order Date]])</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YEAR(Table_1[[#This Row],[Order Date]])</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YEAR(Table_1[[#This Row],[Order Date]])</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YEAR(Table_1[[#This Row],[Order Date]])</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YEAR(Table_1[[#This Row],[Order Date]])</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YEAR(Table_1[[#This Row],[Order Date]])</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YEAR(Table_1[[#This Row],[Order Date]])</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YEAR(Table_1[[#This Row],[Order Date]])</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YEAR(Table_1[[#This Row],[Order Date]])</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YEAR(Table_1[[#This Row],[Order Date]])</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YEAR(Table_1[[#This Row],[Order Date]])</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YEAR(Table_1[[#This Row],[Order Date]])</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YEAR(Table_1[[#This Row],[Order Date]])</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YEAR(Table_1[[#This Row],[Order Date]])</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YEAR(Table_1[[#This Row],[Order Date]])</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YEAR(Table_1[[#This Row],[Order Date]])</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YEAR(Table_1[[#This Row],[Order Date]])</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YEAR(Table_1[[#This Row],[Order Date]])</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YEAR(Table_1[[#This Row],[Order Date]])</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YEAR(Table_1[[#This Row],[Order Date]])</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YEAR(Table_1[[#This Row],[Order Date]])</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YEAR(Table_1[[#This Row],[Order Date]])</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YEAR(Table_1[[#This Row],[Order Date]])</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YEAR(Table_1[[#This Row],[Order Date]])</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YEAR(Table_1[[#This Row],[Order Date]])</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YEAR(Table_1[[#This Row],[Order Date]])</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YEAR(Table_1[[#This Row],[Order Date]])</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YEAR(Table_1[[#This Row],[Order Date]])</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YEAR(Table_1[[#This Row],[Order Date]])</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YEAR(Table_1[[#This Row],[Order Date]])</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YEAR(Table_1[[#This Row],[Order Date]])</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YEAR(Table_1[[#This Row],[Order Date]])</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YEAR(Table_1[[#This Row],[Order Date]])</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YEAR(Table_1[[#This Row],[Order Date]])</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YEAR(Table_1[[#This Row],[Order Date]])</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YEAR(Table_1[[#This Row],[Order Date]])</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YEAR(Table_1[[#This Row],[Order Date]])</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YEAR(Table_1[[#This Row],[Order Date]])</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YEAR(Table_1[[#This Row],[Order Date]])</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YEAR(Table_1[[#This Row],[Order Date]])</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YEAR(Table_1[[#This Row],[Order Date]])</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YEAR(Table_1[[#This Row],[Order Date]])</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YEAR(Table_1[[#This Row],[Order Date]])</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YEAR(Table_1[[#This Row],[Order Date]])</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YEAR(Table_1[[#This Row],[Order Date]])</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YEAR(Table_1[[#This Row],[Order Date]])</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YEAR(Table_1[[#This Row],[Order Date]])</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YEAR(Table_1[[#This Row],[Order Date]])</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YEAR(Table_1[[#This Row],[Order Date]])</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YEAR(Table_1[[#This Row],[Order Date]])</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YEAR(Table_1[[#This Row],[Order Date]])</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YEAR(Table_1[[#This Row],[Order Date]])</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YEAR(Table_1[[#This Row],[Order Date]])</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YEAR(Table_1[[#This Row],[Order Date]])</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YEAR(Table_1[[#This Row],[Order Date]])</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YEAR(Table_1[[#This Row],[Order Date]])</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YEAR(Table_1[[#This Row],[Order Date]])</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YEAR(Table_1[[#This Row],[Order Date]])</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YEAR(Table_1[[#This Row],[Order Date]])</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YEAR(Table_1[[#This Row],[Order Date]])</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YEAR(Table_1[[#This Row],[Order Date]])</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YEAR(Table_1[[#This Row],[Order Date]])</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YEAR(Table_1[[#This Row],[Order Date]])</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YEAR(Table_1[[#This Row],[Order Date]])</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YEAR(Table_1[[#This Row],[Order Date]])</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YEAR(Table_1[[#This Row],[Order Date]])</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YEAR(Table_1[[#This Row],[Order Date]])</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YEAR(Table_1[[#This Row],[Order Date]])</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YEAR(Table_1[[#This Row],[Order Date]])</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YEAR(Table_1[[#This Row],[Order Date]])</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YEAR(Table_1[[#This Row],[Order Date]])</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YEAR(Table_1[[#This Row],[Order Date]])</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YEAR(Table_1[[#This Row],[Order Date]])</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YEAR(Table_1[[#This Row],[Order Date]])</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YEAR(Table_1[[#This Row],[Order Date]])</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YEAR(Table_1[[#This Row],[Order Date]])</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YEAR(Table_1[[#This Row],[Order Date]])</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YEAR(Table_1[[#This Row],[Order Date]])</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YEAR(Table_1[[#This Row],[Order Date]])</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YEAR(Table_1[[#This Row],[Order Date]])</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YEAR(Table_1[[#This Row],[Order Date]])</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YEAR(Table_1[[#This Row],[Order Date]])</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YEAR(Table_1[[#This Row],[Order Date]])</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YEAR(Table_1[[#This Row],[Order Date]])</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YEAR(Table_1[[#This Row],[Order Date]])</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YEAR(Table_1[[#This Row],[Order Date]])</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YEAR(Table_1[[#This Row],[Order Date]])</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YEAR(Table_1[[#This Row],[Order Date]])</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YEAR(Table_1[[#This Row],[Order Date]])</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YEAR(Table_1[[#This Row],[Order Date]])</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YEAR(Table_1[[#This Row],[Order Date]])</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YEAR(Table_1[[#This Row],[Order Date]])</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YEAR(Table_1[[#This Row],[Order Date]])</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YEAR(Table_1[[#This Row],[Order Date]])</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YEAR(Table_1[[#This Row],[Order Date]])</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YEAR(Table_1[[#This Row],[Order Date]])</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YEAR(Table_1[[#This Row],[Order Date]])</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YEAR(Table_1[[#This Row],[Order Date]])</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YEAR(Table_1[[#This Row],[Order Date]])</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YEAR(Table_1[[#This Row],[Order Date]])</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YEAR(Table_1[[#This Row],[Order Date]])</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YEAR(Table_1[[#This Row],[Order Date]])</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YEAR(Table_1[[#This Row],[Order Date]])</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YEAR(Table_1[[#This Row],[Order Date]])</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YEAR(Table_1[[#This Row],[Order Date]])</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YEAR(Table_1[[#This Row],[Order Date]])</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YEAR(Table_1[[#This Row],[Order Date]])</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YEAR(Table_1[[#This Row],[Order Date]])</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YEAR(Table_1[[#This Row],[Order Date]])</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YEAR(Table_1[[#This Row],[Order Date]])</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YEAR(Table_1[[#This Row],[Order Date]])</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YEAR(Table_1[[#This Row],[Order Date]])</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YEAR(Table_1[[#This Row],[Order Date]])</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YEAR(Table_1[[#This Row],[Order Date]])</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YEAR(Table_1[[#This Row],[Order Date]])</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YEAR(Table_1[[#This Row],[Order Date]])</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YEAR(Table_1[[#This Row],[Order Date]])</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YEAR(Table_1[[#This Row],[Order Date]])</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YEAR(Table_1[[#This Row],[Order Date]])</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YEAR(Table_1[[#This Row],[Order Date]])</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YEAR(Table_1[[#This Row],[Order Date]])</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YEAR(Table_1[[#This Row],[Order Date]])</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YEAR(Table_1[[#This Row],[Order Date]])</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YEAR(Table_1[[#This Row],[Order Date]])</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YEAR(Table_1[[#This Row],[Order Date]])</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YEAR(Table_1[[#This Row],[Order Date]])</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YEAR(Table_1[[#This Row],[Order Date]])</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YEAR(Table_1[[#This Row],[Order Date]])</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YEAR(Table_1[[#This Row],[Order Date]])</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YEAR(Table_1[[#This Row],[Order Date]])</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YEAR(Table_1[[#This Row],[Order Date]])</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YEAR(Table_1[[#This Row],[Order Date]])</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YEAR(Table_1[[#This Row],[Order Date]])</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YEAR(Table_1[[#This Row],[Order Date]])</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YEAR(Table_1[[#This Row],[Order Date]])</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YEAR(Table_1[[#This Row],[Order Date]])</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YEAR(Table_1[[#This Row],[Order Date]])</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YEAR(Table_1[[#This Row],[Order Date]])</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YEAR(Table_1[[#This Row],[Order Date]])</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YEAR(Table_1[[#This Row],[Order Date]])</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YEAR(Table_1[[#This Row],[Order Date]])</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YEAR(Table_1[[#This Row],[Order Date]])</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YEAR(Table_1[[#This Row],[Order Date]])</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YEAR(Table_1[[#This Row],[Order Date]])</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YEAR(Table_1[[#This Row],[Order Date]])</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YEAR(Table_1[[#This Row],[Order Date]])</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YEAR(Table_1[[#This Row],[Order Date]])</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YEAR(Table_1[[#This Row],[Order Date]])</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YEAR(Table_1[[#This Row],[Order Date]])</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YEAR(Table_1[[#This Row],[Order Date]])</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YEAR(Table_1[[#This Row],[Order Date]])</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YEAR(Table_1[[#This Row],[Order Date]])</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YEAR(Table_1[[#This Row],[Order Date]])</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YEAR(Table_1[[#This Row],[Order Date]])</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YEAR(Table_1[[#This Row],[Order Date]])</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YEAR(Table_1[[#This Row],[Order Date]])</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YEAR(Table_1[[#This Row],[Order Date]])</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YEAR(Table_1[[#This Row],[Order Date]])</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YEAR(Table_1[[#This Row],[Order Date]])</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YEAR(Table_1[[#This Row],[Order Date]])</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YEAR(Table_1[[#This Row],[Order Date]])</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YEAR(Table_1[[#This Row],[Order Date]])</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YEAR(Table_1[[#This Row],[Order Date]])</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YEAR(Table_1[[#This Row],[Order Date]])</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YEAR(Table_1[[#This Row],[Order Date]])</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YEAR(Table_1[[#This Row],[Order Date]])</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YEAR(Table_1[[#This Row],[Order Date]])</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YEAR(Table_1[[#This Row],[Order Date]])</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YEAR(Table_1[[#This Row],[Order Date]])</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YEAR(Table_1[[#This Row],[Order Date]])</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YEAR(Table_1[[#This Row],[Order Date]])</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YEAR(Table_1[[#This Row],[Order Date]])</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YEAR(Table_1[[#This Row],[Order Date]])</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YEAR(Table_1[[#This Row],[Order Date]])</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YEAR(Table_1[[#This Row],[Order Date]])</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YEAR(Table_1[[#This Row],[Order Date]])</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YEAR(Table_1[[#This Row],[Order Date]])</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YEAR(Table_1[[#This Row],[Order Date]])</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YEAR(Table_1[[#This Row],[Order Date]])</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YEAR(Table_1[[#This Row],[Order Date]])</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YEAR(Table_1[[#This Row],[Order Date]])</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YEAR(Table_1[[#This Row],[Order Date]])</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YEAR(Table_1[[#This Row],[Order Date]])</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YEAR(Table_1[[#This Row],[Order Date]])</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YEAR(Table_1[[#This Row],[Order Date]])</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YEAR(Table_1[[#This Row],[Order Date]])</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YEAR(Table_1[[#This Row],[Order Date]])</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YEAR(Table_1[[#This Row],[Order Date]])</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YEAR(Table_1[[#This Row],[Order Date]])</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YEAR(Table_1[[#This Row],[Order Date]])</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YEAR(Table_1[[#This Row],[Order Date]])</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YEAR(Table_1[[#This Row],[Order Date]])</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YEAR(Table_1[[#This Row],[Order Date]])</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YEAR(Table_1[[#This Row],[Order Date]])</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YEAR(Table_1[[#This Row],[Order Date]])</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YEAR(Table_1[[#This Row],[Order Date]])</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YEAR(Table_1[[#This Row],[Order Date]])</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YEAR(Table_1[[#This Row],[Order Date]])</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YEAR(Table_1[[#This Row],[Order Date]])</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YEAR(Table_1[[#This Row],[Order Date]])</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YEAR(Table_1[[#This Row],[Order Date]])</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YEAR(Table_1[[#This Row],[Order Date]])</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YEAR(Table_1[[#This Row],[Order Date]])</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YEAR(Table_1[[#This Row],[Order Date]])</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YEAR(Table_1[[#This Row],[Order Date]])</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YEAR(Table_1[[#This Row],[Order Date]])</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YEAR(Table_1[[#This Row],[Order Date]])</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YEAR(Table_1[[#This Row],[Order Date]])</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YEAR(Table_1[[#This Row],[Order Date]])</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YEAR(Table_1[[#This Row],[Order Date]])</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YEAR(Table_1[[#This Row],[Order Date]])</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YEAR(Table_1[[#This Row],[Order Date]])</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YEAR(Table_1[[#This Row],[Order Date]])</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YEAR(Table_1[[#This Row],[Order Date]])</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YEAR(Table_1[[#This Row],[Order Date]])</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YEAR(Table_1[[#This Row],[Order Date]])</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YEAR(Table_1[[#This Row],[Order Date]])</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YEAR(Table_1[[#This Row],[Order Date]])</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YEAR(Table_1[[#This Row],[Order Date]])</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YEAR(Table_1[[#This Row],[Order Date]])</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YEAR(Table_1[[#This Row],[Order Date]])</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YEAR(Table_1[[#This Row],[Order Date]])</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YEAR(Table_1[[#This Row],[Order Date]])</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YEAR(Table_1[[#This Row],[Order Date]])</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YEAR(Table_1[[#This Row],[Order Date]])</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YEAR(Table_1[[#This Row],[Order Date]])</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YEAR(Table_1[[#This Row],[Order Date]])</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YEAR(Table_1[[#This Row],[Order Date]])</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YEAR(Table_1[[#This Row],[Order Date]])</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YEAR(Table_1[[#This Row],[Order Date]])</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YEAR(Table_1[[#This Row],[Order Date]])</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YEAR(Table_1[[#This Row],[Order Date]])</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YEAR(Table_1[[#This Row],[Order Date]])</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YEAR(Table_1[[#This Row],[Order Date]])</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YEAR(Table_1[[#This Row],[Order Date]])</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YEAR(Table_1[[#This Row],[Order Date]])</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YEAR(Table_1[[#This Row],[Order Date]])</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YEAR(Table_1[[#This Row],[Order Date]])</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YEAR(Table_1[[#This Row],[Order Date]])</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YEAR(Table_1[[#This Row],[Order Date]])</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YEAR(Table_1[[#This Row],[Order Date]])</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YEAR(Table_1[[#This Row],[Order Date]])</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YEAR(Table_1[[#This Row],[Order Date]])</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YEAR(Table_1[[#This Row],[Order Date]])</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YEAR(Table_1[[#This Row],[Order Date]])</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YEAR(Table_1[[#This Row],[Order Date]])</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YEAR(Table_1[[#This Row],[Order Date]])</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YEAR(Table_1[[#This Row],[Order Date]])</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YEAR(Table_1[[#This Row],[Order Date]])</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YEAR(Table_1[[#This Row],[Order Date]])</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YEAR(Table_1[[#This Row],[Order Date]])</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YEAR(Table_1[[#This Row],[Order Date]])</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YEAR(Table_1[[#This Row],[Order Date]])</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YEAR(Table_1[[#This Row],[Order Date]])</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YEAR(Table_1[[#This Row],[Order Date]])</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YEAR(Table_1[[#This Row],[Order Date]])</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YEAR(Table_1[[#This Row],[Order Date]])</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YEAR(Table_1[[#This Row],[Order Date]])</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YEAR(Table_1[[#This Row],[Order Date]])</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YEAR(Table_1[[#This Row],[Order Date]])</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YEAR(Table_1[[#This Row],[Order Date]])</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YEAR(Table_1[[#This Row],[Order Date]])</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YEAR(Table_1[[#This Row],[Order Date]])</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YEAR(Table_1[[#This Row],[Order Date]])</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YEAR(Table_1[[#This Row],[Order Date]])</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YEAR(Table_1[[#This Row],[Order Date]])</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YEAR(Table_1[[#This Row],[Order Date]])</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YEAR(Table_1[[#This Row],[Order Date]])</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YEAR(Table_1[[#This Row],[Order Date]])</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YEAR(Table_1[[#This Row],[Order Date]])</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YEAR(Table_1[[#This Row],[Order Date]])</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YEAR(Table_1[[#This Row],[Order Date]])</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YEAR(Table_1[[#This Row],[Order Date]])</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YEAR(Table_1[[#This Row],[Order Date]])</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YEAR(Table_1[[#This Row],[Order Date]])</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YEAR(Table_1[[#This Row],[Order Date]])</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YEAR(Table_1[[#This Row],[Order Date]])</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YEAR(Table_1[[#This Row],[Order Date]])</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YEAR(Table_1[[#This Row],[Order Date]])</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YEAR(Table_1[[#This Row],[Order Date]])</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YEAR(Table_1[[#This Row],[Order Date]])</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YEAR(Table_1[[#This Row],[Order Date]])</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YEAR(Table_1[[#This Row],[Order Date]])</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YEAR(Table_1[[#This Row],[Order Date]])</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YEAR(Table_1[[#This Row],[Order Date]])</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YEAR(Table_1[[#This Row],[Order Date]])</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YEAR(Table_1[[#This Row],[Order Date]])</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YEAR(Table_1[[#This Row],[Order Date]])</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YEAR(Table_1[[#This Row],[Order Date]])</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YEAR(Table_1[[#This Row],[Order Date]])</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YEAR(Table_1[[#This Row],[Order Date]])</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YEAR(Table_1[[#This Row],[Order Date]])</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YEAR(Table_1[[#This Row],[Order Date]])</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YEAR(Table_1[[#This Row],[Order Date]])</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YEAR(Table_1[[#This Row],[Order Date]])</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YEAR(Table_1[[#This Row],[Order Date]])</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YEAR(Table_1[[#This Row],[Order Date]])</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YEAR(Table_1[[#This Row],[Order Date]])</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YEAR(Table_1[[#This Row],[Order Date]])</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YEAR(Table_1[[#This Row],[Order Date]])</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YEAR(Table_1[[#This Row],[Order Date]])</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YEAR(Table_1[[#This Row],[Order Date]])</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YEAR(Table_1[[#This Row],[Order Date]])</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YEAR(Table_1[[#This Row],[Order Date]])</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YEAR(Table_1[[#This Row],[Order Date]])</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YEAR(Table_1[[#This Row],[Order Date]])</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YEAR(Table_1[[#This Row],[Order Date]])</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YEAR(Table_1[[#This Row],[Order Date]])</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YEAR(Table_1[[#This Row],[Order Date]])</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YEAR(Table_1[[#This Row],[Order Date]])</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YEAR(Table_1[[#This Row],[Order Date]])</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YEAR(Table_1[[#This Row],[Order Date]])</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YEAR(Table_1[[#This Row],[Order Date]])</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YEAR(Table_1[[#This Row],[Order Date]])</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YEAR(Table_1[[#This Row],[Order Date]])</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YEAR(Table_1[[#This Row],[Order Date]])</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YEAR(Table_1[[#This Row],[Order Date]])</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YEAR(Table_1[[#This Row],[Order Date]])</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YEAR(Table_1[[#This Row],[Order Date]])</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YEAR(Table_1[[#This Row],[Order Date]])</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YEAR(Table_1[[#This Row],[Order Date]])</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YEAR(Table_1[[#This Row],[Order Date]])</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YEAR(Table_1[[#This Row],[Order Date]])</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YEAR(Table_1[[#This Row],[Order Date]])</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YEAR(Table_1[[#This Row],[Order Date]])</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YEAR(Table_1[[#This Row],[Order Date]])</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YEAR(Table_1[[#This Row],[Order Date]])</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YEAR(Table_1[[#This Row],[Order Date]])</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YEAR(Table_1[[#This Row],[Order Date]])</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YEAR(Table_1[[#This Row],[Order Date]])</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YEAR(Table_1[[#This Row],[Order Date]])</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YEAR(Table_1[[#This Row],[Order Date]])</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YEAR(Table_1[[#This Row],[Order Date]])</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YEAR(Table_1[[#This Row],[Order Date]])</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YEAR(Table_1[[#This Row],[Order Date]])</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YEAR(Table_1[[#This Row],[Order Date]])</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YEAR(Table_1[[#This Row],[Order Date]])</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YEAR(Table_1[[#This Row],[Order Date]])</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YEAR(Table_1[[#This Row],[Order Date]])</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YEAR(Table_1[[#This Row],[Order Date]])</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YEAR(Table_1[[#This Row],[Order Date]])</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YEAR(Table_1[[#This Row],[Order Date]])</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YEAR(Table_1[[#This Row],[Order Date]])</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YEAR(Table_1[[#This Row],[Order Date]])</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YEAR(Table_1[[#This Row],[Order Date]])</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YEAR(Table_1[[#This Row],[Order Date]])</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YEAR(Table_1[[#This Row],[Order Date]])</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YEAR(Table_1[[#This Row],[Order Date]])</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YEAR(Table_1[[#This Row],[Order Date]])</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YEAR(Table_1[[#This Row],[Order Date]])</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YEAR(Table_1[[#This Row],[Order Date]])</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YEAR(Table_1[[#This Row],[Order Date]])</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YEAR(Table_1[[#This Row],[Order Date]])</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YEAR(Table_1[[#This Row],[Order Date]])</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YEAR(Table_1[[#This Row],[Order Date]])</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YEAR(Table_1[[#This Row],[Order Date]])</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YEAR(Table_1[[#This Row],[Order Date]])</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YEAR(Table_1[[#This Row],[Order Date]])</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YEAR(Table_1[[#This Row],[Order Date]])</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YEAR(Table_1[[#This Row],[Order Date]])</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YEAR(Table_1[[#This Row],[Order Date]])</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YEAR(Table_1[[#This Row],[Order Date]])</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YEAR(Table_1[[#This Row],[Order Date]])</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YEAR(Table_1[[#This Row],[Order Date]])</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YEAR(Table_1[[#This Row],[Order Date]])</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YEAR(Table_1[[#This Row],[Order Date]])</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YEAR(Table_1[[#This Row],[Order Date]])</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YEAR(Table_1[[#This Row],[Order Date]])</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YEAR(Table_1[[#This Row],[Order Date]])</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YEAR(Table_1[[#This Row],[Order Date]])</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YEAR(Table_1[[#This Row],[Order Date]])</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YEAR(Table_1[[#This Row],[Order Date]])</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YEAR(Table_1[[#This Row],[Order Date]])</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YEAR(Table_1[[#This Row],[Order Date]])</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YEAR(Table_1[[#This Row],[Order Date]])</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YEAR(Table_1[[#This Row],[Order Date]])</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YEAR(Table_1[[#This Row],[Order Date]])</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YEAR(Table_1[[#This Row],[Order Date]])</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YEAR(Table_1[[#This Row],[Order Date]])</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YEAR(Table_1[[#This Row],[Order Date]])</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YEAR(Table_1[[#This Row],[Order Date]])</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YEAR(Table_1[[#This Row],[Order Date]])</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YEAR(Table_1[[#This Row],[Order Date]])</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YEAR(Table_1[[#This Row],[Order Date]])</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YEAR(Table_1[[#This Row],[Order Date]])</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YEAR(Table_1[[#This Row],[Order Date]])</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YEAR(Table_1[[#This Row],[Order Date]])</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YEAR(Table_1[[#This Row],[Order Date]])</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YEAR(Table_1[[#This Row],[Order Date]])</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YEAR(Table_1[[#This Row],[Order Date]])</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YEAR(Table_1[[#This Row],[Order Date]])</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YEAR(Table_1[[#This Row],[Order Date]])</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YEAR(Table_1[[#This Row],[Order Date]])</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YEAR(Table_1[[#This Row],[Order Date]])</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YEAR(Table_1[[#This Row],[Order Date]])</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YEAR(Table_1[[#This Row],[Order Date]])</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YEAR(Table_1[[#This Row],[Order Date]])</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YEAR(Table_1[[#This Row],[Order Date]])</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YEAR(Table_1[[#This Row],[Order Date]])</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YEAR(Table_1[[#This Row],[Order Date]])</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YEAR(Table_1[[#This Row],[Order Date]])</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YEAR(Table_1[[#This Row],[Order Date]])</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YEAR(Table_1[[#This Row],[Order Date]])</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YEAR(Table_1[[#This Row],[Order Date]])</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YEAR(Table_1[[#This Row],[Order Date]])</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YEAR(Table_1[[#This Row],[Order Date]])</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YEAR(Table_1[[#This Row],[Order Date]])</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YEAR(Table_1[[#This Row],[Order Date]])</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YEAR(Table_1[[#This Row],[Order Date]])</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YEAR(Table_1[[#This Row],[Order Date]])</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YEAR(Table_1[[#This Row],[Order Date]])</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YEAR(Table_1[[#This Row],[Order Date]])</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YEAR(Table_1[[#This Row],[Order Date]])</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YEAR(Table_1[[#This Row],[Order Date]])</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YEAR(Table_1[[#This Row],[Order Date]])</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YEAR(Table_1[[#This Row],[Order Date]])</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YEAR(Table_1[[#This Row],[Order Date]])</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YEAR(Table_1[[#This Row],[Order Date]])</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YEAR(Table_1[[#This Row],[Order Date]])</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YEAR(Table_1[[#This Row],[Order Date]])</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YEAR(Table_1[[#This Row],[Order Date]])</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YEAR(Table_1[[#This Row],[Order Date]])</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YEAR(Table_1[[#This Row],[Order Date]])</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YEAR(Table_1[[#This Row],[Order Date]])</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YEAR(Table_1[[#This Row],[Order Date]])</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YEAR(Table_1[[#This Row],[Order Date]])</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YEAR(Table_1[[#This Row],[Order Date]])</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YEAR(Table_1[[#This Row],[Order Date]])</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YEAR(Table_1[[#This Row],[Order Date]])</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YEAR(Table_1[[#This Row],[Order Date]])</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YEAR(Table_1[[#This Row],[Order Date]])</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YEAR(Table_1[[#This Row],[Order Date]])</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YEAR(Table_1[[#This Row],[Order Date]])</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YEAR(Table_1[[#This Row],[Order Date]])</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YEAR(Table_1[[#This Row],[Order Date]])</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YEAR(Table_1[[#This Row],[Order Date]])</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YEAR(Table_1[[#This Row],[Order Date]])</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YEAR(Table_1[[#This Row],[Order Date]])</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YEAR(Table_1[[#This Row],[Order Date]])</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YEAR(Table_1[[#This Row],[Order Date]])</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YEAR(Table_1[[#This Row],[Order Date]])</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YEAR(Table_1[[#This Row],[Order Date]])</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YEAR(Table_1[[#This Row],[Order Date]])</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YEAR(Table_1[[#This Row],[Order Date]])</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YEAR(Table_1[[#This Row],[Order Date]])</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YEAR(Table_1[[#This Row],[Order Date]])</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YEAR(Table_1[[#This Row],[Order Date]])</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YEAR(Table_1[[#This Row],[Order Date]])</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YEAR(Table_1[[#This Row],[Order Date]])</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YEAR(Table_1[[#This Row],[Order Date]])</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YEAR(Table_1[[#This Row],[Order Date]])</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YEAR(Table_1[[#This Row],[Order Date]])</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YEAR(Table_1[[#This Row],[Order Date]])</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YEAR(Table_1[[#This Row],[Order Date]])</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YEAR(Table_1[[#This Row],[Order Date]])</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YEAR(Table_1[[#This Row],[Order Date]])</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YEAR(Table_1[[#This Row],[Order Date]])</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YEAR(Table_1[[#This Row],[Order Date]])</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YEAR(Table_1[[#This Row],[Order Date]])</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YEAR(Table_1[[#This Row],[Order Date]])</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YEAR(Table_1[[#This Row],[Order Date]])</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YEAR(Table_1[[#This Row],[Order Date]])</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YEAR(Table_1[[#This Row],[Order Date]])</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YEAR(Table_1[[#This Row],[Order Date]])</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YEAR(Table_1[[#This Row],[Order Date]])</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YEAR(Table_1[[#This Row],[Order Date]])</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YEAR(Table_1[[#This Row],[Order Date]])</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YEAR(Table_1[[#This Row],[Order Date]])</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YEAR(Table_1[[#This Row],[Order Date]])</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YEAR(Table_1[[#This Row],[Order Date]])</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YEAR(Table_1[[#This Row],[Order Date]])</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YEAR(Table_1[[#This Row],[Order Date]])</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YEAR(Table_1[[#This Row],[Order Date]])</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YEAR(Table_1[[#This Row],[Order Date]])</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YEAR(Table_1[[#This Row],[Order Date]])</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YEAR(Table_1[[#This Row],[Order Date]])</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YEAR(Table_1[[#This Row],[Order Date]])</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YEAR(Table_1[[#This Row],[Order Date]])</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YEAR(Table_1[[#This Row],[Order Date]])</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YEAR(Table_1[[#This Row],[Order Date]])</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YEAR(Table_1[[#This Row],[Order Date]])</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YEAR(Table_1[[#This Row],[Order Date]])</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YEAR(Table_1[[#This Row],[Order Date]])</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YEAR(Table_1[[#This Row],[Order Date]])</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YEAR(Table_1[[#This Row],[Order Date]])</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YEAR(Table_1[[#This Row],[Order Date]])</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YEAR(Table_1[[#This Row],[Order Date]])</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YEAR(Table_1[[#This Row],[Order Date]])</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YEAR(Table_1[[#This Row],[Order Date]])</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YEAR(Table_1[[#This Row],[Order Date]])</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YEAR(Table_1[[#This Row],[Order Date]])</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YEAR(Table_1[[#This Row],[Order Date]])</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YEAR(Table_1[[#This Row],[Order Date]])</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YEAR(Table_1[[#This Row],[Order Date]])</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YEAR(Table_1[[#This Row],[Order Date]])</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YEAR(Table_1[[#This Row],[Order Date]])</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YEAR(Table_1[[#This Row],[Order Date]])</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YEAR(Table_1[[#This Row],[Order Date]])</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YEAR(Table_1[[#This Row],[Order Date]])</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YEAR(Table_1[[#This Row],[Order Date]])</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YEAR(Table_1[[#This Row],[Order Date]])</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YEAR(Table_1[[#This Row],[Order Date]])</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YEAR(Table_1[[#This Row],[Order Date]])</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YEAR(Table_1[[#This Row],[Order Date]])</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YEAR(Table_1[[#This Row],[Order Date]])</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YEAR(Table_1[[#This Row],[Order Date]])</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YEAR(Table_1[[#This Row],[Order Date]])</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YEAR(Table_1[[#This Row],[Order Date]])</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YEAR(Table_1[[#This Row],[Order Date]])</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YEAR(Table_1[[#This Row],[Order Date]])</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YEAR(Table_1[[#This Row],[Order Date]])</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YEAR(Table_1[[#This Row],[Order Date]])</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YEAR(Table_1[[#This Row],[Order Date]])</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YEAR(Table_1[[#This Row],[Order Date]])</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YEAR(Table_1[[#This Row],[Order Date]])</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YEAR(Table_1[[#This Row],[Order Date]])</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YEAR(Table_1[[#This Row],[Order Date]])</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YEAR(Table_1[[#This Row],[Order Date]])</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YEAR(Table_1[[#This Row],[Order Date]])</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YEAR(Table_1[[#This Row],[Order Date]])</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YEAR(Table_1[[#This Row],[Order Date]])</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YEAR(Table_1[[#This Row],[Order Date]])</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YEAR(Table_1[[#This Row],[Order Date]])</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YEAR(Table_1[[#This Row],[Order Date]])</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YEAR(Table_1[[#This Row],[Order Date]])</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YEAR(Table_1[[#This Row],[Order Date]])</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YEAR(Table_1[[#This Row],[Order Date]])</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YEAR(Table_1[[#This Row],[Order Date]])</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YEAR(Table_1[[#This Row],[Order Date]])</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YEAR(Table_1[[#This Row],[Order Date]])</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YEAR(Table_1[[#This Row],[Order Date]])</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YEAR(Table_1[[#This Row],[Order Date]])</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YEAR(Table_1[[#This Row],[Order Date]])</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YEAR(Table_1[[#This Row],[Order Date]])</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YEAR(Table_1[[#This Row],[Order Date]])</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YEAR(Table_1[[#This Row],[Order Date]])</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YEAR(Table_1[[#This Row],[Order Date]])</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YEAR(Table_1[[#This Row],[Order Date]])</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YEAR(Table_1[[#This Row],[Order Date]])</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YEAR(Table_1[[#This Row],[Order Date]])</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YEAR(Table_1[[#This Row],[Order Date]])</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YEAR(Table_1[[#This Row],[Order Date]])</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YEAR(Table_1[[#This Row],[Order Date]])</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YEAR(Table_1[[#This Row],[Order Date]])</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YEAR(Table_1[[#This Row],[Order Date]])</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YEAR(Table_1[[#This Row],[Order Date]])</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YEAR(Table_1[[#This Row],[Order Date]])</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YEAR(Table_1[[#This Row],[Order Date]])</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YEAR(Table_1[[#This Row],[Order Date]])</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YEAR(Table_1[[#This Row],[Order Date]])</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YEAR(Table_1[[#This Row],[Order Date]])</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YEAR(Table_1[[#This Row],[Order Date]])</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YEAR(Table_1[[#This Row],[Order Date]])</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YEAR(Table_1[[#This Row],[Order Date]])</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YEAR(Table_1[[#This Row],[Order Date]])</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YEAR(Table_1[[#This Row],[Order Date]])</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YEAR(Table_1[[#This Row],[Order Date]])</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YEAR(Table_1[[#This Row],[Order Date]])</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YEAR(Table_1[[#This Row],[Order Date]])</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YEAR(Table_1[[#This Row],[Order Date]])</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YEAR(Table_1[[#This Row],[Order Date]])</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YEAR(Table_1[[#This Row],[Order Date]])</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YEAR(Table_1[[#This Row],[Order Date]])</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YEAR(Table_1[[#This Row],[Order Date]])</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YEAR(Table_1[[#This Row],[Order Date]])</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YEAR(Table_1[[#This Row],[Order Date]])</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YEAR(Table_1[[#This Row],[Order Date]])</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YEAR(Table_1[[#This Row],[Order Date]])</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YEAR(Table_1[[#This Row],[Order Date]])</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YEAR(Table_1[[#This Row],[Order Date]])</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YEAR(Table_1[[#This Row],[Order Date]])</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YEAR(Table_1[[#This Row],[Order Date]])</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YEAR(Table_1[[#This Row],[Order Date]])</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YEAR(Table_1[[#This Row],[Order Date]])</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YEAR(Table_1[[#This Row],[Order Date]])</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YEAR(Table_1[[#This Row],[Order Date]])</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YEAR(Table_1[[#This Row],[Order Date]])</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YEAR(Table_1[[#This Row],[Order Date]])</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YEAR(Table_1[[#This Row],[Order Date]])</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YEAR(Table_1[[#This Row],[Order Date]])</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YEAR(Table_1[[#This Row],[Order Date]])</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YEAR(Table_1[[#This Row],[Order Date]])</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YEAR(Table_1[[#This Row],[Order Date]])</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YEAR(Table_1[[#This Row],[Order Date]])</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YEAR(Table_1[[#This Row],[Order Date]])</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YEAR(Table_1[[#This Row],[Order Date]])</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YEAR(Table_1[[#This Row],[Order Date]])</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YEAR(Table_1[[#This Row],[Order Date]])</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YEAR(Table_1[[#This Row],[Order Date]])</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YEAR(Table_1[[#This Row],[Order Date]])</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YEAR(Table_1[[#This Row],[Order Date]])</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YEAR(Table_1[[#This Row],[Order Date]])</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YEAR(Table_1[[#This Row],[Order Date]])</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YEAR(Table_1[[#This Row],[Order Date]])</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YEAR(Table_1[[#This Row],[Order Date]])</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YEAR(Table_1[[#This Row],[Order Date]])</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YEAR(Table_1[[#This Row],[Order Date]])</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YEAR(Table_1[[#This Row],[Order Date]])</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YEAR(Table_1[[#This Row],[Order Date]])</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YEAR(Table_1[[#This Row],[Order Date]])</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YEAR(Table_1[[#This Row],[Order Date]])</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YEAR(Table_1[[#This Row],[Order Date]])</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YEAR(Table_1[[#This Row],[Order Date]])</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YEAR(Table_1[[#This Row],[Order Date]])</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YEAR(Table_1[[#This Row],[Order Date]])</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YEAR(Table_1[[#This Row],[Order Date]])</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YEAR(Table_1[[#This Row],[Order Date]])</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YEAR(Table_1[[#This Row],[Order Date]])</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YEAR(Table_1[[#This Row],[Order Date]])</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YEAR(Table_1[[#This Row],[Order Date]])</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YEAR(Table_1[[#This Row],[Order Date]])</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YEAR(Table_1[[#This Row],[Order Date]])</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YEAR(Table_1[[#This Row],[Order Date]])</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YEAR(Table_1[[#This Row],[Order Date]])</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YEAR(Table_1[[#This Row],[Order Date]])</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YEAR(Table_1[[#This Row],[Order Date]])</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YEAR(Table_1[[#This Row],[Order Date]])</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YEAR(Table_1[[#This Row],[Order Date]])</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YEAR(Table_1[[#This Row],[Order Date]])</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YEAR(Table_1[[#This Row],[Order Date]])</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YEAR(Table_1[[#This Row],[Order Date]])</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YEAR(Table_1[[#This Row],[Order Date]])</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YEAR(Table_1[[#This Row],[Order Date]])</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YEAR(Table_1[[#This Row],[Order Date]])</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YEAR(Table_1[[#This Row],[Order Date]])</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YEAR(Table_1[[#This Row],[Order Date]])</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YEAR(Table_1[[#This Row],[Order Date]])</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YEAR(Table_1[[#This Row],[Order Date]])</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YEAR(Table_1[[#This Row],[Order Date]])</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YEAR(Table_1[[#This Row],[Order Date]])</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YEAR(Table_1[[#This Row],[Order Date]])</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YEAR(Table_1[[#This Row],[Order Date]])</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YEAR(Table_1[[#This Row],[Order Date]])</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YEAR(Table_1[[#This Row],[Order Date]])</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YEAR(Table_1[[#This Row],[Order Date]])</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YEAR(Table_1[[#This Row],[Order Date]])</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YEAR(Table_1[[#This Row],[Order Date]])</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YEAR(Table_1[[#This Row],[Order Date]])</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YEAR(Table_1[[#This Row],[Order Date]])</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YEAR(Table_1[[#This Row],[Order Date]])</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YEAR(Table_1[[#This Row],[Order Date]])</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YEAR(Table_1[[#This Row],[Order Date]])</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YEAR(Table_1[[#This Row],[Order Date]])</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YEAR(Table_1[[#This Row],[Order Date]])</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YEAR(Table_1[[#This Row],[Order Date]])</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YEAR(Table_1[[#This Row],[Order Date]])</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YEAR(Table_1[[#This Row],[Order Date]])</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YEAR(Table_1[[#This Row],[Order Date]])</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YEAR(Table_1[[#This Row],[Order Date]])</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YEAR(Table_1[[#This Row],[Order Date]])</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YEAR(Table_1[[#This Row],[Order Date]])</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YEAR(Table_1[[#This Row],[Order Date]])</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YEAR(Table_1[[#This Row],[Order Date]])</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YEAR(Table_1[[#This Row],[Order Date]])</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YEAR(Table_1[[#This Row],[Order Date]])</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YEAR(Table_1[[#This Row],[Order Date]])</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YEAR(Table_1[[#This Row],[Order Date]])</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YEAR(Table_1[[#This Row],[Order Date]])</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YEAR(Table_1[[#This Row],[Order Date]])</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YEAR(Table_1[[#This Row],[Order Date]])</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YEAR(Table_1[[#This Row],[Order Date]])</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YEAR(Table_1[[#This Row],[Order Date]])</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YEAR(Table_1[[#This Row],[Order Date]])</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YEAR(Table_1[[#This Row],[Order Date]])</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YEAR(Table_1[[#This Row],[Order Date]])</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YEAR(Table_1[[#This Row],[Order Date]])</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YEAR(Table_1[[#This Row],[Order Date]])</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YEAR(Table_1[[#This Row],[Order Date]])</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YEAR(Table_1[[#This Row],[Order Date]])</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YEAR(Table_1[[#This Row],[Order Date]])</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YEAR(Table_1[[#This Row],[Order Date]])</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YEAR(Table_1[[#This Row],[Order Date]])</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YEAR(Table_1[[#This Row],[Order Date]])</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YEAR(Table_1[[#This Row],[Order Date]])</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YEAR(Table_1[[#This Row],[Order Date]])</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YEAR(Table_1[[#This Row],[Order Date]])</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YEAR(Table_1[[#This Row],[Order Date]])</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YEAR(Table_1[[#This Row],[Order Date]])</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YEAR(Table_1[[#This Row],[Order Date]])</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YEAR(Table_1[[#This Row],[Order Date]])</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YEAR(Table_1[[#This Row],[Order Date]])</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YEAR(Table_1[[#This Row],[Order Date]])</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YEAR(Table_1[[#This Row],[Order Date]])</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YEAR(Table_1[[#This Row],[Order Date]])</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YEAR(Table_1[[#This Row],[Order Date]])</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YEAR(Table_1[[#This Row],[Order Date]])</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YEAR(Table_1[[#This Row],[Order Date]])</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YEAR(Table_1[[#This Row],[Order Date]])</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YEAR(Table_1[[#This Row],[Order Date]])</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YEAR(Table_1[[#This Row],[Order Date]])</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YEAR(Table_1[[#This Row],[Order Date]])</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YEAR(Table_1[[#This Row],[Order Date]])</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YEAR(Table_1[[#This Row],[Order Date]])</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YEAR(Table_1[[#This Row],[Order Date]])</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YEAR(Table_1[[#This Row],[Order Date]])</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YEAR(Table_1[[#This Row],[Order Date]])</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YEAR(Table_1[[#This Row],[Order Date]])</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YEAR(Table_1[[#This Row],[Order Date]])</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YEAR(Table_1[[#This Row],[Order Date]])</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YEAR(Table_1[[#This Row],[Order Date]])</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YEAR(Table_1[[#This Row],[Order Date]])</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YEAR(Table_1[[#This Row],[Order Date]])</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YEAR(Table_1[[#This Row],[Order Date]])</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YEAR(Table_1[[#This Row],[Order Date]])</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YEAR(Table_1[[#This Row],[Order Date]])</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YEAR(Table_1[[#This Row],[Order Date]])</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YEAR(Table_1[[#This Row],[Order Date]])</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YEAR(Table_1[[#This Row],[Order Date]])</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YEAR(Table_1[[#This Row],[Order Date]])</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YEAR(Table_1[[#This Row],[Order Date]])</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YEAR(Table_1[[#This Row],[Order Date]])</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YEAR(Table_1[[#This Row],[Order Date]])</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YEAR(Table_1[[#This Row],[Order Date]])</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YEAR(Table_1[[#This Row],[Order Date]])</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YEAR(Table_1[[#This Row],[Order Date]])</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YEAR(Table_1[[#This Row],[Order Date]])</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YEAR(Table_1[[#This Row],[Order Date]])</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YEAR(Table_1[[#This Row],[Order Date]])</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YEAR(Table_1[[#This Row],[Order Date]])</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YEAR(Table_1[[#This Row],[Order Date]])</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YEAR(Table_1[[#This Row],[Order Date]])</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YEAR(Table_1[[#This Row],[Order Date]])</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YEAR(Table_1[[#This Row],[Order Date]])</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YEAR(Table_1[[#This Row],[Order Date]])</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YEAR(Table_1[[#This Row],[Order Date]])</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YEAR(Table_1[[#This Row],[Order Date]])</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YEAR(Table_1[[#This Row],[Order Date]])</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YEAR(Table_1[[#This Row],[Order Date]])</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YEAR(Table_1[[#This Row],[Order Date]])</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YEAR(Table_1[[#This Row],[Order Date]])</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YEAR(Table_1[[#This Row],[Order Date]])</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YEAR(Table_1[[#This Row],[Order Date]])</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YEAR(Table_1[[#This Row],[Order Date]])</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YEAR(Table_1[[#This Row],[Order Date]])</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YEAR(Table_1[[#This Row],[Order Date]])</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YEAR(Table_1[[#This Row],[Order Date]])</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YEAR(Table_1[[#This Row],[Order Date]])</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YEAR(Table_1[[#This Row],[Order Date]])</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YEAR(Table_1[[#This Row],[Order Date]])</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YEAR(Table_1[[#This Row],[Order Date]])</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YEAR(Table_1[[#This Row],[Order Date]])</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YEAR(Table_1[[#This Row],[Order Date]])</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YEAR(Table_1[[#This Row],[Order Date]])</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YEAR(Table_1[[#This Row],[Order Date]])</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YEAR(Table_1[[#This Row],[Order Date]])</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YEAR(Table_1[[#This Row],[Order Date]])</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YEAR(Table_1[[#This Row],[Order Date]])</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YEAR(Table_1[[#This Row],[Order Date]])</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YEAR(Table_1[[#This Row],[Order Date]])</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YEAR(Table_1[[#This Row],[Order Date]])</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YEAR(Table_1[[#This Row],[Order Date]])</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YEAR(Table_1[[#This Row],[Order Date]])</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YEAR(Table_1[[#This Row],[Order Date]])</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YEAR(Table_1[[#This Row],[Order Date]])</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YEAR(Table_1[[#This Row],[Order Date]])</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YEAR(Table_1[[#This Row],[Order Date]])</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YEAR(Table_1[[#This Row],[Order Date]])</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YEAR(Table_1[[#This Row],[Order Date]])</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YEAR(Table_1[[#This Row],[Order Date]])</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YEAR(Table_1[[#This Row],[Order Date]])</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YEAR(Table_1[[#This Row],[Order Date]])</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YEAR(Table_1[[#This Row],[Order Date]])</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YEAR(Table_1[[#This Row],[Order Date]])</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YEAR(Table_1[[#This Row],[Order Date]])</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YEAR(Table_1[[#This Row],[Order Date]])</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YEAR(Table_1[[#This Row],[Order Date]])</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YEAR(Table_1[[#This Row],[Order Date]])</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YEAR(Table_1[[#This Row],[Order Date]])</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YEAR(Table_1[[#This Row],[Order Date]])</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YEAR(Table_1[[#This Row],[Order Date]])</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YEAR(Table_1[[#This Row],[Order Date]])</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YEAR(Table_1[[#This Row],[Order Date]])</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YEAR(Table_1[[#This Row],[Order Date]])</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YEAR(Table_1[[#This Row],[Order Date]])</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YEAR(Table_1[[#This Row],[Order Date]])</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YEAR(Table_1[[#This Row],[Order Date]])</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YEAR(Table_1[[#This Row],[Order Date]])</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YEAR(Table_1[[#This Row],[Order Date]])</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YEAR(Table_1[[#This Row],[Order Date]])</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YEAR(Table_1[[#This Row],[Order Date]])</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YEAR(Table_1[[#This Row],[Order Date]])</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YEAR(Table_1[[#This Row],[Order Date]])</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YEAR(Table_1[[#This Row],[Order Date]])</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YEAR(Table_1[[#This Row],[Order Date]])</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YEAR(Table_1[[#This Row],[Order Date]])</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YEAR(Table_1[[#This Row],[Order Date]])</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YEAR(Table_1[[#This Row],[Order Date]])</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YEAR(Table_1[[#This Row],[Order Date]])</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YEAR(Table_1[[#This Row],[Order Date]])</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YEAR(Table_1[[#This Row],[Order Date]])</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YEAR(Table_1[[#This Row],[Order Date]])</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YEAR(Table_1[[#This Row],[Order Date]])</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YEAR(Table_1[[#This Row],[Order Date]])</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YEAR(Table_1[[#This Row],[Order Date]])</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YEAR(Table_1[[#This Row],[Order Date]])</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YEAR(Table_1[[#This Row],[Order Date]])</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YEAR(Table_1[[#This Row],[Order Date]])</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YEAR(Table_1[[#This Row],[Order Date]])</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YEAR(Table_1[[#This Row],[Order Date]])</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YEAR(Table_1[[#This Row],[Order Date]])</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YEAR(Table_1[[#This Row],[Order Date]])</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YEAR(Table_1[[#This Row],[Order Date]])</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YEAR(Table_1[[#This Row],[Order Date]])</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YEAR(Table_1[[#This Row],[Order Date]])</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YEAR(Table_1[[#This Row],[Order Date]])</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YEAR(Table_1[[#This Row],[Order Date]])</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YEAR(Table_1[[#This Row],[Order Date]])</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YEAR(Table_1[[#This Row],[Order Date]])</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YEAR(Table_1[[#This Row],[Order Date]])</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YEAR(Table_1[[#This Row],[Order Date]])</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YEAR(Table_1[[#This Row],[Order Date]])</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YEAR(Table_1[[#This Row],[Order Date]])</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YEAR(Table_1[[#This Row],[Order Date]])</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YEAR(Table_1[[#This Row],[Order Date]])</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YEAR(Table_1[[#This Row],[Order Date]])</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YEAR(Table_1[[#This Row],[Order Date]])</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YEAR(Table_1[[#This Row],[Order Date]])</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YEAR(Table_1[[#This Row],[Order Date]])</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YEAR(Table_1[[#This Row],[Order Date]])</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YEAR(Table_1[[#This Row],[Order Date]])</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YEAR(Table_1[[#This Row],[Order Date]])</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YEAR(Table_1[[#This Row],[Order Date]])</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YEAR(Table_1[[#This Row],[Order Date]])</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YEAR(Table_1[[#This Row],[Order Date]])</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YEAR(Table_1[[#This Row],[Order Date]])</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YEAR(Table_1[[#This Row],[Order Date]])</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YEAR(Table_1[[#This Row],[Order Date]])</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YEAR(Table_1[[#This Row],[Order Date]])</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YEAR(Table_1[[#This Row],[Order Date]])</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YEAR(Table_1[[#This Row],[Order Date]])</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YEAR(Table_1[[#This Row],[Order Date]])</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YEAR(Table_1[[#This Row],[Order Date]])</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YEAR(Table_1[[#This Row],[Order Date]])</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YEAR(Table_1[[#This Row],[Order Date]])</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YEAR(Table_1[[#This Row],[Order Date]])</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YEAR(Table_1[[#This Row],[Order Date]])</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YEAR(Table_1[[#This Row],[Order Date]])</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YEAR(Table_1[[#This Row],[Order Date]])</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YEAR(Table_1[[#This Row],[Order Date]])</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YEAR(Table_1[[#This Row],[Order Date]])</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YEAR(Table_1[[#This Row],[Order Date]])</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YEAR(Table_1[[#This Row],[Order Date]])</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YEAR(Table_1[[#This Row],[Order Date]])</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YEAR(Table_1[[#This Row],[Order Date]])</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YEAR(Table_1[[#This Row],[Order Date]])</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YEAR(Table_1[[#This Row],[Order Date]])</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YEAR(Table_1[[#This Row],[Order Date]])</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YEAR(Table_1[[#This Row],[Order Date]])</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YEAR(Table_1[[#This Row],[Order Date]])</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YEAR(Table_1[[#This Row],[Order Date]])</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YEAR(Table_1[[#This Row],[Order Date]])</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YEAR(Table_1[[#This Row],[Order Date]])</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YEAR(Table_1[[#This Row],[Order Date]])</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YEAR(Table_1[[#This Row],[Order Date]])</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YEAR(Table_1[[#This Row],[Order Date]])</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YEAR(Table_1[[#This Row],[Order Date]])</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YEAR(Table_1[[#This Row],[Order Date]])</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YEAR(Table_1[[#This Row],[Order Date]])</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YEAR(Table_1[[#This Row],[Order Date]])</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YEAR(Table_1[[#This Row],[Order Date]])</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YEAR(Table_1[[#This Row],[Order Date]])</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YEAR(Table_1[[#This Row],[Order Date]])</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YEAR(Table_1[[#This Row],[Order Date]])</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YEAR(Table_1[[#This Row],[Order Date]])</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YEAR(Table_1[[#This Row],[Order Date]])</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YEAR(Table_1[[#This Row],[Order Date]])</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YEAR(Table_1[[#This Row],[Order Date]])</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YEAR(Table_1[[#This Row],[Order Date]])</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YEAR(Table_1[[#This Row],[Order Date]])</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YEAR(Table_1[[#This Row],[Order Date]])</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YEAR(Table_1[[#This Row],[Order Date]])</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YEAR(Table_1[[#This Row],[Order Date]])</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YEAR(Table_1[[#This Row],[Order Date]])</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YEAR(Table_1[[#This Row],[Order Date]])</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YEAR(Table_1[[#This Row],[Order Date]])</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YEAR(Table_1[[#This Row],[Order Date]])</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YEAR(Table_1[[#This Row],[Order Date]])</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YEAR(Table_1[[#This Row],[Order Date]])</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YEAR(Table_1[[#This Row],[Order Date]])</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YEAR(Table_1[[#This Row],[Order Date]])</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YEAR(Table_1[[#This Row],[Order Date]])</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YEAR(Table_1[[#This Row],[Order Date]])</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YEAR(Table_1[[#This Row],[Order Date]])</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YEAR(Table_1[[#This Row],[Order Date]])</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YEAR(Table_1[[#This Row],[Order Date]])</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YEAR(Table_1[[#This Row],[Order Date]])</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YEAR(Table_1[[#This Row],[Order Date]])</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YEAR(Table_1[[#This Row],[Order Date]])</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YEAR(Table_1[[#This Row],[Order Date]])</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YEAR(Table_1[[#This Row],[Order Date]])</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YEAR(Table_1[[#This Row],[Order Date]])</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YEAR(Table_1[[#This Row],[Order Date]])</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YEAR(Table_1[[#This Row],[Order Date]])</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YEAR(Table_1[[#This Row],[Order Date]])</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YEAR(Table_1[[#This Row],[Order Date]])</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YEAR(Table_1[[#This Row],[Order Date]])</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YEAR(Table_1[[#This Row],[Order Date]])</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YEAR(Table_1[[#This Row],[Order Date]])</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YEAR(Table_1[[#This Row],[Order Date]])</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YEAR(Table_1[[#This Row],[Order Date]])</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YEAR(Table_1[[#This Row],[Order Date]])</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YEAR(Table_1[[#This Row],[Order Date]])</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YEAR(Table_1[[#This Row],[Order Date]])</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YEAR(Table_1[[#This Row],[Order Date]])</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YEAR(Table_1[[#This Row],[Order Date]])</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YEAR(Table_1[[#This Row],[Order Date]])</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YEAR(Table_1[[#This Row],[Order Date]])</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YEAR(Table_1[[#This Row],[Order Date]])</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YEAR(Table_1[[#This Row],[Order Date]])</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YEAR(Table_1[[#This Row],[Order Date]])</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YEAR(Table_1[[#This Row],[Order Date]])</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YEAR(Table_1[[#This Row],[Order Date]])</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YEAR(Table_1[[#This Row],[Order Date]])</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YEAR(Table_1[[#This Row],[Order Date]])</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YEAR(Table_1[[#This Row],[Order Date]])</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YEAR(Table_1[[#This Row],[Order Date]])</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YEAR(Table_1[[#This Row],[Order Date]])</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YEAR(Table_1[[#This Row],[Order Date]])</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YEAR(Table_1[[#This Row],[Order Date]])</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YEAR(Table_1[[#This Row],[Order Date]])</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YEAR(Table_1[[#This Row],[Order Date]])</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YEAR(Table_1[[#This Row],[Order Date]])</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YEAR(Table_1[[#This Row],[Order Date]])</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YEAR(Table_1[[#This Row],[Order Date]])</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YEAR(Table_1[[#This Row],[Order Date]])</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YEAR(Table_1[[#This Row],[Order Date]])</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YEAR(Table_1[[#This Row],[Order Date]])</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YEAR(Table_1[[#This Row],[Order Date]])</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YEAR(Table_1[[#This Row],[Order Date]])</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YEAR(Table_1[[#This Row],[Order Date]])</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YEAR(Table_1[[#This Row],[Order Date]])</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YEAR(Table_1[[#This Row],[Order Date]])</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YEAR(Table_1[[#This Row],[Order Date]])</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YEAR(Table_1[[#This Row],[Order Date]])</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YEAR(Table_1[[#This Row],[Order Date]])</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YEAR(Table_1[[#This Row],[Order Date]])</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YEAR(Table_1[[#This Row],[Order Date]])</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YEAR(Table_1[[#This Row],[Order Date]])</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YEAR(Table_1[[#This Row],[Order Date]])</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YEAR(Table_1[[#This Row],[Order Date]])</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YEAR(Table_1[[#This Row],[Order Date]])</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YEAR(Table_1[[#This Row],[Order Date]])</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YEAR(Table_1[[#This Row],[Order Date]])</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YEAR(Table_1[[#This Row],[Order Date]])</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YEAR(Table_1[[#This Row],[Order Date]])</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YEAR(Table_1[[#This Row],[Order Date]])</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YEAR(Table_1[[#This Row],[Order Date]])</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YEAR(Table_1[[#This Row],[Order Date]])</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YEAR(Table_1[[#This Row],[Order Date]])</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YEAR(Table_1[[#This Row],[Order Date]])</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YEAR(Table_1[[#This Row],[Order Date]])</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YEAR(Table_1[[#This Row],[Order Date]])</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YEAR(Table_1[[#This Row],[Order Date]])</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YEAR(Table_1[[#This Row],[Order Date]])</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YEAR(Table_1[[#This Row],[Order Date]])</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YEAR(Table_1[[#This Row],[Order Date]])</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YEAR(Table_1[[#This Row],[Order Date]])</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YEAR(Table_1[[#This Row],[Order Date]])</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YEAR(Table_1[[#This Row],[Order Date]])</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YEAR(Table_1[[#This Row],[Order Date]])</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YEAR(Table_1[[#This Row],[Order Date]])</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YEAR(Table_1[[#This Row],[Order Date]])</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YEAR(Table_1[[#This Row],[Order Date]])</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YEAR(Table_1[[#This Row],[Order Date]])</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YEAR(Table_1[[#This Row],[Order Date]])</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YEAR(Table_1[[#This Row],[Order Date]])</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YEAR(Table_1[[#This Row],[Order Date]])</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YEAR(Table_1[[#This Row],[Order Date]])</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YEAR(Table_1[[#This Row],[Order Date]])</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YEAR(Table_1[[#This Row],[Order Date]])</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YEAR(Table_1[[#This Row],[Order Date]])</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YEAR(Table_1[[#This Row],[Order Date]])</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YEAR(Table_1[[#This Row],[Order Date]])</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YEAR(Table_1[[#This Row],[Order Date]])</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YEAR(Table_1[[#This Row],[Order Date]])</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YEAR(Table_1[[#This Row],[Order Date]])</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YEAR(Table_1[[#This Row],[Order Date]])</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YEAR(Table_1[[#This Row],[Order Date]])</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YEAR(Table_1[[#This Row],[Order Date]])</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YEAR(Table_1[[#This Row],[Order Date]])</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YEAR(Table_1[[#This Row],[Order Date]])</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YEAR(Table_1[[#This Row],[Order Date]])</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YEAR(Table_1[[#This Row],[Order Date]])</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YEAR(Table_1[[#This Row],[Order Date]])</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YEAR(Table_1[[#This Row],[Order Date]])</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YEAR(Table_1[[#This Row],[Order Date]])</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YEAR(Table_1[[#This Row],[Order Date]])</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YEAR(Table_1[[#This Row],[Order Date]])</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YEAR(Table_1[[#This Row],[Order Date]])</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YEAR(Table_1[[#This Row],[Order Date]])</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YEAR(Table_1[[#This Row],[Order Date]])</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YEAR(Table_1[[#This Row],[Order Date]])</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YEAR(Table_1[[#This Row],[Order Date]])</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YEAR(Table_1[[#This Row],[Order Date]])</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YEAR(Table_1[[#This Row],[Order Date]])</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YEAR(Table_1[[#This Row],[Order Date]])</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YEAR(Table_1[[#This Row],[Order Date]])</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YEAR(Table_1[[#This Row],[Order Date]])</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YEAR(Table_1[[#This Row],[Order Date]])</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YEAR(Table_1[[#This Row],[Order Date]])</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YEAR(Table_1[[#This Row],[Order Date]])</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YEAR(Table_1[[#This Row],[Order Date]])</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YEAR(Table_1[[#This Row],[Order Date]])</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YEAR(Table_1[[#This Row],[Order Date]])</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YEAR(Table_1[[#This Row],[Order Date]])</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YEAR(Table_1[[#This Row],[Order Date]])</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YEAR(Table_1[[#This Row],[Order Date]])</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YEAR(Table_1[[#This Row],[Order Date]])</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YEAR(Table_1[[#This Row],[Order Date]])</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YEAR(Table_1[[#This Row],[Order Date]])</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YEAR(Table_1[[#This Row],[Order Date]])</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YEAR(Table_1[[#This Row],[Order Date]])</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YEAR(Table_1[[#This Row],[Order Date]])</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YEAR(Table_1[[#This Row],[Order Date]])</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YEAR(Table_1[[#This Row],[Order Date]])</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YEAR(Table_1[[#This Row],[Order Date]])</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YEAR(Table_1[[#This Row],[Order Date]])</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YEAR(Table_1[[#This Row],[Order Date]])</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YEAR(Table_1[[#This Row],[Order Date]])</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YEAR(Table_1[[#This Row],[Order Date]])</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YEAR(Table_1[[#This Row],[Order Date]])</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YEAR(Table_1[[#This Row],[Order Date]])</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YEAR(Table_1[[#This Row],[Order Date]])</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YEAR(Table_1[[#This Row],[Order Date]])</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YEAR(Table_1[[#This Row],[Order Date]])</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YEAR(Table_1[[#This Row],[Order Date]])</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YEAR(Table_1[[#This Row],[Order Date]])</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YEAR(Table_1[[#This Row],[Order Date]])</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YEAR(Table_1[[#This Row],[Order Date]])</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YEAR(Table_1[[#This Row],[Order Date]])</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YEAR(Table_1[[#This Row],[Order Date]])</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YEAR(Table_1[[#This Row],[Order Date]])</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YEAR(Table_1[[#This Row],[Order Date]])</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YEAR(Table_1[[#This Row],[Order Date]])</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YEAR(Table_1[[#This Row],[Order Date]])</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YEAR(Table_1[[#This Row],[Order Date]])</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YEAR(Table_1[[#This Row],[Order Date]])</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YEAR(Table_1[[#This Row],[Order Date]])</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YEAR(Table_1[[#This Row],[Order Date]])</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YEAR(Table_1[[#This Row],[Order Date]])</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YEAR(Table_1[[#This Row],[Order Date]])</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YEAR(Table_1[[#This Row],[Order Date]])</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YEAR(Table_1[[#This Row],[Order Date]])</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YEAR(Table_1[[#This Row],[Order Date]])</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YEAR(Table_1[[#This Row],[Order Date]])</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YEAR(Table_1[[#This Row],[Order Date]])</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YEAR(Table_1[[#This Row],[Order Date]])</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YEAR(Table_1[[#This Row],[Order Date]])</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YEAR(Table_1[[#This Row],[Order Date]])</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YEAR(Table_1[[#This Row],[Order Date]])</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YEAR(Table_1[[#This Row],[Order Date]])</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YEAR(Table_1[[#This Row],[Order Date]])</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YEAR(Table_1[[#This Row],[Order Date]])</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YEAR(Table_1[[#This Row],[Order Date]])</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YEAR(Table_1[[#This Row],[Order Date]])</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YEAR(Table_1[[#This Row],[Order Date]])</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YEAR(Table_1[[#This Row],[Order Date]])</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YEAR(Table_1[[#This Row],[Order Date]])</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YEAR(Table_1[[#This Row],[Order Date]])</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YEAR(Table_1[[#This Row],[Order Date]])</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YEAR(Table_1[[#This Row],[Order Date]])</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YEAR(Table_1[[#This Row],[Order Date]])</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YEAR(Table_1[[#This Row],[Order Date]])</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YEAR(Table_1[[#This Row],[Order Date]])</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YEAR(Table_1[[#This Row],[Order Date]])</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YEAR(Table_1[[#This Row],[Order Date]])</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YEAR(Table_1[[#This Row],[Order Date]])</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YEAR(Table_1[[#This Row],[Order Date]])</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YEAR(Table_1[[#This Row],[Order Date]])</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YEAR(Table_1[[#This Row],[Order Date]])</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YEAR(Table_1[[#This Row],[Order Date]])</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YEAR(Table_1[[#This Row],[Order Date]])</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YEAR(Table_1[[#This Row],[Order Date]])</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YEAR(Table_1[[#This Row],[Order Date]])</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YEAR(Table_1[[#This Row],[Order Date]])</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YEAR(Table_1[[#This Row],[Order Date]])</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YEAR(Table_1[[#This Row],[Order Date]])</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YEAR(Table_1[[#This Row],[Order Date]])</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YEAR(Table_1[[#This Row],[Order Date]])</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YEAR(Table_1[[#This Row],[Order Date]])</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YEAR(Table_1[[#This Row],[Order Date]])</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YEAR(Table_1[[#This Row],[Order Date]])</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YEAR(Table_1[[#This Row],[Order Date]])</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YEAR(Table_1[[#This Row],[Order Date]])</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YEAR(Table_1[[#This Row],[Order Date]])</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YEAR(Table_1[[#This Row],[Order Date]])</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YEAR(Table_1[[#This Row],[Order Date]])</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YEAR(Table_1[[#This Row],[Order Date]])</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YEAR(Table_1[[#This Row],[Order Date]])</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YEAR(Table_1[[#This Row],[Order Date]])</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YEAR(Table_1[[#This Row],[Order Date]])</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YEAR(Table_1[[#This Row],[Order Date]])</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YEAR(Table_1[[#This Row],[Order Date]])</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YEAR(Table_1[[#This Row],[Order Date]])</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YEAR(Table_1[[#This Row],[Order Date]])</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YEAR(Table_1[[#This Row],[Order Date]])</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YEAR(Table_1[[#This Row],[Order Date]])</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YEAR(Table_1[[#This Row],[Order Date]])</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YEAR(Table_1[[#This Row],[Order Date]])</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YEAR(Table_1[[#This Row],[Order Date]])</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YEAR(Table_1[[#This Row],[Order Date]])</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YEAR(Table_1[[#This Row],[Order Date]])</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YEAR(Table_1[[#This Row],[Order Date]])</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YEAR(Table_1[[#This Row],[Order Date]])</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YEAR(Table_1[[#This Row],[Order Date]])</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YEAR(Table_1[[#This Row],[Order Date]])</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YEAR(Table_1[[#This Row],[Order Date]])</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YEAR(Table_1[[#This Row],[Order Date]])</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YEAR(Table_1[[#This Row],[Order Date]])</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YEAR(Table_1[[#This Row],[Order Date]])</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YEAR(Table_1[[#This Row],[Order Date]])</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YEAR(Table_1[[#This Row],[Order Date]])</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YEAR(Table_1[[#This Row],[Order Date]])</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YEAR(Table_1[[#This Row],[Order Date]])</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YEAR(Table_1[[#This Row],[Order Date]])</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YEAR(Table_1[[#This Row],[Order Date]])</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YEAR(Table_1[[#This Row],[Order Date]])</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YEAR(Table_1[[#This Row],[Order Date]])</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YEAR(Table_1[[#This Row],[Order Date]])</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YEAR(Table_1[[#This Row],[Order Date]])</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YEAR(Table_1[[#This Row],[Order Date]])</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YEAR(Table_1[[#This Row],[Order Date]])</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YEAR(Table_1[[#This Row],[Order Date]])</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YEAR(Table_1[[#This Row],[Order Date]])</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YEAR(Table_1[[#This Row],[Order Date]])</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YEAR(Table_1[[#This Row],[Order Date]])</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YEAR(Table_1[[#This Row],[Order Date]])</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YEAR(Table_1[[#This Row],[Order Date]])</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YEAR(Table_1[[#This Row],[Order Date]])</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YEAR(Table_1[[#This Row],[Order Date]])</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YEAR(Table_1[[#This Row],[Order Date]])</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YEAR(Table_1[[#This Row],[Order Date]])</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YEAR(Table_1[[#This Row],[Order Date]])</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YEAR(Table_1[[#This Row],[Order Date]])</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YEAR(Table_1[[#This Row],[Order Date]])</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YEAR(Table_1[[#This Row],[Order Date]])</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YEAR(Table_1[[#This Row],[Order Date]])</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YEAR(Table_1[[#This Row],[Order Date]])</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YEAR(Table_1[[#This Row],[Order Date]])</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YEAR(Table_1[[#This Row],[Order Date]])</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YEAR(Table_1[[#This Row],[Order Date]])</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YEAR(Table_1[[#This Row],[Order Date]])</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YEAR(Table_1[[#This Row],[Order Date]])</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YEAR(Table_1[[#This Row],[Order Date]])</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YEAR(Table_1[[#This Row],[Order Date]])</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YEAR(Table_1[[#This Row],[Order Date]])</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YEAR(Table_1[[#This Row],[Order Date]])</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YEAR(Table_1[[#This Row],[Order Date]])</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YEAR(Table_1[[#This Row],[Order Date]])</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YEAR(Table_1[[#This Row],[Order Date]])</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YEAR(Table_1[[#This Row],[Order Date]])</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YEAR(Table_1[[#This Row],[Order Date]])</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YEAR(Table_1[[#This Row],[Order Date]])</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YEAR(Table_1[[#This Row],[Order Date]])</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YEAR(Table_1[[#This Row],[Order Date]])</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YEAR(Table_1[[#This Row],[Order Date]])</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YEAR(Table_1[[#This Row],[Order Date]])</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YEAR(Table_1[[#This Row],[Order Date]])</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YEAR(Table_1[[#This Row],[Order Date]])</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YEAR(Table_1[[#This Row],[Order Date]])</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YEAR(Table_1[[#This Row],[Order Date]])</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YEAR(Table_1[[#This Row],[Order Date]])</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YEAR(Table_1[[#This Row],[Order Date]])</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YEAR(Table_1[[#This Row],[Order Date]])</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YEAR(Table_1[[#This Row],[Order Date]])</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YEAR(Table_1[[#This Row],[Order Date]])</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YEAR(Table_1[[#This Row],[Order Date]])</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YEAR(Table_1[[#This Row],[Order Date]])</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YEAR(Table_1[[#This Row],[Order Date]])</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YEAR(Table_1[[#This Row],[Order Date]])</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YEAR(Table_1[[#This Row],[Order Date]])</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YEAR(Table_1[[#This Row],[Order Date]])</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YEAR(Table_1[[#This Row],[Order Date]])</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YEAR(Table_1[[#This Row],[Order Date]])</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YEAR(Table_1[[#This Row],[Order Date]])</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YEAR(Table_1[[#This Row],[Order Date]])</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YEAR(Table_1[[#This Row],[Order Date]])</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YEAR(Table_1[[#This Row],[Order Date]])</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YEAR(Table_1[[#This Row],[Order Date]])</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YEAR(Table_1[[#This Row],[Order Date]])</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YEAR(Table_1[[#This Row],[Order Date]])</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YEAR(Table_1[[#This Row],[Order Date]])</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YEAR(Table_1[[#This Row],[Order Date]])</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YEAR(Table_1[[#This Row],[Order Date]])</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YEAR(Table_1[[#This Row],[Order Date]])</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YEAR(Table_1[[#This Row],[Order Date]])</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YEAR(Table_1[[#This Row],[Order Date]])</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YEAR(Table_1[[#This Row],[Order Date]])</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YEAR(Table_1[[#This Row],[Order Date]])</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YEAR(Table_1[[#This Row],[Order Date]])</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YEAR(Table_1[[#This Row],[Order Date]])</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YEAR(Table_1[[#This Row],[Order Date]])</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YEAR(Table_1[[#This Row],[Order Date]])</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YEAR(Table_1[[#This Row],[Order Date]])</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YEAR(Table_1[[#This Row],[Order Date]])</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YEAR(Table_1[[#This Row],[Order Date]])</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YEAR(Table_1[[#This Row],[Order Date]])</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YEAR(Table_1[[#This Row],[Order Date]])</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YEAR(Table_1[[#This Row],[Order Date]])</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YEAR(Table_1[[#This Row],[Order Date]])</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YEAR(Table_1[[#This Row],[Order Date]])</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YEAR(Table_1[[#This Row],[Order Date]])</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YEAR(Table_1[[#This Row],[Order Date]])</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YEAR(Table_1[[#This Row],[Order Date]])</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YEAR(Table_1[[#This Row],[Order Date]])</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YEAR(Table_1[[#This Row],[Order Date]])</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YEAR(Table_1[[#This Row],[Order Date]])</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YEAR(Table_1[[#This Row],[Order Date]])</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YEAR(Table_1[[#This Row],[Order Date]])</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YEAR(Table_1[[#This Row],[Order Date]])</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YEAR(Table_1[[#This Row],[Order Date]])</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YEAR(Table_1[[#This Row],[Order Date]])</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YEAR(Table_1[[#This Row],[Order Date]])</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YEAR(Table_1[[#This Row],[Order Date]])</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YEAR(Table_1[[#This Row],[Order Date]])</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YEAR(Table_1[[#This Row],[Order Date]])</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YEAR(Table_1[[#This Row],[Order Date]])</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YEAR(Table_1[[#This Row],[Order Date]])</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YEAR(Table_1[[#This Row],[Order Date]])</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YEAR(Table_1[[#This Row],[Order Date]])</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YEAR(Table_1[[#This Row],[Order Date]])</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YEAR(Table_1[[#This Row],[Order Date]])</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YEAR(Table_1[[#This Row],[Order Date]])</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YEAR(Table_1[[#This Row],[Order Date]])</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YEAR(Table_1[[#This Row],[Order Date]])</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YEAR(Table_1[[#This Row],[Order Date]])</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YEAR(Table_1[[#This Row],[Order Date]])</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YEAR(Table_1[[#This Row],[Order Date]])</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YEAR(Table_1[[#This Row],[Order Date]])</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YEAR(Table_1[[#This Row],[Order Date]])</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YEAR(Table_1[[#This Row],[Order Date]])</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YEAR(Table_1[[#This Row],[Order Date]])</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YEAR(Table_1[[#This Row],[Order Date]])</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YEAR(Table_1[[#This Row],[Order Date]])</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YEAR(Table_1[[#This Row],[Order Date]])</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YEAR(Table_1[[#This Row],[Order Date]])</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YEAR(Table_1[[#This Row],[Order Date]])</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YEAR(Table_1[[#This Row],[Order Date]])</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YEAR(Table_1[[#This Row],[Order Date]])</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YEAR(Table_1[[#This Row],[Order Date]])</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YEAR(Table_1[[#This Row],[Order Date]])</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YEAR(Table_1[[#This Row],[Order Date]])</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YEAR(Table_1[[#This Row],[Order Date]])</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YEAR(Table_1[[#This Row],[Order Date]])</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YEAR(Table_1[[#This Row],[Order Date]])</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YEAR(Table_1[[#This Row],[Order Date]])</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YEAR(Table_1[[#This Row],[Order Date]])</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YEAR(Table_1[[#This Row],[Order Date]])</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YEAR(Table_1[[#This Row],[Order Date]])</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YEAR(Table_1[[#This Row],[Order Date]])</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YEAR(Table_1[[#This Row],[Order Date]])</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YEAR(Table_1[[#This Row],[Order Date]])</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YEAR(Table_1[[#This Row],[Order Date]])</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YEAR(Table_1[[#This Row],[Order Date]])</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YEAR(Table_1[[#This Row],[Order Date]])</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YEAR(Table_1[[#This Row],[Order Date]])</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YEAR(Table_1[[#This Row],[Order Date]])</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YEAR(Table_1[[#This Row],[Order Date]])</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YEAR(Table_1[[#This Row],[Order Date]])</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YEAR(Table_1[[#This Row],[Order Date]])</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YEAR(Table_1[[#This Row],[Order Date]])</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YEAR(Table_1[[#This Row],[Order Date]])</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YEAR(Table_1[[#This Row],[Order Date]])</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YEAR(Table_1[[#This Row],[Order Date]])</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YEAR(Table_1[[#This Row],[Order Date]])</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YEAR(Table_1[[#This Row],[Order Date]])</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YEAR(Table_1[[#This Row],[Order Date]])</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YEAR(Table_1[[#This Row],[Order Date]])</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YEAR(Table_1[[#This Row],[Order Date]])</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YEAR(Table_1[[#This Row],[Order Date]])</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YEAR(Table_1[[#This Row],[Order Date]])</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YEAR(Table_1[[#This Row],[Order Date]])</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YEAR(Table_1[[#This Row],[Order Date]])</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YEAR(Table_1[[#This Row],[Order Date]])</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YEAR(Table_1[[#This Row],[Order Date]])</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YEAR(Table_1[[#This Row],[Order Date]])</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YEAR(Table_1[[#This Row],[Order Date]])</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YEAR(Table_1[[#This Row],[Order Date]])</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YEAR(Table_1[[#This Row],[Order Date]])</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YEAR(Table_1[[#This Row],[Order Date]])</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YEAR(Table_1[[#This Row],[Order Date]])</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YEAR(Table_1[[#This Row],[Order Date]])</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YEAR(Table_1[[#This Row],[Order Date]])</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YEAR(Table_1[[#This Row],[Order Date]])</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YEAR(Table_1[[#This Row],[Order Date]])</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YEAR(Table_1[[#This Row],[Order Date]])</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YEAR(Table_1[[#This Row],[Order Date]])</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YEAR(Table_1[[#This Row],[Order Date]])</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YEAR(Table_1[[#This Row],[Order Date]])</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YEAR(Table_1[[#This Row],[Order Date]])</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YEAR(Table_1[[#This Row],[Order Date]])</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YEAR(Table_1[[#This Row],[Order Date]])</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YEAR(Table_1[[#This Row],[Order Date]])</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YEAR(Table_1[[#This Row],[Order Date]])</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YEAR(Table_1[[#This Row],[Order Date]])</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YEAR(Table_1[[#This Row],[Order Date]])</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YEAR(Table_1[[#This Row],[Order Date]])</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YEAR(Table_1[[#This Row],[Order Date]])</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YEAR(Table_1[[#This Row],[Order Date]])</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YEAR(Table_1[[#This Row],[Order Date]])</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YEAR(Table_1[[#This Row],[Order Date]])</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YEAR(Table_1[[#This Row],[Order Date]])</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YEAR(Table_1[[#This Row],[Order Date]])</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YEAR(Table_1[[#This Row],[Order Date]])</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YEAR(Table_1[[#This Row],[Order Date]])</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YEAR(Table_1[[#This Row],[Order Date]])</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YEAR(Table_1[[#This Row],[Order Date]])</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YEAR(Table_1[[#This Row],[Order Date]])</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YEAR(Table_1[[#This Row],[Order Date]])</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YEAR(Table_1[[#This Row],[Order Date]])</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YEAR(Table_1[[#This Row],[Order Date]])</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YEAR(Table_1[[#This Row],[Order Date]])</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YEAR(Table_1[[#This Row],[Order Date]])</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YEAR(Table_1[[#This Row],[Order Date]])</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YEAR(Table_1[[#This Row],[Order Date]])</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YEAR(Table_1[[#This Row],[Order Date]])</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YEAR(Table_1[[#This Row],[Order Date]])</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YEAR(Table_1[[#This Row],[Order Date]])</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YEAR(Table_1[[#This Row],[Order Date]])</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YEAR(Table_1[[#This Row],[Order Date]])</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YEAR(Table_1[[#This Row],[Order Date]])</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YEAR(Table_1[[#This Row],[Order Date]])</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YEAR(Table_1[[#This Row],[Order Date]])</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YEAR(Table_1[[#This Row],[Order Date]])</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YEAR(Table_1[[#This Row],[Order Date]])</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YEAR(Table_1[[#This Row],[Order Date]])</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YEAR(Table_1[[#This Row],[Order Date]])</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YEAR(Table_1[[#This Row],[Order Date]])</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YEAR(Table_1[[#This Row],[Order Date]])</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YEAR(Table_1[[#This Row],[Order Date]])</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YEAR(Table_1[[#This Row],[Order Date]])</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YEAR(Table_1[[#This Row],[Order Date]])</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YEAR(Table_1[[#This Row],[Order Date]])</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YEAR(Table_1[[#This Row],[Order Date]])</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YEAR(Table_1[[#This Row],[Order Date]])</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YEAR(Table_1[[#This Row],[Order Date]])</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YEAR(Table_1[[#This Row],[Order Date]])</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YEAR(Table_1[[#This Row],[Order Date]])</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YEAR(Table_1[[#This Row],[Order Date]])</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YEAR(Table_1[[#This Row],[Order Date]])</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YEAR(Table_1[[#This Row],[Order Date]])</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YEAR(Table_1[[#This Row],[Order Date]])</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YEAR(Table_1[[#This Row],[Order Date]])</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YEAR(Table_1[[#This Row],[Order Date]])</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YEAR(Table_1[[#This Row],[Order Date]])</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YEAR(Table_1[[#This Row],[Order Date]])</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YEAR(Table_1[[#This Row],[Order Date]])</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YEAR(Table_1[[#This Row],[Order Date]])</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YEAR(Table_1[[#This Row],[Order Date]])</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YEAR(Table_1[[#This Row],[Order Date]])</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YEAR(Table_1[[#This Row],[Order Date]])</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YEAR(Table_1[[#This Row],[Order Date]])</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YEAR(Table_1[[#This Row],[Order Date]])</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YEAR(Table_1[[#This Row],[Order Date]])</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YEAR(Table_1[[#This Row],[Order Date]])</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YEAR(Table_1[[#This Row],[Order Date]])</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YEAR(Table_1[[#This Row],[Order Date]])</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YEAR(Table_1[[#This Row],[Order Date]])</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YEAR(Table_1[[#This Row],[Order Date]])</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YEAR(Table_1[[#This Row],[Order Date]])</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YEAR(Table_1[[#This Row],[Order Date]])</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YEAR(Table_1[[#This Row],[Order Date]])</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YEAR(Table_1[[#This Row],[Order Date]])</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YEAR(Table_1[[#This Row],[Order Date]])</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YEAR(Table_1[[#This Row],[Order Date]])</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YEAR(Table_1[[#This Row],[Order Date]])</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YEAR(Table_1[[#This Row],[Order Date]])</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YEAR(Table_1[[#This Row],[Order Date]])</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YEAR(Table_1[[#This Row],[Order Date]])</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YEAR(Table_1[[#This Row],[Order Date]])</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YEAR(Table_1[[#This Row],[Order Date]])</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YEAR(Table_1[[#This Row],[Order Date]])</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YEAR(Table_1[[#This Row],[Order Date]])</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YEAR(Table_1[[#This Row],[Order Date]])</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YEAR(Table_1[[#This Row],[Order Date]])</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YEAR(Table_1[[#This Row],[Order Date]])</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YEAR(Table_1[[#This Row],[Order Date]])</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YEAR(Table_1[[#This Row],[Order Date]])</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YEAR(Table_1[[#This Row],[Order Date]])</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YEAR(Table_1[[#This Row],[Order Date]])</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YEAR(Table_1[[#This Row],[Order Date]])</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YEAR(Table_1[[#This Row],[Order Date]])</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YEAR(Table_1[[#This Row],[Order Date]])</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YEAR(Table_1[[#This Row],[Order Date]])</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YEAR(Table_1[[#This Row],[Order Date]])</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YEAR(Table_1[[#This Row],[Order Date]])</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YEAR(Table_1[[#This Row],[Order Date]])</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YEAR(Table_1[[#This Row],[Order Date]])</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YEAR(Table_1[[#This Row],[Order Date]])</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YEAR(Table_1[[#This Row],[Order Date]])</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YEAR(Table_1[[#This Row],[Order Date]])</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YEAR(Table_1[[#This Row],[Order Date]])</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YEAR(Table_1[[#This Row],[Order Date]])</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YEAR(Table_1[[#This Row],[Order Date]])</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YEAR(Table_1[[#This Row],[Order Date]])</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YEAR(Table_1[[#This Row],[Order Date]])</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YEAR(Table_1[[#This Row],[Order Date]])</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YEAR(Table_1[[#This Row],[Order Date]])</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YEAR(Table_1[[#This Row],[Order Date]])</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YEAR(Table_1[[#This Row],[Order Date]])</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YEAR(Table_1[[#This Row],[Order Date]])</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YEAR(Table_1[[#This Row],[Order Date]])</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YEAR(Table_1[[#This Row],[Order Date]])</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YEAR(Table_1[[#This Row],[Order Date]])</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YEAR(Table_1[[#This Row],[Order Date]])</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YEAR(Table_1[[#This Row],[Order Date]])</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YEAR(Table_1[[#This Row],[Order Date]])</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YEAR(Table_1[[#This Row],[Order Date]])</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YEAR(Table_1[[#This Row],[Order Date]])</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YEAR(Table_1[[#This Row],[Order Date]])</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YEAR(Table_1[[#This Row],[Order Date]])</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YEAR(Table_1[[#This Row],[Order Date]])</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YEAR(Table_1[[#This Row],[Order Date]])</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YEAR(Table_1[[#This Row],[Order Date]])</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YEAR(Table_1[[#This Row],[Order Date]])</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YEAR(Table_1[[#This Row],[Order Date]])</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YEAR(Table_1[[#This Row],[Order Date]])</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YEAR(Table_1[[#This Row],[Order Date]])</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YEAR(Table_1[[#This Row],[Order Date]])</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YEAR(Table_1[[#This Row],[Order Date]])</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YEAR(Table_1[[#This Row],[Order Date]])</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YEAR(Table_1[[#This Row],[Order Date]])</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YEAR(Table_1[[#This Row],[Order Date]])</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YEAR(Table_1[[#This Row],[Order Date]])</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YEAR(Table_1[[#This Row],[Order Date]])</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YEAR(Table_1[[#This Row],[Order Date]])</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YEAR(Table_1[[#This Row],[Order Date]])</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YEAR(Table_1[[#This Row],[Order Date]])</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YEAR(Table_1[[#This Row],[Order Date]])</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YEAR(Table_1[[#This Row],[Order Date]])</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YEAR(Table_1[[#This Row],[Order Date]])</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YEAR(Table_1[[#This Row],[Order Date]])</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YEAR(Table_1[[#This Row],[Order Date]])</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YEAR(Table_1[[#This Row],[Order Date]])</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YEAR(Table_1[[#This Row],[Order Date]])</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YEAR(Table_1[[#This Row],[Order Date]])</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YEAR(Table_1[[#This Row],[Order Date]])</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YEAR(Table_1[[#This Row],[Order Date]])</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YEAR(Table_1[[#This Row],[Order Date]])</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YEAR(Table_1[[#This Row],[Order Date]])</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YEAR(Table_1[[#This Row],[Order Date]])</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YEAR(Table_1[[#This Row],[Order Date]])</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YEAR(Table_1[[#This Row],[Order Date]])</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YEAR(Table_1[[#This Row],[Order Date]])</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YEAR(Table_1[[#This Row],[Order Date]])</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YEAR(Table_1[[#This Row],[Order Date]])</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YEAR(Table_1[[#This Row],[Order Date]])</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YEAR(Table_1[[#This Row],[Order Date]])</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YEAR(Table_1[[#This Row],[Order Date]])</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YEAR(Table_1[[#This Row],[Order Date]])</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YEAR(Table_1[[#This Row],[Order Date]])</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YEAR(Table_1[[#This Row],[Order Date]])</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YEAR(Table_1[[#This Row],[Order Date]])</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YEAR(Table_1[[#This Row],[Order Date]])</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YEAR(Table_1[[#This Row],[Order Date]])</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YEAR(Table_1[[#This Row],[Order Date]])</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YEAR(Table_1[[#This Row],[Order Date]])</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YEAR(Table_1[[#This Row],[Order Date]])</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YEAR(Table_1[[#This Row],[Order Date]])</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YEAR(Table_1[[#This Row],[Order Date]])</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YEAR(Table_1[[#This Row],[Order Date]])</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YEAR(Table_1[[#This Row],[Order Date]])</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YEAR(Table_1[[#This Row],[Order Date]])</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YEAR(Table_1[[#This Row],[Order Date]])</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YEAR(Table_1[[#This Row],[Order Date]])</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YEAR(Table_1[[#This Row],[Order Date]])</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YEAR(Table_1[[#This Row],[Order Date]])</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YEAR(Table_1[[#This Row],[Order Date]])</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YEAR(Table_1[[#This Row],[Order Date]])</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YEAR(Table_1[[#This Row],[Order Date]])</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YEAR(Table_1[[#This Row],[Order Date]])</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YEAR(Table_1[[#This Row],[Order Date]])</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YEAR(Table_1[[#This Row],[Order Date]])</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YEAR(Table_1[[#This Row],[Order Date]])</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YEAR(Table_1[[#This Row],[Order Date]])</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YEAR(Table_1[[#This Row],[Order Date]])</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YEAR(Table_1[[#This Row],[Order Date]])</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YEAR(Table_1[[#This Row],[Order Date]])</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YEAR(Table_1[[#This Row],[Order Date]])</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YEAR(Table_1[[#This Row],[Order Date]])</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YEAR(Table_1[[#This Row],[Order Date]])</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YEAR(Table_1[[#This Row],[Order Date]])</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YEAR(Table_1[[#This Row],[Order Date]])</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YEAR(Table_1[[#This Row],[Order Date]])</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YEAR(Table_1[[#This Row],[Order Date]])</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YEAR(Table_1[[#This Row],[Order Date]])</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YEAR(Table_1[[#This Row],[Order Date]])</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YEAR(Table_1[[#This Row],[Order Date]])</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YEAR(Table_1[[#This Row],[Order Date]])</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YEAR(Table_1[[#This Row],[Order Date]])</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YEAR(Table_1[[#This Row],[Order Date]])</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YEAR(Table_1[[#This Row],[Order Date]])</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YEAR(Table_1[[#This Row],[Order Date]])</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YEAR(Table_1[[#This Row],[Order Date]])</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YEAR(Table_1[[#This Row],[Order Date]])</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YEAR(Table_1[[#This Row],[Order Date]])</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YEAR(Table_1[[#This Row],[Order Date]])</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YEAR(Table_1[[#This Row],[Order Date]])</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YEAR(Table_1[[#This Row],[Order Date]])</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YEAR(Table_1[[#This Row],[Order Date]])</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YEAR(Table_1[[#This Row],[Order Date]])</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YEAR(Table_1[[#This Row],[Order Date]])</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YEAR(Table_1[[#This Row],[Order Date]])</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YEAR(Table_1[[#This Row],[Order Date]])</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YEAR(Table_1[[#This Row],[Order Date]])</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YEAR(Table_1[[#This Row],[Order Date]])</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YEAR(Table_1[[#This Row],[Order Date]])</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YEAR(Table_1[[#This Row],[Order Date]])</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YEAR(Table_1[[#This Row],[Order Date]])</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YEAR(Table_1[[#This Row],[Order Date]])</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YEAR(Table_1[[#This Row],[Order Date]])</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YEAR(Table_1[[#This Row],[Order Date]])</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YEAR(Table_1[[#This Row],[Order Date]])</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YEAR(Table_1[[#This Row],[Order Date]])</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YEAR(Table_1[[#This Row],[Order Date]])</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YEAR(Table_1[[#This Row],[Order Date]])</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YEAR(Table_1[[#This Row],[Order Date]])</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YEAR(Table_1[[#This Row],[Order Date]])</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YEAR(Table_1[[#This Row],[Order Date]])</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YEAR(Table_1[[#This Row],[Order Date]])</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YEAR(Table_1[[#This Row],[Order Date]])</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YEAR(Table_1[[#This Row],[Order Date]])</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YEAR(Table_1[[#This Row],[Order Date]])</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YEAR(Table_1[[#This Row],[Order Date]])</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YEAR(Table_1[[#This Row],[Order Date]])</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YEAR(Table_1[[#This Row],[Order Date]])</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YEAR(Table_1[[#This Row],[Order Date]])</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YEAR(Table_1[[#This Row],[Order Date]])</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YEAR(Table_1[[#This Row],[Order Date]])</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YEAR(Table_1[[#This Row],[Order Date]])</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YEAR(Table_1[[#This Row],[Order Date]])</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YEAR(Table_1[[#This Row],[Order Date]])</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YEAR(Table_1[[#This Row],[Order Date]])</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YEAR(Table_1[[#This Row],[Order Date]])</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YEAR(Table_1[[#This Row],[Order Date]])</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YEAR(Table_1[[#This Row],[Order Date]])</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YEAR(Table_1[[#This Row],[Order Date]])</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YEAR(Table_1[[#This Row],[Order Date]])</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YEAR(Table_1[[#This Row],[Order Date]])</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YEAR(Table_1[[#This Row],[Order Date]])</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YEAR(Table_1[[#This Row],[Order Date]])</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YEAR(Table_1[[#This Row],[Order Date]])</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YEAR(Table_1[[#This Row],[Order Date]])</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YEAR(Table_1[[#This Row],[Order Date]])</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YEAR(Table_1[[#This Row],[Order Date]])</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YEAR(Table_1[[#This Row],[Order Date]])</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YEAR(Table_1[[#This Row],[Order Date]])</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YEAR(Table_1[[#This Row],[Order Date]])</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YEAR(Table_1[[#This Row],[Order Date]])</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YEAR(Table_1[[#This Row],[Order Date]])</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YEAR(Table_1[[#This Row],[Order Date]])</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YEAR(Table_1[[#This Row],[Order Date]])</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YEAR(Table_1[[#This Row],[Order Date]])</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YEAR(Table_1[[#This Row],[Order Date]])</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YEAR(Table_1[[#This Row],[Order Date]])</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YEAR(Table_1[[#This Row],[Order Date]])</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YEAR(Table_1[[#This Row],[Order Date]])</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YEAR(Table_1[[#This Row],[Order Date]])</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YEAR(Table_1[[#This Row],[Order Date]])</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YEAR(Table_1[[#This Row],[Order Date]])</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YEAR(Table_1[[#This Row],[Order Date]])</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YEAR(Table_1[[#This Row],[Order Date]])</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YEAR(Table_1[[#This Row],[Order Date]])</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YEAR(Table_1[[#This Row],[Order Date]])</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YEAR(Table_1[[#This Row],[Order Date]])</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YEAR(Table_1[[#This Row],[Order Date]])</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YEAR(Table_1[[#This Row],[Order Date]])</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YEAR(Table_1[[#This Row],[Order Date]])</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YEAR(Table_1[[#This Row],[Order Date]])</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YEAR(Table_1[[#This Row],[Order Date]])</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YEAR(Table_1[[#This Row],[Order Date]])</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YEAR(Table_1[[#This Row],[Order Date]])</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YEAR(Table_1[[#This Row],[Order Date]])</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YEAR(Table_1[[#This Row],[Order Date]])</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YEAR(Table_1[[#This Row],[Order Date]])</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YEAR(Table_1[[#This Row],[Order Date]])</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YEAR(Table_1[[#This Row],[Order Date]])</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YEAR(Table_1[[#This Row],[Order Date]])</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YEAR(Table_1[[#This Row],[Order Date]])</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YEAR(Table_1[[#This Row],[Order Date]])</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YEAR(Table_1[[#This Row],[Order Date]])</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YEAR(Table_1[[#This Row],[Order Date]])</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YEAR(Table_1[[#This Row],[Order Date]])</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YEAR(Table_1[[#This Row],[Order Date]])</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YEAR(Table_1[[#This Row],[Order Date]])</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YEAR(Table_1[[#This Row],[Order Date]])</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YEAR(Table_1[[#This Row],[Order Date]])</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YEAR(Table_1[[#This Row],[Order Date]])</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YEAR(Table_1[[#This Row],[Order Date]])</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YEAR(Table_1[[#This Row],[Order Date]])</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YEAR(Table_1[[#This Row],[Order Date]])</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YEAR(Table_1[[#This Row],[Order Date]])</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YEAR(Table_1[[#This Row],[Order Date]])</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YEAR(Table_1[[#This Row],[Order Date]])</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YEAR(Table_1[[#This Row],[Order Date]])</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YEAR(Table_1[[#This Row],[Order Date]])</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YEAR(Table_1[[#This Row],[Order Date]])</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YEAR(Table_1[[#This Row],[Order Date]])</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YEAR(Table_1[[#This Row],[Order Date]])</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YEAR(Table_1[[#This Row],[Order Date]])</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YEAR(Table_1[[#This Row],[Order Date]])</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YEAR(Table_1[[#This Row],[Order Date]])</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YEAR(Table_1[[#This Row],[Order Date]])</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YEAR(Table_1[[#This Row],[Order Date]])</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YEAR(Table_1[[#This Row],[Order Date]])</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YEAR(Table_1[[#This Row],[Order Date]])</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YEAR(Table_1[[#This Row],[Order Date]])</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YEAR(Table_1[[#This Row],[Order Date]])</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YEAR(Table_1[[#This Row],[Order Date]])</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YEAR(Table_1[[#This Row],[Order Date]])</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YEAR(Table_1[[#This Row],[Order Date]])</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YEAR(Table_1[[#This Row],[Order Date]])</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YEAR(Table_1[[#This Row],[Order Date]])</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YEAR(Table_1[[#This Row],[Order Date]])</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YEAR(Table_1[[#This Row],[Order Date]])</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YEAR(Table_1[[#This Row],[Order Date]])</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YEAR(Table_1[[#This Row],[Order Date]])</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YEAR(Table_1[[#This Row],[Order Date]])</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YEAR(Table_1[[#This Row],[Order Date]])</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YEAR(Table_1[[#This Row],[Order Date]])</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YEAR(Table_1[[#This Row],[Order Date]])</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YEAR(Table_1[[#This Row],[Order Date]])</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YEAR(Table_1[[#This Row],[Order Date]])</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YEAR(Table_1[[#This Row],[Order Date]])</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YEAR(Table_1[[#This Row],[Order Date]])</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YEAR(Table_1[[#This Row],[Order Date]])</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YEAR(Table_1[[#This Row],[Order Date]])</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YEAR(Table_1[[#This Row],[Order Date]])</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YEAR(Table_1[[#This Row],[Order Date]])</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YEAR(Table_1[[#This Row],[Order Date]])</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YEAR(Table_1[[#This Row],[Order Date]])</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YEAR(Table_1[[#This Row],[Order Date]])</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YEAR(Table_1[[#This Row],[Order Date]])</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YEAR(Table_1[[#This Row],[Order Date]])</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YEAR(Table_1[[#This Row],[Order Date]])</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YEAR(Table_1[[#This Row],[Order Date]])</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YEAR(Table_1[[#This Row],[Order Date]])</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YEAR(Table_1[[#This Row],[Order Date]])</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YEAR(Table_1[[#This Row],[Order Date]])</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YEAR(Table_1[[#This Row],[Order Date]])</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YEAR(Table_1[[#This Row],[Order Date]])</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YEAR(Table_1[[#This Row],[Order Date]])</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YEAR(Table_1[[#This Row],[Order Date]])</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YEAR(Table_1[[#This Row],[Order Date]])</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YEAR(Table_1[[#This Row],[Order Date]])</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YEAR(Table_1[[#This Row],[Order Date]])</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YEAR(Table_1[[#This Row],[Order Date]])</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YEAR(Table_1[[#This Row],[Order Date]])</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YEAR(Table_1[[#This Row],[Order Date]])</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YEAR(Table_1[[#This Row],[Order Date]])</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YEAR(Table_1[[#This Row],[Order Date]])</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YEAR(Table_1[[#This Row],[Order Date]])</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YEAR(Table_1[[#This Row],[Order Date]])</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YEAR(Table_1[[#This Row],[Order Date]])</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YEAR(Table_1[[#This Row],[Order Date]])</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YEAR(Table_1[[#This Row],[Order Date]])</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YEAR(Table_1[[#This Row],[Order Date]])</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YEAR(Table_1[[#This Row],[Order Date]])</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YEAR(Table_1[[#This Row],[Order Date]])</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YEAR(Table_1[[#This Row],[Order Date]])</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YEAR(Table_1[[#This Row],[Order Date]])</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YEAR(Table_1[[#This Row],[Order Date]])</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YEAR(Table_1[[#This Row],[Order Date]])</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YEAR(Table_1[[#This Row],[Order Date]])</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YEAR(Table_1[[#This Row],[Order Date]])</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YEAR(Table_1[[#This Row],[Order Date]])</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YEAR(Table_1[[#This Row],[Order Date]])</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YEAR(Table_1[[#This Row],[Order Date]])</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YEAR(Table_1[[#This Row],[Order Date]])</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YEAR(Table_1[[#This Row],[Order Date]])</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YEAR(Table_1[[#This Row],[Order Date]])</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YEAR(Table_1[[#This Row],[Order Date]])</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YEAR(Table_1[[#This Row],[Order Date]])</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YEAR(Table_1[[#This Row],[Order Date]])</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YEAR(Table_1[[#This Row],[Order Date]])</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YEAR(Table_1[[#This Row],[Order Date]])</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YEAR(Table_1[[#This Row],[Order Date]])</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YEAR(Table_1[[#This Row],[Order Date]])</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YEAR(Table_1[[#This Row],[Order Date]])</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YEAR(Table_1[[#This Row],[Order Date]])</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YEAR(Table_1[[#This Row],[Order Date]])</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YEAR(Table_1[[#This Row],[Order Date]])</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YEAR(Table_1[[#This Row],[Order Date]])</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YEAR(Table_1[[#This Row],[Order Date]])</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YEAR(Table_1[[#This Row],[Order Date]])</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YEAR(Table_1[[#This Row],[Order Date]])</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YEAR(Table_1[[#This Row],[Order Date]])</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YEAR(Table_1[[#This Row],[Order Date]])</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YEAR(Table_1[[#This Row],[Order Date]])</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YEAR(Table_1[[#This Row],[Order Date]])</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YEAR(Table_1[[#This Row],[Order Date]])</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YEAR(Table_1[[#This Row],[Order Date]])</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YEAR(Table_1[[#This Row],[Order Date]])</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YEAR(Table_1[[#This Row],[Order Date]])</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YEAR(Table_1[[#This Row],[Order Date]])</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YEAR(Table_1[[#This Row],[Order Date]])</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YEAR(Table_1[[#This Row],[Order Date]])</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YEAR(Table_1[[#This Row],[Order Date]])</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YEAR(Table_1[[#This Row],[Order Date]])</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YEAR(Table_1[[#This Row],[Order Date]])</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YEAR(Table_1[[#This Row],[Order Date]])</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YEAR(Table_1[[#This Row],[Order Date]])</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YEAR(Table_1[[#This Row],[Order Date]])</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YEAR(Table_1[[#This Row],[Order Date]])</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YEAR(Table_1[[#This Row],[Order Date]])</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YEAR(Table_1[[#This Row],[Order Date]])</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YEAR(Table_1[[#This Row],[Order Date]])</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YEAR(Table_1[[#This Row],[Order Date]])</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YEAR(Table_1[[#This Row],[Order Date]])</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YEAR(Table_1[[#This Row],[Order Date]])</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YEAR(Table_1[[#This Row],[Order Date]])</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YEAR(Table_1[[#This Row],[Order Date]])</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YEAR(Table_1[[#This Row],[Order Date]])</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YEAR(Table_1[[#This Row],[Order Date]])</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YEAR(Table_1[[#This Row],[Order Date]])</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YEAR(Table_1[[#This Row],[Order Date]])</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YEAR(Table_1[[#This Row],[Order Date]])</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YEAR(Table_1[[#This Row],[Order Date]])</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YEAR(Table_1[[#This Row],[Order Date]])</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YEAR(Table_1[[#This Row],[Order Date]])</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YEAR(Table_1[[#This Row],[Order Date]])</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YEAR(Table_1[[#This Row],[Order Date]])</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YEAR(Table_1[[#This Row],[Order Date]])</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YEAR(Table_1[[#This Row],[Order Date]])</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YEAR(Table_1[[#This Row],[Order Date]])</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YEAR(Table_1[[#This Row],[Order Date]])</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YEAR(Table_1[[#This Row],[Order Date]])</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YEAR(Table_1[[#This Row],[Order Date]])</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YEAR(Table_1[[#This Row],[Order Date]])</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YEAR(Table_1[[#This Row],[Order Date]])</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YEAR(Table_1[[#This Row],[Order Date]])</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YEAR(Table_1[[#This Row],[Order Date]])</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YEAR(Table_1[[#This Row],[Order Date]])</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YEAR(Table_1[[#This Row],[Order Date]])</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YEAR(Table_1[[#This Row],[Order Date]])</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YEAR(Table_1[[#This Row],[Order Date]])</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YEAR(Table_1[[#This Row],[Order Date]])</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YEAR(Table_1[[#This Row],[Order Date]])</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YEAR(Table_1[[#This Row],[Order Date]])</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YEAR(Table_1[[#This Row],[Order Date]])</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YEAR(Table_1[[#This Row],[Order Date]])</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YEAR(Table_1[[#This Row],[Order Date]])</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YEAR(Table_1[[#This Row],[Order Date]])</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YEAR(Table_1[[#This Row],[Order Date]])</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YEAR(Table_1[[#This Row],[Order Date]])</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YEAR(Table_1[[#This Row],[Order Date]])</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YEAR(Table_1[[#This Row],[Order Date]])</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YEAR(Table_1[[#This Row],[Order Date]])</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YEAR(Table_1[[#This Row],[Order Date]])</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YEAR(Table_1[[#This Row],[Order Date]])</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YEAR(Table_1[[#This Row],[Order Date]])</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YEAR(Table_1[[#This Row],[Order Date]])</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YEAR(Table_1[[#This Row],[Order Date]])</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YEAR(Table_1[[#This Row],[Order Date]])</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YEAR(Table_1[[#This Row],[Order Date]])</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YEAR(Table_1[[#This Row],[Order Date]])</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YEAR(Table_1[[#This Row],[Order Date]])</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YEAR(Table_1[[#This Row],[Order Date]])</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YEAR(Table_1[[#This Row],[Order Date]])</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YEAR(Table_1[[#This Row],[Order Date]])</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YEAR(Table_1[[#This Row],[Order Date]])</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YEAR(Table_1[[#This Row],[Order Date]])</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YEAR(Table_1[[#This Row],[Order Date]])</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YEAR(Table_1[[#This Row],[Order Date]])</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YEAR(Table_1[[#This Row],[Order Date]])</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YEAR(Table_1[[#This Row],[Order Date]])</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YEAR(Table_1[[#This Row],[Order Date]])</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YEAR(Table_1[[#This Row],[Order Date]])</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YEAR(Table_1[[#This Row],[Order Date]])</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YEAR(Table_1[[#This Row],[Order Date]])</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YEAR(Table_1[[#This Row],[Order Date]])</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YEAR(Table_1[[#This Row],[Order Date]])</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YEAR(Table_1[[#This Row],[Order Date]])</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YEAR(Table_1[[#This Row],[Order Date]])</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YEAR(Table_1[[#This Row],[Order Date]])</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YEAR(Table_1[[#This Row],[Order Date]])</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YEAR(Table_1[[#This Row],[Order Date]])</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YEAR(Table_1[[#This Row],[Order Date]])</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YEAR(Table_1[[#This Row],[Order Date]])</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YEAR(Table_1[[#This Row],[Order Date]])</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YEAR(Table_1[[#This Row],[Order Date]])</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YEAR(Table_1[[#This Row],[Order Date]])</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YEAR(Table_1[[#This Row],[Order Date]])</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YEAR(Table_1[[#This Row],[Order Date]])</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YEAR(Table_1[[#This Row],[Order Date]])</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YEAR(Table_1[[#This Row],[Order Date]])</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YEAR(Table_1[[#This Row],[Order Date]])</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YEAR(Table_1[[#This Row],[Order Date]])</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YEAR(Table_1[[#This Row],[Order Date]])</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YEAR(Table_1[[#This Row],[Order Date]])</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YEAR(Table_1[[#This Row],[Order Date]])</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YEAR(Table_1[[#This Row],[Order Date]])</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YEAR(Table_1[[#This Row],[Order Date]])</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YEAR(Table_1[[#This Row],[Order Date]])</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YEAR(Table_1[[#This Row],[Order Date]])</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YEAR(Table_1[[#This Row],[Order Date]])</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YEAR(Table_1[[#This Row],[Order Date]])</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YEAR(Table_1[[#This Row],[Order Date]])</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YEAR(Table_1[[#This Row],[Order Date]])</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YEAR(Table_1[[#This Row],[Order Date]])</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YEAR(Table_1[[#This Row],[Order Date]])</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YEAR(Table_1[[#This Row],[Order Date]])</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YEAR(Table_1[[#This Row],[Order Date]])</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YEAR(Table_1[[#This Row],[Order Date]])</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YEAR(Table_1[[#This Row],[Order Date]])</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YEAR(Table_1[[#This Row],[Order Date]])</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YEAR(Table_1[[#This Row],[Order Date]])</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YEAR(Table_1[[#This Row],[Order Date]])</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YEAR(Table_1[[#This Row],[Order Date]])</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YEAR(Table_1[[#This Row],[Order Date]])</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YEAR(Table_1[[#This Row],[Order Date]])</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YEAR(Table_1[[#This Row],[Order Date]])</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YEAR(Table_1[[#This Row],[Order Date]])</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YEAR(Table_1[[#This Row],[Order Date]])</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YEAR(Table_1[[#This Row],[Order Date]])</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YEAR(Table_1[[#This Row],[Order Date]])</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YEAR(Table_1[[#This Row],[Order Date]])</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YEAR(Table_1[[#This Row],[Order Date]])</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YEAR(Table_1[[#This Row],[Order Date]])</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YEAR(Table_1[[#This Row],[Order Date]])</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YEAR(Table_1[[#This Row],[Order Date]])</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YEAR(Table_1[[#This Row],[Order Date]])</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YEAR(Table_1[[#This Row],[Order Date]])</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YEAR(Table_1[[#This Row],[Order Date]])</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YEAR(Table_1[[#This Row],[Order Date]])</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YEAR(Table_1[[#This Row],[Order Date]])</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YEAR(Table_1[[#This Row],[Order Date]])</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YEAR(Table_1[[#This Row],[Order Date]])</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YEAR(Table_1[[#This Row],[Order Date]])</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YEAR(Table_1[[#This Row],[Order Date]])</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YEAR(Table_1[[#This Row],[Order Date]])</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YEAR(Table_1[[#This Row],[Order Date]])</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YEAR(Table_1[[#This Row],[Order Date]])</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YEAR(Table_1[[#This Row],[Order Date]])</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YEAR(Table_1[[#This Row],[Order Date]])</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YEAR(Table_1[[#This Row],[Order Date]])</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YEAR(Table_1[[#This Row],[Order Date]])</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YEAR(Table_1[[#This Row],[Order Date]])</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YEAR(Table_1[[#This Row],[Order Date]])</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YEAR(Table_1[[#This Row],[Order Date]])</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YEAR(Table_1[[#This Row],[Order Date]])</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YEAR(Table_1[[#This Row],[Order Date]])</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YEAR(Table_1[[#This Row],[Order Date]])</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YEAR(Table_1[[#This Row],[Order Date]])</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YEAR(Table_1[[#This Row],[Order Date]])</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YEAR(Table_1[[#This Row],[Order Date]])</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YEAR(Table_1[[#This Row],[Order Date]])</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YEAR(Table_1[[#This Row],[Order Date]])</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YEAR(Table_1[[#This Row],[Order Date]])</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YEAR(Table_1[[#This Row],[Order Date]])</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YEAR(Table_1[[#This Row],[Order Date]])</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YEAR(Table_1[[#This Row],[Order Date]])</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YEAR(Table_1[[#This Row],[Order Date]])</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YEAR(Table_1[[#This Row],[Order Date]])</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YEAR(Table_1[[#This Row],[Order Date]])</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YEAR(Table_1[[#This Row],[Order Date]])</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YEAR(Table_1[[#This Row],[Order Date]])</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YEAR(Table_1[[#This Row],[Order Date]])</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YEAR(Table_1[[#This Row],[Order Date]])</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YEAR(Table_1[[#This Row],[Order Date]])</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YEAR(Table_1[[#This Row],[Order Date]])</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YEAR(Table_1[[#This Row],[Order Date]])</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YEAR(Table_1[[#This Row],[Order Date]])</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YEAR(Table_1[[#This Row],[Order Date]])</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YEAR(Table_1[[#This Row],[Order Date]])</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YEAR(Table_1[[#This Row],[Order Date]])</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YEAR(Table_1[[#This Row],[Order Date]])</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YEAR(Table_1[[#This Row],[Order Date]])</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YEAR(Table_1[[#This Row],[Order Date]])</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YEAR(Table_1[[#This Row],[Order Date]])</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YEAR(Table_1[[#This Row],[Order Date]])</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YEAR(Table_1[[#This Row],[Order Date]])</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YEAR(Table_1[[#This Row],[Order Date]])</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YEAR(Table_1[[#This Row],[Order Date]])</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YEAR(Table_1[[#This Row],[Order Date]])</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YEAR(Table_1[[#This Row],[Order Date]])</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YEAR(Table_1[[#This Row],[Order Date]])</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YEAR(Table_1[[#This Row],[Order Date]])</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YEAR(Table_1[[#This Row],[Order Date]])</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YEAR(Table_1[[#This Row],[Order Date]])</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YEAR(Table_1[[#This Row],[Order Date]])</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YEAR(Table_1[[#This Row],[Order Date]])</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YEAR(Table_1[[#This Row],[Order Date]])</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YEAR(Table_1[[#This Row],[Order Date]])</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YEAR(Table_1[[#This Row],[Order Date]])</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YEAR(Table_1[[#This Row],[Order Date]])</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YEAR(Table_1[[#This Row],[Order Date]])</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YEAR(Table_1[[#This Row],[Order Date]])</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YEAR(Table_1[[#This Row],[Order Date]])</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YEAR(Table_1[[#This Row],[Order Date]])</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YEAR(Table_1[[#This Row],[Order Date]])</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YEAR(Table_1[[#This Row],[Order Date]])</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YEAR(Table_1[[#This Row],[Order Date]])</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YEAR(Table_1[[#This Row],[Order Date]])</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YEAR(Table_1[[#This Row],[Order Date]])</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YEAR(Table_1[[#This Row],[Order Date]])</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YEAR(Table_1[[#This Row],[Order Date]])</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YEAR(Table_1[[#This Row],[Order Date]])</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YEAR(Table_1[[#This Row],[Order Date]])</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YEAR(Table_1[[#This Row],[Order Date]])</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YEAR(Table_1[[#This Row],[Order Date]])</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YEAR(Table_1[[#This Row],[Order Date]])</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YEAR(Table_1[[#This Row],[Order Date]])</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YEAR(Table_1[[#This Row],[Order Date]])</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YEAR(Table_1[[#This Row],[Order Date]])</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YEAR(Table_1[[#This Row],[Order Date]])</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YEAR(Table_1[[#This Row],[Order Date]])</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YEAR(Table_1[[#This Row],[Order Date]])</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YEAR(Table_1[[#This Row],[Order Date]])</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YEAR(Table_1[[#This Row],[Order Date]])</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YEAR(Table_1[[#This Row],[Order Date]])</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YEAR(Table_1[[#This Row],[Order Date]])</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YEAR(Table_1[[#This Row],[Order Date]])</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YEAR(Table_1[[#This Row],[Order Date]])</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YEAR(Table_1[[#This Row],[Order Date]])</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YEAR(Table_1[[#This Row],[Order Date]])</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YEAR(Table_1[[#This Row],[Order Date]])</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YEAR(Table_1[[#This Row],[Order Date]])</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YEAR(Table_1[[#This Row],[Order Date]])</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YEAR(Table_1[[#This Row],[Order Date]])</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YEAR(Table_1[[#This Row],[Order Date]])</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YEAR(Table_1[[#This Row],[Order Date]])</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YEAR(Table_1[[#This Row],[Order Date]])</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YEAR(Table_1[[#This Row],[Order Date]])</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YEAR(Table_1[[#This Row],[Order Date]])</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YEAR(Table_1[[#This Row],[Order Date]])</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YEAR(Table_1[[#This Row],[Order Date]])</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YEAR(Table_1[[#This Row],[Order Date]])</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YEAR(Table_1[[#This Row],[Order Date]])</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YEAR(Table_1[[#This Row],[Order Date]])</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YEAR(Table_1[[#This Row],[Order Date]])</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YEAR(Table_1[[#This Row],[Order Date]])</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YEAR(Table_1[[#This Row],[Order Date]])</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YEAR(Table_1[[#This Row],[Order Date]])</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YEAR(Table_1[[#This Row],[Order Date]])</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YEAR(Table_1[[#This Row],[Order Date]])</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YEAR(Table_1[[#This Row],[Order Date]])</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YEAR(Table_1[[#This Row],[Order Date]])</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YEAR(Table_1[[#This Row],[Order Date]])</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YEAR(Table_1[[#This Row],[Order Date]])</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YEAR(Table_1[[#This Row],[Order Date]])</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YEAR(Table_1[[#This Row],[Order Date]])</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YEAR(Table_1[[#This Row],[Order Date]])</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YEAR(Table_1[[#This Row],[Order Date]])</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YEAR(Table_1[[#This Row],[Order Date]])</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YEAR(Table_1[[#This Row],[Order Date]])</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YEAR(Table_1[[#This Row],[Order Date]])</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YEAR(Table_1[[#This Row],[Order Date]])</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YEAR(Table_1[[#This Row],[Order Date]])</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YEAR(Table_1[[#This Row],[Order Date]])</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YEAR(Table_1[[#This Row],[Order Date]])</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YEAR(Table_1[[#This Row],[Order Date]])</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YEAR(Table_1[[#This Row],[Order Date]])</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YEAR(Table_1[[#This Row],[Order Date]])</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YEAR(Table_1[[#This Row],[Order Date]])</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YEAR(Table_1[[#This Row],[Order Date]])</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YEAR(Table_1[[#This Row],[Order Date]])</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YEAR(Table_1[[#This Row],[Order Date]])</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YEAR(Table_1[[#This Row],[Order Date]])</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YEAR(Table_1[[#This Row],[Order Date]])</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YEAR(Table_1[[#This Row],[Order Date]])</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YEAR(Table_1[[#This Row],[Order Date]])</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YEAR(Table_1[[#This Row],[Order Date]])</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YEAR(Table_1[[#This Row],[Order Date]])</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YEAR(Table_1[[#This Row],[Order Date]])</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YEAR(Table_1[[#This Row],[Order Date]])</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YEAR(Table_1[[#This Row],[Order Date]])</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YEAR(Table_1[[#This Row],[Order Date]])</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YEAR(Table_1[[#This Row],[Order Date]])</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YEAR(Table_1[[#This Row],[Order Date]])</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YEAR(Table_1[[#This Row],[Order Date]])</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YEAR(Table_1[[#This Row],[Order Date]])</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YEAR(Table_1[[#This Row],[Order Date]])</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YEAR(Table_1[[#This Row],[Order Date]])</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YEAR(Table_1[[#This Row],[Order Date]])</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YEAR(Table_1[[#This Row],[Order Date]])</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YEAR(Table_1[[#This Row],[Order Date]])</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YEAR(Table_1[[#This Row],[Order Date]])</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YEAR(Table_1[[#This Row],[Order Date]])</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YEAR(Table_1[[#This Row],[Order Date]])</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YEAR(Table_1[[#This Row],[Order Date]])</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YEAR(Table_1[[#This Row],[Order Date]])</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YEAR(Table_1[[#This Row],[Order Date]])</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YEAR(Table_1[[#This Row],[Order Date]])</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YEAR(Table_1[[#This Row],[Order Date]])</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YEAR(Table_1[[#This Row],[Order Date]])</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YEAR(Table_1[[#This Row],[Order Date]])</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YEAR(Table_1[[#This Row],[Order Date]])</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YEAR(Table_1[[#This Row],[Order Date]])</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YEAR(Table_1[[#This Row],[Order Date]])</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YEAR(Table_1[[#This Row],[Order Date]])</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YEAR(Table_1[[#This Row],[Order Date]])</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YEAR(Table_1[[#This Row],[Order Date]])</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YEAR(Table_1[[#This Row],[Order Date]])</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YEAR(Table_1[[#This Row],[Order Date]])</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YEAR(Table_1[[#This Row],[Order Date]])</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YEAR(Table_1[[#This Row],[Order Date]])</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YEAR(Table_1[[#This Row],[Order Date]])</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YEAR(Table_1[[#This Row],[Order Date]])</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YEAR(Table_1[[#This Row],[Order Date]])</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YEAR(Table_1[[#This Row],[Order Date]])</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YEAR(Table_1[[#This Row],[Order Date]])</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YEAR(Table_1[[#This Row],[Order Date]])</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YEAR(Table_1[[#This Row],[Order Date]])</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YEAR(Table_1[[#This Row],[Order Date]])</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YEAR(Table_1[[#This Row],[Order Date]])</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YEAR(Table_1[[#This Row],[Order Date]])</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YEAR(Table_1[[#This Row],[Order Date]])</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YEAR(Table_1[[#This Row],[Order Date]])</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YEAR(Table_1[[#This Row],[Order Date]])</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YEAR(Table_1[[#This Row],[Order Date]])</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YEAR(Table_1[[#This Row],[Order Date]])</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YEAR(Table_1[[#This Row],[Order Date]])</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YEAR(Table_1[[#This Row],[Order Date]])</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YEAR(Table_1[[#This Row],[Order Date]])</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YEAR(Table_1[[#This Row],[Order Date]])</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YEAR(Table_1[[#This Row],[Order Date]])</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YEAR(Table_1[[#This Row],[Order Date]])</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YEAR(Table_1[[#This Row],[Order Date]])</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YEAR(Table_1[[#This Row],[Order Date]])</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YEAR(Table_1[[#This Row],[Order Date]])</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YEAR(Table_1[[#This Row],[Order Date]])</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YEAR(Table_1[[#This Row],[Order Date]])</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YEAR(Table_1[[#This Row],[Order Date]])</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YEAR(Table_1[[#This Row],[Order Date]])</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YEAR(Table_1[[#This Row],[Order Date]])</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YEAR(Table_1[[#This Row],[Order Date]])</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YEAR(Table_1[[#This Row],[Order Date]])</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YEAR(Table_1[[#This Row],[Order Date]])</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YEAR(Table_1[[#This Row],[Order Date]])</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YEAR(Table_1[[#This Row],[Order Date]])</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YEAR(Table_1[[#This Row],[Order Date]])</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YEAR(Table_1[[#This Row],[Order Date]])</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YEAR(Table_1[[#This Row],[Order Date]])</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YEAR(Table_1[[#This Row],[Order Date]])</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YEAR(Table_1[[#This Row],[Order Date]])</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YEAR(Table_1[[#This Row],[Order Date]])</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YEAR(Table_1[[#This Row],[Order Date]])</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YEAR(Table_1[[#This Row],[Order Date]])</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YEAR(Table_1[[#This Row],[Order Date]])</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YEAR(Table_1[[#This Row],[Order Date]])</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YEAR(Table_1[[#This Row],[Order Date]])</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YEAR(Table_1[[#This Row],[Order Date]])</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YEAR(Table_1[[#This Row],[Order Date]])</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YEAR(Table_1[[#This Row],[Order Date]])</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YEAR(Table_1[[#This Row],[Order Date]])</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YEAR(Table_1[[#This Row],[Order Date]])</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YEAR(Table_1[[#This Row],[Order Date]])</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YEAR(Table_1[[#This Row],[Order Date]])</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YEAR(Table_1[[#This Row],[Order Date]])</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YEAR(Table_1[[#This Row],[Order Date]])</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YEAR(Table_1[[#This Row],[Order Date]])</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YEAR(Table_1[[#This Row],[Order Date]])</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YEAR(Table_1[[#This Row],[Order Date]])</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YEAR(Table_1[[#This Row],[Order Date]])</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YEAR(Table_1[[#This Row],[Order Date]])</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YEAR(Table_1[[#This Row],[Order Date]])</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YEAR(Table_1[[#This Row],[Order Date]])</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YEAR(Table_1[[#This Row],[Order Date]])</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YEAR(Table_1[[#This Row],[Order Date]])</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YEAR(Table_1[[#This Row],[Order Date]])</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YEAR(Table_1[[#This Row],[Order Date]])</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YEAR(Table_1[[#This Row],[Order Date]])</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YEAR(Table_1[[#This Row],[Order Date]])</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YEAR(Table_1[[#This Row],[Order Date]])</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YEAR(Table_1[[#This Row],[Order Date]])</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YEAR(Table_1[[#This Row],[Order Date]])</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YEAR(Table_1[[#This Row],[Order Date]])</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YEAR(Table_1[[#This Row],[Order Date]])</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YEAR(Table_1[[#This Row],[Order Date]])</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YEAR(Table_1[[#This Row],[Order Date]])</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YEAR(Table_1[[#This Row],[Order Date]])</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YEAR(Table_1[[#This Row],[Order Date]])</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YEAR(Table_1[[#This Row],[Order Date]])</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YEAR(Table_1[[#This Row],[Order Date]])</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YEAR(Table_1[[#This Row],[Order Date]])</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YEAR(Table_1[[#This Row],[Order Date]])</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YEAR(Table_1[[#This Row],[Order Date]])</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YEAR(Table_1[[#This Row],[Order Date]])</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YEAR(Table_1[[#This Row],[Order Date]])</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YEAR(Table_1[[#This Row],[Order Date]])</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YEAR(Table_1[[#This Row],[Order Date]])</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YEAR(Table_1[[#This Row],[Order Date]])</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YEAR(Table_1[[#This Row],[Order Date]])</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YEAR(Table_1[[#This Row],[Order Date]])</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YEAR(Table_1[[#This Row],[Order Date]])</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YEAR(Table_1[[#This Row],[Order Date]])</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YEAR(Table_1[[#This Row],[Order Date]])</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YEAR(Table_1[[#This Row],[Order Date]])</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YEAR(Table_1[[#This Row],[Order Date]])</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YEAR(Table_1[[#This Row],[Order Date]])</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YEAR(Table_1[[#This Row],[Order Date]])</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YEAR(Table_1[[#This Row],[Order Date]])</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YEAR(Table_1[[#This Row],[Order Date]])</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YEAR(Table_1[[#This Row],[Order Date]])</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YEAR(Table_1[[#This Row],[Order Date]])</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YEAR(Table_1[[#This Row],[Order Date]])</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YEAR(Table_1[[#This Row],[Order Date]])</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YEAR(Table_1[[#This Row],[Order Date]])</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YEAR(Table_1[[#This Row],[Order Date]])</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YEAR(Table_1[[#This Row],[Order Date]])</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YEAR(Table_1[[#This Row],[Order Date]])</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YEAR(Table_1[[#This Row],[Order Date]])</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YEAR(Table_1[[#This Row],[Order Date]])</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YEAR(Table_1[[#This Row],[Order Date]])</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YEAR(Table_1[[#This Row],[Order Date]])</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YEAR(Table_1[[#This Row],[Order Date]])</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YEAR(Table_1[[#This Row],[Order Date]])</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YEAR(Table_1[[#This Row],[Order Date]])</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YEAR(Table_1[[#This Row],[Order Date]])</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YEAR(Table_1[[#This Row],[Order Date]])</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YEAR(Table_1[[#This Row],[Order Date]])</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YEAR(Table_1[[#This Row],[Order Date]])</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YEAR(Table_1[[#This Row],[Order Date]])</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YEAR(Table_1[[#This Row],[Order Date]])</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YEAR(Table_1[[#This Row],[Order Date]])</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YEAR(Table_1[[#This Row],[Order Date]])</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YEAR(Table_1[[#This Row],[Order Date]])</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YEAR(Table_1[[#This Row],[Order Date]])</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YEAR(Table_1[[#This Row],[Order Date]])</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YEAR(Table_1[[#This Row],[Order Date]])</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YEAR(Table_1[[#This Row],[Order Date]])</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YEAR(Table_1[[#This Row],[Order Date]])</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YEAR(Table_1[[#This Row],[Order Date]])</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YEAR(Table_1[[#This Row],[Order Date]])</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YEAR(Table_1[[#This Row],[Order Date]])</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YEAR(Table_1[[#This Row],[Order Date]])</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YEAR(Table_1[[#This Row],[Order Date]])</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YEAR(Table_1[[#This Row],[Order Date]])</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YEAR(Table_1[[#This Row],[Order Date]])</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YEAR(Table_1[[#This Row],[Order Date]])</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YEAR(Table_1[[#This Row],[Order Date]])</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YEAR(Table_1[[#This Row],[Order Date]])</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YEAR(Table_1[[#This Row],[Order Date]])</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YEAR(Table_1[[#This Row],[Order Date]])</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YEAR(Table_1[[#This Row],[Order Date]])</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YEAR(Table_1[[#This Row],[Order Date]])</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YEAR(Table_1[[#This Row],[Order Date]])</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YEAR(Table_1[[#This Row],[Order Date]])</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YEAR(Table_1[[#This Row],[Order Date]])</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YEAR(Table_1[[#This Row],[Order Date]])</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YEAR(Table_1[[#This Row],[Order Date]])</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YEAR(Table_1[[#This Row],[Order Date]])</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YEAR(Table_1[[#This Row],[Order Date]])</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YEAR(Table_1[[#This Row],[Order Date]])</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YEAR(Table_1[[#This Row],[Order Date]])</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YEAR(Table_1[[#This Row],[Order Date]])</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YEAR(Table_1[[#This Row],[Order Date]])</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YEAR(Table_1[[#This Row],[Order Date]])</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YEAR(Table_1[[#This Row],[Order Date]])</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YEAR(Table_1[[#This Row],[Order Date]])</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YEAR(Table_1[[#This Row],[Order Date]])</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YEAR(Table_1[[#This Row],[Order Date]])</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YEAR(Table_1[[#This Row],[Order Date]])</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YEAR(Table_1[[#This Row],[Order Date]])</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YEAR(Table_1[[#This Row],[Order Date]])</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YEAR(Table_1[[#This Row],[Order Date]])</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YEAR(Table_1[[#This Row],[Order Date]])</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YEAR(Table_1[[#This Row],[Order Date]])</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YEAR(Table_1[[#This Row],[Order Date]])</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YEAR(Table_1[[#This Row],[Order Date]])</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YEAR(Table_1[[#This Row],[Order Date]])</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YEAR(Table_1[[#This Row],[Order Date]])</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YEAR(Table_1[[#This Row],[Order Date]])</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YEAR(Table_1[[#This Row],[Order Date]])</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YEAR(Table_1[[#This Row],[Order Date]])</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YEAR(Table_1[[#This Row],[Order Date]])</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YEAR(Table_1[[#This Row],[Order Date]])</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YEAR(Table_1[[#This Row],[Order Date]])</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YEAR(Table_1[[#This Row],[Order Date]])</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YEAR(Table_1[[#This Row],[Order Date]])</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YEAR(Table_1[[#This Row],[Order Date]])</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YEAR(Table_1[[#This Row],[Order Date]])</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YEAR(Table_1[[#This Row],[Order Date]])</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YEAR(Table_1[[#This Row],[Order Date]])</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YEAR(Table_1[[#This Row],[Order Date]])</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YEAR(Table_1[[#This Row],[Order Date]])</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YEAR(Table_1[[#This Row],[Order Date]])</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YEAR(Table_1[[#This Row],[Order Date]])</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YEAR(Table_1[[#This Row],[Order Date]])</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YEAR(Table_1[[#This Row],[Order Date]])</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YEAR(Table_1[[#This Row],[Order Date]])</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YEAR(Table_1[[#This Row],[Order Date]])</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YEAR(Table_1[[#This Row],[Order Date]])</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YEAR(Table_1[[#This Row],[Order Date]])</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YEAR(Table_1[[#This Row],[Order Date]])</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YEAR(Table_1[[#This Row],[Order Date]])</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YEAR(Table_1[[#This Row],[Order Date]])</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YEAR(Table_1[[#This Row],[Order Date]])</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YEAR(Table_1[[#This Row],[Order Date]])</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YEAR(Table_1[[#This Row],[Order Date]])</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YEAR(Table_1[[#This Row],[Order Date]])</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YEAR(Table_1[[#This Row],[Order Date]])</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YEAR(Table_1[[#This Row],[Order Date]])</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YEAR(Table_1[[#This Row],[Order Date]])</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YEAR(Table_1[[#This Row],[Order Date]])</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YEAR(Table_1[[#This Row],[Order Date]])</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YEAR(Table_1[[#This Row],[Order Date]])</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YEAR(Table_1[[#This Row],[Order Date]])</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YEAR(Table_1[[#This Row],[Order Date]])</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YEAR(Table_1[[#This Row],[Order Date]])</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YEAR(Table_1[[#This Row],[Order Date]])</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YEAR(Table_1[[#This Row],[Order Date]])</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YEAR(Table_1[[#This Row],[Order Date]])</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YEAR(Table_1[[#This Row],[Order Date]])</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YEAR(Table_1[[#This Row],[Order Date]])</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YEAR(Table_1[[#This Row],[Order Date]])</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YEAR(Table_1[[#This Row],[Order Date]])</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YEAR(Table_1[[#This Row],[Order Date]])</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YEAR(Table_1[[#This Row],[Order Date]])</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YEAR(Table_1[[#This Row],[Order Date]])</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YEAR(Table_1[[#This Row],[Order Date]])</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YEAR(Table_1[[#This Row],[Order Date]])</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YEAR(Table_1[[#This Row],[Order Date]])</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YEAR(Table_1[[#This Row],[Order Date]])</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YEAR(Table_1[[#This Row],[Order Date]])</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YEAR(Table_1[[#This Row],[Order Date]])</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YEAR(Table_1[[#This Row],[Order Date]])</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YEAR(Table_1[[#This Row],[Order Date]])</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YEAR(Table_1[[#This Row],[Order Date]])</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YEAR(Table_1[[#This Row],[Order Date]])</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YEAR(Table_1[[#This Row],[Order Date]])</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YEAR(Table_1[[#This Row],[Order Date]])</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YEAR(Table_1[[#This Row],[Order Date]])</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YEAR(Table_1[[#This Row],[Order Date]])</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YEAR(Table_1[[#This Row],[Order Date]])</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YEAR(Table_1[[#This Row],[Order Date]])</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YEAR(Table_1[[#This Row],[Order Date]])</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YEAR(Table_1[[#This Row],[Order Date]])</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YEAR(Table_1[[#This Row],[Order Date]])</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YEAR(Table_1[[#This Row],[Order Date]])</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YEAR(Table_1[[#This Row],[Order Date]])</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YEAR(Table_1[[#This Row],[Order Date]])</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YEAR(Table_1[[#This Row],[Order Date]])</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YEAR(Table_1[[#This Row],[Order Date]])</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YEAR(Table_1[[#This Row],[Order Date]])</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YEAR(Table_1[[#This Row],[Order Date]])</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YEAR(Table_1[[#This Row],[Order Date]])</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YEAR(Table_1[[#This Row],[Order Date]])</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YEAR(Table_1[[#This Row],[Order Date]])</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YEAR(Table_1[[#This Row],[Order Date]])</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YEAR(Table_1[[#This Row],[Order Date]])</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YEAR(Table_1[[#This Row],[Order Date]])</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YEAR(Table_1[[#This Row],[Order Date]])</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YEAR(Table_1[[#This Row],[Order Date]])</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YEAR(Table_1[[#This Row],[Order Date]])</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YEAR(Table_1[[#This Row],[Order Date]])</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YEAR(Table_1[[#This Row],[Order Date]])</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YEAR(Table_1[[#This Row],[Order Date]])</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YEAR(Table_1[[#This Row],[Order Date]])</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YEAR(Table_1[[#This Row],[Order Date]])</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YEAR(Table_1[[#This Row],[Order Date]])</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YEAR(Table_1[[#This Row],[Order Date]])</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YEAR(Table_1[[#This Row],[Order Date]])</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YEAR(Table_1[[#This Row],[Order Date]])</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YEAR(Table_1[[#This Row],[Order Date]])</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YEAR(Table_1[[#This Row],[Order Date]])</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YEAR(Table_1[[#This Row],[Order Date]])</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YEAR(Table_1[[#This Row],[Order Date]])</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YEAR(Table_1[[#This Row],[Order Date]])</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YEAR(Table_1[[#This Row],[Order Date]])</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YEAR(Table_1[[#This Row],[Order Date]])</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YEAR(Table_1[[#This Row],[Order Date]])</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YEAR(Table_1[[#This Row],[Order Date]])</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YEAR(Table_1[[#This Row],[Order Date]])</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YEAR(Table_1[[#This Row],[Order Date]])</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YEAR(Table_1[[#This Row],[Order Date]])</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YEAR(Table_1[[#This Row],[Order Date]])</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YEAR(Table_1[[#This Row],[Order Date]])</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YEAR(Table_1[[#This Row],[Order Date]])</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YEAR(Table_1[[#This Row],[Order Date]])</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YEAR(Table_1[[#This Row],[Order Date]])</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YEAR(Table_1[[#This Row],[Order Date]])</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YEAR(Table_1[[#This Row],[Order Date]])</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YEAR(Table_1[[#This Row],[Order Date]])</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YEAR(Table_1[[#This Row],[Order Date]])</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YEAR(Table_1[[#This Row],[Order Date]])</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YEAR(Table_1[[#This Row],[Order Date]])</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YEAR(Table_1[[#This Row],[Order Date]])</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YEAR(Table_1[[#This Row],[Order Date]])</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YEAR(Table_1[[#This Row],[Order Date]])</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YEAR(Table_1[[#This Row],[Order Date]])</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YEAR(Table_1[[#This Row],[Order Date]])</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YEAR(Table_1[[#This Row],[Order Date]])</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YEAR(Table_1[[#This Row],[Order Date]])</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YEAR(Table_1[[#This Row],[Order Date]])</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YEAR(Table_1[[#This Row],[Order Date]])</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YEAR(Table_1[[#This Row],[Order Date]])</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YEAR(Table_1[[#This Row],[Order Date]])</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YEAR(Table_1[[#This Row],[Order Date]])</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YEAR(Table_1[[#This Row],[Order Date]])</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YEAR(Table_1[[#This Row],[Order Date]])</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YEAR(Table_1[[#This Row],[Order Date]])</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YEAR(Table_1[[#This Row],[Order Date]])</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YEAR(Table_1[[#This Row],[Order Date]])</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YEAR(Table_1[[#This Row],[Order Date]])</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YEAR(Table_1[[#This Row],[Order Date]])</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YEAR(Table_1[[#This Row],[Order Date]])</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YEAR(Table_1[[#This Row],[Order Date]])</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YEAR(Table_1[[#This Row],[Order Date]])</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YEAR(Table_1[[#This Row],[Order Date]])</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YEAR(Table_1[[#This Row],[Order Date]])</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YEAR(Table_1[[#This Row],[Order Date]])</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YEAR(Table_1[[#This Row],[Order Date]])</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YEAR(Table_1[[#This Row],[Order Date]])</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YEAR(Table_1[[#This Row],[Order Date]])</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YEAR(Table_1[[#This Row],[Order Date]])</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YEAR(Table_1[[#This Row],[Order Date]])</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YEAR(Table_1[[#This Row],[Order Date]])</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YEAR(Table_1[[#This Row],[Order Date]])</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YEAR(Table_1[[#This Row],[Order Date]])</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YEAR(Table_1[[#This Row],[Order Date]])</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YEAR(Table_1[[#This Row],[Order Date]])</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YEAR(Table_1[[#This Row],[Order Date]])</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YEAR(Table_1[[#This Row],[Order Date]])</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YEAR(Table_1[[#This Row],[Order Date]])</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YEAR(Table_1[[#This Row],[Order Date]])</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YEAR(Table_1[[#This Row],[Order Date]])</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YEAR(Table_1[[#This Row],[Order Date]])</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YEAR(Table_1[[#This Row],[Order Date]])</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YEAR(Table_1[[#This Row],[Order Date]])</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YEAR(Table_1[[#This Row],[Order Date]])</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YEAR(Table_1[[#This Row],[Order Date]])</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YEAR(Table_1[[#This Row],[Order Date]])</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YEAR(Table_1[[#This Row],[Order Date]])</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YEAR(Table_1[[#This Row],[Order Date]])</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YEAR(Table_1[[#This Row],[Order Date]])</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YEAR(Table_1[[#This Row],[Order Date]])</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YEAR(Table_1[[#This Row],[Order Date]])</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YEAR(Table_1[[#This Row],[Order Date]])</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YEAR(Table_1[[#This Row],[Order Date]])</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YEAR(Table_1[[#This Row],[Order Date]])</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YEAR(Table_1[[#This Row],[Order Date]])</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YEAR(Table_1[[#This Row],[Order Date]])</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YEAR(Table_1[[#This Row],[Order Date]])</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YEAR(Table_1[[#This Row],[Order Date]])</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YEAR(Table_1[[#This Row],[Order Date]])</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YEAR(Table_1[[#This Row],[Order Date]])</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YEAR(Table_1[[#This Row],[Order Date]])</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YEAR(Table_1[[#This Row],[Order Date]])</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YEAR(Table_1[[#This Row],[Order Date]])</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YEAR(Table_1[[#This Row],[Order Date]])</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YEAR(Table_1[[#This Row],[Order Date]])</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YEAR(Table_1[[#This Row],[Order Date]])</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YEAR(Table_1[[#This Row],[Order Date]])</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YEAR(Table_1[[#This Row],[Order Date]])</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YEAR(Table_1[[#This Row],[Order Date]])</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YEAR(Table_1[[#This Row],[Order Date]])</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YEAR(Table_1[[#This Row],[Order Date]])</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YEAR(Table_1[[#This Row],[Order Date]])</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YEAR(Table_1[[#This Row],[Order Date]])</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YEAR(Table_1[[#This Row],[Order Date]])</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YEAR(Table_1[[#This Row],[Order Date]])</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YEAR(Table_1[[#This Row],[Order Date]])</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YEAR(Table_1[[#This Row],[Order Date]])</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YEAR(Table_1[[#This Row],[Order Date]])</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YEAR(Table_1[[#This Row],[Order Date]])</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YEAR(Table_1[[#This Row],[Order Date]])</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YEAR(Table_1[[#This Row],[Order Date]])</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YEAR(Table_1[[#This Row],[Order Date]])</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YEAR(Table_1[[#This Row],[Order Date]])</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YEAR(Table_1[[#This Row],[Order Date]])</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YEAR(Table_1[[#This Row],[Order Date]])</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YEAR(Table_1[[#This Row],[Order Date]])</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YEAR(Table_1[[#This Row],[Order Date]])</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YEAR(Table_1[[#This Row],[Order Date]])</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YEAR(Table_1[[#This Row],[Order Date]])</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YEAR(Table_1[[#This Row],[Order Date]])</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YEAR(Table_1[[#This Row],[Order Date]])</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YEAR(Table_1[[#This Row],[Order Date]])</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YEAR(Table_1[[#This Row],[Order Date]])</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YEAR(Table_1[[#This Row],[Order Date]])</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YEAR(Table_1[[#This Row],[Order Date]])</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YEAR(Table_1[[#This Row],[Order Date]])</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YEAR(Table_1[[#This Row],[Order Date]])</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YEAR(Table_1[[#This Row],[Order Date]])</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YEAR(Table_1[[#This Row],[Order Date]])</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YEAR(Table_1[[#This Row],[Order Date]])</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YEAR(Table_1[[#This Row],[Order Date]])</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YEAR(Table_1[[#This Row],[Order Date]])</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YEAR(Table_1[[#This Row],[Order Date]])</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YEAR(Table_1[[#This Row],[Order Date]])</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YEAR(Table_1[[#This Row],[Order Date]])</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YEAR(Table_1[[#This Row],[Order Date]])</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YEAR(Table_1[[#This Row],[Order Date]])</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YEAR(Table_1[[#This Row],[Order Date]])</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YEAR(Table_1[[#This Row],[Order Date]])</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YEAR(Table_1[[#This Row],[Order Date]])</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YEAR(Table_1[[#This Row],[Order Date]])</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YEAR(Table_1[[#This Row],[Order Date]])</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YEAR(Table_1[[#This Row],[Order Date]])</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YEAR(Table_1[[#This Row],[Order Date]])</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YEAR(Table_1[[#This Row],[Order Date]])</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YEAR(Table_1[[#This Row],[Order Date]])</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YEAR(Table_1[[#This Row],[Order Date]])</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YEAR(Table_1[[#This Row],[Order Date]])</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YEAR(Table_1[[#This Row],[Order Date]])</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YEAR(Table_1[[#This Row],[Order Date]])</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YEAR(Table_1[[#This Row],[Order Date]])</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YEAR(Table_1[[#This Row],[Order Date]])</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YEAR(Table_1[[#This Row],[Order Date]])</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YEAR(Table_1[[#This Row],[Order Date]])</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YEAR(Table_1[[#This Row],[Order Date]])</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YEAR(Table_1[[#This Row],[Order Date]])</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YEAR(Table_1[[#This Row],[Order Date]])</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YEAR(Table_1[[#This Row],[Order Date]])</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YEAR(Table_1[[#This Row],[Order Date]])</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YEAR(Table_1[[#This Row],[Order Date]])</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YEAR(Table_1[[#This Row],[Order Date]])</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YEAR(Table_1[[#This Row],[Order Date]])</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YEAR(Table_1[[#This Row],[Order Date]])</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YEAR(Table_1[[#This Row],[Order Date]])</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YEAR(Table_1[[#This Row],[Order Date]])</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YEAR(Table_1[[#This Row],[Order Date]])</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YEAR(Table_1[[#This Row],[Order Date]])</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YEAR(Table_1[[#This Row],[Order Date]])</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YEAR(Table_1[[#This Row],[Order Date]])</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YEAR(Table_1[[#This Row],[Order Date]])</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YEAR(Table_1[[#This Row],[Order Date]])</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YEAR(Table_1[[#This Row],[Order Date]])</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YEAR(Table_1[[#This Row],[Order Date]])</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YEAR(Table_1[[#This Row],[Order Date]])</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YEAR(Table_1[[#This Row],[Order Date]])</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YEAR(Table_1[[#This Row],[Order Date]])</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YEAR(Table_1[[#This Row],[Order Date]])</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YEAR(Table_1[[#This Row],[Order Date]])</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YEAR(Table_1[[#This Row],[Order Date]])</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YEAR(Table_1[[#This Row],[Order Date]])</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YEAR(Table_1[[#This Row],[Order Date]])</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YEAR(Table_1[[#This Row],[Order Date]])</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YEAR(Table_1[[#This Row],[Order Date]])</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YEAR(Table_1[[#This Row],[Order Date]])</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YEAR(Table_1[[#This Row],[Order Date]])</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YEAR(Table_1[[#This Row],[Order Date]])</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YEAR(Table_1[[#This Row],[Order Date]])</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YEAR(Table_1[[#This Row],[Order Date]])</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YEAR(Table_1[[#This Row],[Order Date]])</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YEAR(Table_1[[#This Row],[Order Date]])</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YEAR(Table_1[[#This Row],[Order Date]])</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YEAR(Table_1[[#This Row],[Order Date]])</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YEAR(Table_1[[#This Row],[Order Date]])</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YEAR(Table_1[[#This Row],[Order Date]])</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YEAR(Table_1[[#This Row],[Order Date]])</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YEAR(Table_1[[#This Row],[Order Date]])</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YEAR(Table_1[[#This Row],[Order Date]])</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YEAR(Table_1[[#This Row],[Order Date]])</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YEAR(Table_1[[#This Row],[Order Date]])</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YEAR(Table_1[[#This Row],[Order Date]])</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YEAR(Table_1[[#This Row],[Order Date]])</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YEAR(Table_1[[#This Row],[Order Date]])</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YEAR(Table_1[[#This Row],[Order Date]])</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YEAR(Table_1[[#This Row],[Order Date]])</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YEAR(Table_1[[#This Row],[Order Date]])</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YEAR(Table_1[[#This Row],[Order Date]])</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YEAR(Table_1[[#This Row],[Order Date]])</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YEAR(Table_1[[#This Row],[Order Date]])</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YEAR(Table_1[[#This Row],[Order Date]])</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YEAR(Table_1[[#This Row],[Order Date]])</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YEAR(Table_1[[#This Row],[Order Date]])</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YEAR(Table_1[[#This Row],[Order Date]])</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YEAR(Table_1[[#This Row],[Order Date]])</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YEAR(Table_1[[#This Row],[Order Date]])</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YEAR(Table_1[[#This Row],[Order Date]])</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YEAR(Table_1[[#This Row],[Order Date]])</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YEAR(Table_1[[#This Row],[Order Date]])</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YEAR(Table_1[[#This Row],[Order Date]])</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YEAR(Table_1[[#This Row],[Order Date]])</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YEAR(Table_1[[#This Row],[Order Date]])</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YEAR(Table_1[[#This Row],[Order Date]])</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YEAR(Table_1[[#This Row],[Order Date]])</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YEAR(Table_1[[#This Row],[Order Date]])</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YEAR(Table_1[[#This Row],[Order Date]])</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YEAR(Table_1[[#This Row],[Order Date]])</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YEAR(Table_1[[#This Row],[Order Date]])</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YEAR(Table_1[[#This Row],[Order Date]])</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YEAR(Table_1[[#This Row],[Order Date]])</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YEAR(Table_1[[#This Row],[Order Date]])</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YEAR(Table_1[[#This Row],[Order Date]])</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YEAR(Table_1[[#This Row],[Order Date]])</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YEAR(Table_1[[#This Row],[Order Date]])</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YEAR(Table_1[[#This Row],[Order Date]])</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YEAR(Table_1[[#This Row],[Order Date]])</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YEAR(Table_1[[#This Row],[Order Date]])</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YEAR(Table_1[[#This Row],[Order Date]])</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YEAR(Table_1[[#This Row],[Order Date]])</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YEAR(Table_1[[#This Row],[Order Date]])</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YEAR(Table_1[[#This Row],[Order Date]])</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YEAR(Table_1[[#This Row],[Order Date]])</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YEAR(Table_1[[#This Row],[Order Date]])</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YEAR(Table_1[[#This Row],[Order Date]])</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YEAR(Table_1[[#This Row],[Order Date]])</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YEAR(Table_1[[#This Row],[Order Date]])</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YEAR(Table_1[[#This Row],[Order Date]])</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YEAR(Table_1[[#This Row],[Order Date]])</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YEAR(Table_1[[#This Row],[Order Date]])</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YEAR(Table_1[[#This Row],[Order Date]])</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YEAR(Table_1[[#This Row],[Order Date]])</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YEAR(Table_1[[#This Row],[Order Date]])</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YEAR(Table_1[[#This Row],[Order Date]])</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YEAR(Table_1[[#This Row],[Order Date]])</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YEAR(Table_1[[#This Row],[Order Date]])</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YEAR(Table_1[[#This Row],[Order Date]])</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YEAR(Table_1[[#This Row],[Order Date]])</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YEAR(Table_1[[#This Row],[Order Date]])</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YEAR(Table_1[[#This Row],[Order Date]])</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YEAR(Table_1[[#This Row],[Order Date]])</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YEAR(Table_1[[#This Row],[Order Date]])</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YEAR(Table_1[[#This Row],[Order Date]])</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YEAR(Table_1[[#This Row],[Order Date]])</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YEAR(Table_1[[#This Row],[Order Date]])</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YEAR(Table_1[[#This Row],[Order Date]])</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YEAR(Table_1[[#This Row],[Order Date]])</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YEAR(Table_1[[#This Row],[Order Date]])</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YEAR(Table_1[[#This Row],[Order Date]])</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YEAR(Table_1[[#This Row],[Order Date]])</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YEAR(Table_1[[#This Row],[Order Date]])</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YEAR(Table_1[[#This Row],[Order Date]])</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YEAR(Table_1[[#This Row],[Order Date]])</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YEAR(Table_1[[#This Row],[Order Date]])</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YEAR(Table_1[[#This Row],[Order Date]])</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YEAR(Table_1[[#This Row],[Order Date]])</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YEAR(Table_1[[#This Row],[Order Date]])</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YEAR(Table_1[[#This Row],[Order Date]])</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YEAR(Table_1[[#This Row],[Order Date]])</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YEAR(Table_1[[#This Row],[Order Date]])</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YEAR(Table_1[[#This Row],[Order Date]])</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YEAR(Table_1[[#This Row],[Order Date]])</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YEAR(Table_1[[#This Row],[Order Date]])</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YEAR(Table_1[[#This Row],[Order Date]])</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YEAR(Table_1[[#This Row],[Order Date]])</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YEAR(Table_1[[#This Row],[Order Date]])</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YEAR(Table_1[[#This Row],[Order Date]])</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YEAR(Table_1[[#This Row],[Order Date]])</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YEAR(Table_1[[#This Row],[Order Date]])</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YEAR(Table_1[[#This Row],[Order Date]])</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YEAR(Table_1[[#This Row],[Order Date]])</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YEAR(Table_1[[#This Row],[Order Date]])</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YEAR(Table_1[[#This Row],[Order Date]])</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YEAR(Table_1[[#This Row],[Order Date]])</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YEAR(Table_1[[#This Row],[Order Date]])</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YEAR(Table_1[[#This Row],[Order Date]])</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YEAR(Table_1[[#This Row],[Order Date]])</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YEAR(Table_1[[#This Row],[Order Date]])</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YEAR(Table_1[[#This Row],[Order Date]])</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YEAR(Table_1[[#This Row],[Order Date]])</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YEAR(Table_1[[#This Row],[Order Date]])</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YEAR(Table_1[[#This Row],[Order Date]])</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YEAR(Table_1[[#This Row],[Order Date]])</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YEAR(Table_1[[#This Row],[Order Date]])</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YEAR(Table_1[[#This Row],[Order Date]])</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YEAR(Table_1[[#This Row],[Order Date]])</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YEAR(Table_1[[#This Row],[Order Date]])</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YEAR(Table_1[[#This Row],[Order Date]])</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YEAR(Table_1[[#This Row],[Order Date]])</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YEAR(Table_1[[#This Row],[Order Date]])</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YEAR(Table_1[[#This Row],[Order Date]])</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YEAR(Table_1[[#This Row],[Order Date]])</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YEAR(Table_1[[#This Row],[Order Date]])</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YEAR(Table_1[[#This Row],[Order Date]])</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YEAR(Table_1[[#This Row],[Order Date]])</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YEAR(Table_1[[#This Row],[Order Date]])</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YEAR(Table_1[[#This Row],[Order Date]])</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YEAR(Table_1[[#This Row],[Order Date]])</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YEAR(Table_1[[#This Row],[Order Date]])</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YEAR(Table_1[[#This Row],[Order Date]])</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YEAR(Table_1[[#This Row],[Order Date]])</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YEAR(Table_1[[#This Row],[Order Date]])</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YEAR(Table_1[[#This Row],[Order Date]])</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YEAR(Table_1[[#This Row],[Order Date]])</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YEAR(Table_1[[#This Row],[Order Date]])</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YEAR(Table_1[[#This Row],[Order Date]])</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YEAR(Table_1[[#This Row],[Order Date]])</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YEAR(Table_1[[#This Row],[Order Date]])</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YEAR(Table_1[[#This Row],[Order Date]])</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YEAR(Table_1[[#This Row],[Order Date]])</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YEAR(Table_1[[#This Row],[Order Date]])</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YEAR(Table_1[[#This Row],[Order Date]])</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YEAR(Table_1[[#This Row],[Order Date]])</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YEAR(Table_1[[#This Row],[Order Date]])</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YEAR(Table_1[[#This Row],[Order Date]])</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YEAR(Table_1[[#This Row],[Order Date]])</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YEAR(Table_1[[#This Row],[Order Date]])</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YEAR(Table_1[[#This Row],[Order Date]])</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YEAR(Table_1[[#This Row],[Order Date]])</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YEAR(Table_1[[#This Row],[Order Date]])</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YEAR(Table_1[[#This Row],[Order Date]])</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YEAR(Table_1[[#This Row],[Order Date]])</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YEAR(Table_1[[#This Row],[Order Date]])</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YEAR(Table_1[[#This Row],[Order Date]])</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YEAR(Table_1[[#This Row],[Order Date]])</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YEAR(Table_1[[#This Row],[Order Date]])</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YEAR(Table_1[[#This Row],[Order Date]])</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YEAR(Table_1[[#This Row],[Order Date]])</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YEAR(Table_1[[#This Row],[Order Date]])</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YEAR(Table_1[[#This Row],[Order Date]])</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YEAR(Table_1[[#This Row],[Order Date]])</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YEAR(Table_1[[#This Row],[Order Date]])</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YEAR(Table_1[[#This Row],[Order Date]])</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YEAR(Table_1[[#This Row],[Order Date]])</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YEAR(Table_1[[#This Row],[Order Date]])</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YEAR(Table_1[[#This Row],[Order Date]])</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YEAR(Table_1[[#This Row],[Order Date]])</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YEAR(Table_1[[#This Row],[Order Date]])</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YEAR(Table_1[[#This Row],[Order Date]])</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YEAR(Table_1[[#This Row],[Order Date]])</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YEAR(Table_1[[#This Row],[Order Date]])</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YEAR(Table_1[[#This Row],[Order Date]])</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YEAR(Table_1[[#This Row],[Order Date]])</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YEAR(Table_1[[#This Row],[Order Date]])</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YEAR(Table_1[[#This Row],[Order Date]])</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YEAR(Table_1[[#This Row],[Order Date]])</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YEAR(Table_1[[#This Row],[Order Date]])</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YEAR(Table_1[[#This Row],[Order Date]])</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YEAR(Table_1[[#This Row],[Order Date]])</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YEAR(Table_1[[#This Row],[Order Date]])</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YEAR(Table_1[[#This Row],[Order Date]])</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YEAR(Table_1[[#This Row],[Order Date]])</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YEAR(Table_1[[#This Row],[Order Date]])</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YEAR(Table_1[[#This Row],[Order Date]])</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YEAR(Table_1[[#This Row],[Order Date]])</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YEAR(Table_1[[#This Row],[Order Date]])</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YEAR(Table_1[[#This Row],[Order Date]])</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YEAR(Table_1[[#This Row],[Order Date]])</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YEAR(Table_1[[#This Row],[Order Date]])</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YEAR(Table_1[[#This Row],[Order Date]])</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YEAR(Table_1[[#This Row],[Order Date]])</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YEAR(Table_1[[#This Row],[Order Date]])</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YEAR(Table_1[[#This Row],[Order Date]])</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YEAR(Table_1[[#This Row],[Order Date]])</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YEAR(Table_1[[#This Row],[Order Date]])</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YEAR(Table_1[[#This Row],[Order Date]])</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YEAR(Table_1[[#This Row],[Order Date]])</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YEAR(Table_1[[#This Row],[Order Date]])</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YEAR(Table_1[[#This Row],[Order Date]])</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YEAR(Table_1[[#This Row],[Order Date]])</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YEAR(Table_1[[#This Row],[Order Date]])</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YEAR(Table_1[[#This Row],[Order Date]])</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YEAR(Table_1[[#This Row],[Order Date]])</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YEAR(Table_1[[#This Row],[Order Date]])</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YEAR(Table_1[[#This Row],[Order Date]])</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YEAR(Table_1[[#This Row],[Order Date]])</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YEAR(Table_1[[#This Row],[Order Date]])</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YEAR(Table_1[[#This Row],[Order Date]])</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YEAR(Table_1[[#This Row],[Order Date]])</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YEAR(Table_1[[#This Row],[Order Date]])</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YEAR(Table_1[[#This Row],[Order Date]])</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YEAR(Table_1[[#This Row],[Order Date]])</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YEAR(Table_1[[#This Row],[Order Date]])</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YEAR(Table_1[[#This Row],[Order Date]])</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YEAR(Table_1[[#This Row],[Order Date]])</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YEAR(Table_1[[#This Row],[Order Date]])</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YEAR(Table_1[[#This Row],[Order Date]])</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YEAR(Table_1[[#This Row],[Order Date]])</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YEAR(Table_1[[#This Row],[Order Date]])</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YEAR(Table_1[[#This Row],[Order Date]])</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YEAR(Table_1[[#This Row],[Order Date]])</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YEAR(Table_1[[#This Row],[Order Date]])</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YEAR(Table_1[[#This Row],[Order Date]])</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YEAR(Table_1[[#This Row],[Order Date]])</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YEAR(Table_1[[#This Row],[Order Date]])</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YEAR(Table_1[[#This Row],[Order Date]])</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YEAR(Table_1[[#This Row],[Order Date]])</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YEAR(Table_1[[#This Row],[Order Date]])</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YEAR(Table_1[[#This Row],[Order Date]])</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YEAR(Table_1[[#This Row],[Order Date]])</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YEAR(Table_1[[#This Row],[Order Date]])</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YEAR(Table_1[[#This Row],[Order Date]])</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YEAR(Table_1[[#This Row],[Order Date]])</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YEAR(Table_1[[#This Row],[Order Date]])</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YEAR(Table_1[[#This Row],[Order Date]])</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YEAR(Table_1[[#This Row],[Order Date]])</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YEAR(Table_1[[#This Row],[Order Date]])</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YEAR(Table_1[[#This Row],[Order Date]])</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YEAR(Table_1[[#This Row],[Order Date]])</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YEAR(Table_1[[#This Row],[Order Date]])</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YEAR(Table_1[[#This Row],[Order Date]])</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YEAR(Table_1[[#This Row],[Order Date]])</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YEAR(Table_1[[#This Row],[Order Date]])</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YEAR(Table_1[[#This Row],[Order Date]])</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YEAR(Table_1[[#This Row],[Order Date]])</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YEAR(Table_1[[#This Row],[Order Date]])</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YEAR(Table_1[[#This Row],[Order Date]])</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YEAR(Table_1[[#This Row],[Order Date]])</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YEAR(Table_1[[#This Row],[Order Date]])</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YEAR(Table_1[[#This Row],[Order Date]])</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YEAR(Table_1[[#This Row],[Order Date]])</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YEAR(Table_1[[#This Row],[Order Date]])</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YEAR(Table_1[[#This Row],[Order Date]])</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YEAR(Table_1[[#This Row],[Order Date]])</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YEAR(Table_1[[#This Row],[Order Date]])</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YEAR(Table_1[[#This Row],[Order Date]])</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YEAR(Table_1[[#This Row],[Order Date]])</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YEAR(Table_1[[#This Row],[Order Date]])</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YEAR(Table_1[[#This Row],[Order Date]])</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YEAR(Table_1[[#This Row],[Order Date]])</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YEAR(Table_1[[#This Row],[Order Date]])</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YEAR(Table_1[[#This Row],[Order Date]])</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YEAR(Table_1[[#This Row],[Order Date]])</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YEAR(Table_1[[#This Row],[Order Date]])</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YEAR(Table_1[[#This Row],[Order Date]])</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YEAR(Table_1[[#This Row],[Order Date]])</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YEAR(Table_1[[#This Row],[Order Date]])</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YEAR(Table_1[[#This Row],[Order Date]])</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YEAR(Table_1[[#This Row],[Order Date]])</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YEAR(Table_1[[#This Row],[Order Date]])</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YEAR(Table_1[[#This Row],[Order Date]])</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YEAR(Table_1[[#This Row],[Order Date]])</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YEAR(Table_1[[#This Row],[Order Date]])</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YEAR(Table_1[[#This Row],[Order Date]])</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YEAR(Table_1[[#This Row],[Order Date]])</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YEAR(Table_1[[#This Row],[Order Date]])</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YEAR(Table_1[[#This Row],[Order Date]])</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YEAR(Table_1[[#This Row],[Order Date]])</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YEAR(Table_1[[#This Row],[Order Date]])</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YEAR(Table_1[[#This Row],[Order Date]])</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YEAR(Table_1[[#This Row],[Order Date]])</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YEAR(Table_1[[#This Row],[Order Date]])</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YEAR(Table_1[[#This Row],[Order Date]])</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YEAR(Table_1[[#This Row],[Order Date]])</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YEAR(Table_1[[#This Row],[Order Date]])</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YEAR(Table_1[[#This Row],[Order Date]])</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YEAR(Table_1[[#This Row],[Order Date]])</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YEAR(Table_1[[#This Row],[Order Date]])</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YEAR(Table_1[[#This Row],[Order Date]])</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YEAR(Table_1[[#This Row],[Order Date]])</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YEAR(Table_1[[#This Row],[Order Date]])</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YEAR(Table_1[[#This Row],[Order Date]])</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YEAR(Table_1[[#This Row],[Order Date]])</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YEAR(Table_1[[#This Row],[Order Date]])</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YEAR(Table_1[[#This Row],[Order Date]])</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YEAR(Table_1[[#This Row],[Order Date]])</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YEAR(Table_1[[#This Row],[Order Date]])</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YEAR(Table_1[[#This Row],[Order Date]])</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YEAR(Table_1[[#This Row],[Order Date]])</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YEAR(Table_1[[#This Row],[Order Date]])</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YEAR(Table_1[[#This Row],[Order Date]])</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YEAR(Table_1[[#This Row],[Order Date]])</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YEAR(Table_1[[#This Row],[Order Date]])</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YEAR(Table_1[[#This Row],[Order Date]])</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YEAR(Table_1[[#This Row],[Order Date]])</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YEAR(Table_1[[#This Row],[Order Date]])</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YEAR(Table_1[[#This Row],[Order Date]])</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YEAR(Table_1[[#This Row],[Order Date]])</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YEAR(Table_1[[#This Row],[Order Date]])</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YEAR(Table_1[[#This Row],[Order Date]])</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YEAR(Table_1[[#This Row],[Order Date]])</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YEAR(Table_1[[#This Row],[Order Date]])</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YEAR(Table_1[[#This Row],[Order Date]])</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YEAR(Table_1[[#This Row],[Order Date]])</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YEAR(Table_1[[#This Row],[Order Date]])</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YEAR(Table_1[[#This Row],[Order Date]])</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YEAR(Table_1[[#This Row],[Order Date]])</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YEAR(Table_1[[#This Row],[Order Date]])</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YEAR(Table_1[[#This Row],[Order Date]])</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YEAR(Table_1[[#This Row],[Order Date]])</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YEAR(Table_1[[#This Row],[Order Date]])</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YEAR(Table_1[[#This Row],[Order Date]])</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YEAR(Table_1[[#This Row],[Order Date]])</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YEAR(Table_1[[#This Row],[Order Date]])</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YEAR(Table_1[[#This Row],[Order Date]])</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YEAR(Table_1[[#This Row],[Order Date]])</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YEAR(Table_1[[#This Row],[Order Date]])</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YEAR(Table_1[[#This Row],[Order Date]])</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YEAR(Table_1[[#This Row],[Order Date]])</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YEAR(Table_1[[#This Row],[Order Date]])</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YEAR(Table_1[[#This Row],[Order Date]])</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YEAR(Table_1[[#This Row],[Order Date]])</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YEAR(Table_1[[#This Row],[Order Date]])</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YEAR(Table_1[[#This Row],[Order Date]])</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YEAR(Table_1[[#This Row],[Order Date]])</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YEAR(Table_1[[#This Row],[Order Date]])</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YEAR(Table_1[[#This Row],[Order Date]])</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YEAR(Table_1[[#This Row],[Order Date]])</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YEAR(Table_1[[#This Row],[Order Date]])</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YEAR(Table_1[[#This Row],[Order Date]])</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YEAR(Table_1[[#This Row],[Order Date]])</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YEAR(Table_1[[#This Row],[Order Date]])</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YEAR(Table_1[[#This Row],[Order Date]])</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YEAR(Table_1[[#This Row],[Order Date]])</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YEAR(Table_1[[#This Row],[Order Date]])</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YEAR(Table_1[[#This Row],[Order Date]])</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YEAR(Table_1[[#This Row],[Order Date]])</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YEAR(Table_1[[#This Row],[Order Date]])</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YEAR(Table_1[[#This Row],[Order Date]])</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YEAR(Table_1[[#This Row],[Order Date]])</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YEAR(Table_1[[#This Row],[Order Date]])</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YEAR(Table_1[[#This Row],[Order Date]])</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YEAR(Table_1[[#This Row],[Order Date]])</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YEAR(Table_1[[#This Row],[Order Date]])</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YEAR(Table_1[[#This Row],[Order Date]])</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YEAR(Table_1[[#This Row],[Order Date]])</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YEAR(Table_1[[#This Row],[Order Date]])</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YEAR(Table_1[[#This Row],[Order Date]])</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YEAR(Table_1[[#This Row],[Order Date]])</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YEAR(Table_1[[#This Row],[Order Date]])</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YEAR(Table_1[[#This Row],[Order Date]])</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YEAR(Table_1[[#This Row],[Order Date]])</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YEAR(Table_1[[#This Row],[Order Date]])</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YEAR(Table_1[[#This Row],[Order Date]])</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YEAR(Table_1[[#This Row],[Order Date]])</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YEAR(Table_1[[#This Row],[Order Date]])</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YEAR(Table_1[[#This Row],[Order Date]])</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YEAR(Table_1[[#This Row],[Order Date]])</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YEAR(Table_1[[#This Row],[Order Date]])</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YEAR(Table_1[[#This Row],[Order Date]])</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YEAR(Table_1[[#This Row],[Order Date]])</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YEAR(Table_1[[#This Row],[Order Date]])</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YEAR(Table_1[[#This Row],[Order Date]])</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YEAR(Table_1[[#This Row],[Order Date]])</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YEAR(Table_1[[#This Row],[Order Date]])</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YEAR(Table_1[[#This Row],[Order Date]])</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YEAR(Table_1[[#This Row],[Order Date]])</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YEAR(Table_1[[#This Row],[Order Date]])</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YEAR(Table_1[[#This Row],[Order Date]])</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YEAR(Table_1[[#This Row],[Order Date]])</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YEAR(Table_1[[#This Row],[Order Date]])</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YEAR(Table_1[[#This Row],[Order Date]])</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YEAR(Table_1[[#This Row],[Order Date]])</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YEAR(Table_1[[#This Row],[Order Date]])</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YEAR(Table_1[[#This Row],[Order Date]])</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YEAR(Table_1[[#This Row],[Order Date]])</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YEAR(Table_1[[#This Row],[Order Date]])</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YEAR(Table_1[[#This Row],[Order Date]])</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YEAR(Table_1[[#This Row],[Order Date]])</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YEAR(Table_1[[#This Row],[Order Date]])</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YEAR(Table_1[[#This Row],[Order Date]])</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YEAR(Table_1[[#This Row],[Order Date]])</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YEAR(Table_1[[#This Row],[Order Date]])</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YEAR(Table_1[[#This Row],[Order Date]])</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YEAR(Table_1[[#This Row],[Order Date]])</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YEAR(Table_1[[#This Row],[Order Date]])</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YEAR(Table_1[[#This Row],[Order Date]])</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YEAR(Table_1[[#This Row],[Order Date]])</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YEAR(Table_1[[#This Row],[Order Date]])</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YEAR(Table_1[[#This Row],[Order Date]])</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YEAR(Table_1[[#This Row],[Order Date]])</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YEAR(Table_1[[#This Row],[Order Date]])</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YEAR(Table_1[[#This Row],[Order Date]])</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YEAR(Table_1[[#This Row],[Order Date]])</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YEAR(Table_1[[#This Row],[Order Date]])</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YEAR(Table_1[[#This Row],[Order Date]])</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YEAR(Table_1[[#This Row],[Order Date]])</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YEAR(Table_1[[#This Row],[Order Date]])</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YEAR(Table_1[[#This Row],[Order Date]])</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YEAR(Table_1[[#This Row],[Order Date]])</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YEAR(Table_1[[#This Row],[Order Date]])</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YEAR(Table_1[[#This Row],[Order Date]])</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YEAR(Table_1[[#This Row],[Order Date]])</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YEAR(Table_1[[#This Row],[Order Date]])</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YEAR(Table_1[[#This Row],[Order Date]])</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YEAR(Table_1[[#This Row],[Order Date]])</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YEAR(Table_1[[#This Row],[Order Date]])</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YEAR(Table_1[[#This Row],[Order Date]])</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YEAR(Table_1[[#This Row],[Order Date]])</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YEAR(Table_1[[#This Row],[Order Date]])</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YEAR(Table_1[[#This Row],[Order Date]])</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YEAR(Table_1[[#This Row],[Order Date]])</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YEAR(Table_1[[#This Row],[Order Date]])</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YEAR(Table_1[[#This Row],[Order Date]])</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YEAR(Table_1[[#This Row],[Order Date]])</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YEAR(Table_1[[#This Row],[Order Date]])</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YEAR(Table_1[[#This Row],[Order Date]])</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YEAR(Table_1[[#This Row],[Order Date]])</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YEAR(Table_1[[#This Row],[Order Date]])</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YEAR(Table_1[[#This Row],[Order Date]])</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YEAR(Table_1[[#This Row],[Order Date]])</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YEAR(Table_1[[#This Row],[Order Date]])</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YEAR(Table_1[[#This Row],[Order Date]])</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YEAR(Table_1[[#This Row],[Order Date]])</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YEAR(Table_1[[#This Row],[Order Date]])</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YEAR(Table_1[[#This Row],[Order Date]])</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YEAR(Table_1[[#This Row],[Order Date]])</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YEAR(Table_1[[#This Row],[Order Date]])</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YEAR(Table_1[[#This Row],[Order Date]])</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YEAR(Table_1[[#This Row],[Order Date]])</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YEAR(Table_1[[#This Row],[Order Date]])</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YEAR(Table_1[[#This Row],[Order Date]])</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YEAR(Table_1[[#This Row],[Order Date]])</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YEAR(Table_1[[#This Row],[Order Date]])</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YEAR(Table_1[[#This Row],[Order Date]])</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YEAR(Table_1[[#This Row],[Order Date]])</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YEAR(Table_1[[#This Row],[Order Date]])</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YEAR(Table_1[[#This Row],[Order Date]])</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YEAR(Table_1[[#This Row],[Order Date]])</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YEAR(Table_1[[#This Row],[Order Date]])</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YEAR(Table_1[[#This Row],[Order Date]])</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YEAR(Table_1[[#This Row],[Order Date]])</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YEAR(Table_1[[#This Row],[Order Date]])</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YEAR(Table_1[[#This Row],[Order Date]])</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YEAR(Table_1[[#This Row],[Order Date]])</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YEAR(Table_1[[#This Row],[Order Date]])</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YEAR(Table_1[[#This Row],[Order Date]])</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YEAR(Table_1[[#This Row],[Order Date]])</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YEAR(Table_1[[#This Row],[Order Date]])</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YEAR(Table_1[[#This Row],[Order Date]])</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YEAR(Table_1[[#This Row],[Order Date]])</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YEAR(Table_1[[#This Row],[Order Date]])</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YEAR(Table_1[[#This Row],[Order Date]])</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YEAR(Table_1[[#This Row],[Order Date]])</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YEAR(Table_1[[#This Row],[Order Date]])</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YEAR(Table_1[[#This Row],[Order Date]])</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YEAR(Table_1[[#This Row],[Order Date]])</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YEAR(Table_1[[#This Row],[Order Date]])</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YEAR(Table_1[[#This Row],[Order Date]])</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YEAR(Table_1[[#This Row],[Order Date]])</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YEAR(Table_1[[#This Row],[Order Date]])</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YEAR(Table_1[[#This Row],[Order Date]])</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YEAR(Table_1[[#This Row],[Order Date]])</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YEAR(Table_1[[#This Row],[Order Date]])</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YEAR(Table_1[[#This Row],[Order Date]])</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YEAR(Table_1[[#This Row],[Order Date]])</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YEAR(Table_1[[#This Row],[Order Date]])</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YEAR(Table_1[[#This Row],[Order Date]])</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YEAR(Table_1[[#This Row],[Order Date]])</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YEAR(Table_1[[#This Row],[Order Date]])</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YEAR(Table_1[[#This Row],[Order Date]])</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YEAR(Table_1[[#This Row],[Order Date]])</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YEAR(Table_1[[#This Row],[Order Date]])</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YEAR(Table_1[[#This Row],[Order Date]])</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YEAR(Table_1[[#This Row],[Order Date]])</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YEAR(Table_1[[#This Row],[Order Date]])</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YEAR(Table_1[[#This Row],[Order Date]])</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YEAR(Table_1[[#This Row],[Order Date]])</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YEAR(Table_1[[#This Row],[Order Date]])</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YEAR(Table_1[[#This Row],[Order Date]])</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YEAR(Table_1[[#This Row],[Order Date]])</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YEAR(Table_1[[#This Row],[Order Date]])</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YEAR(Table_1[[#This Row],[Order Date]])</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YEAR(Table_1[[#This Row],[Order Date]])</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YEAR(Table_1[[#This Row],[Order Date]])</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YEAR(Table_1[[#This Row],[Order Date]])</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YEAR(Table_1[[#This Row],[Order Date]])</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YEAR(Table_1[[#This Row],[Order Date]])</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YEAR(Table_1[[#This Row],[Order Date]])</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YEAR(Table_1[[#This Row],[Order Date]])</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YEAR(Table_1[[#This Row],[Order Date]])</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YEAR(Table_1[[#This Row],[Order Date]])</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YEAR(Table_1[[#This Row],[Order Date]])</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YEAR(Table_1[[#This Row],[Order Date]])</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YEAR(Table_1[[#This Row],[Order Date]])</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YEAR(Table_1[[#This Row],[Order Date]])</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YEAR(Table_1[[#This Row],[Order Date]])</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YEAR(Table_1[[#This Row],[Order Date]])</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YEAR(Table_1[[#This Row],[Order Date]])</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YEAR(Table_1[[#This Row],[Order Date]])</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YEAR(Table_1[[#This Row],[Order Date]])</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YEAR(Table_1[[#This Row],[Order Date]])</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YEAR(Table_1[[#This Row],[Order Date]])</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YEAR(Table_1[[#This Row],[Order Date]])</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YEAR(Table_1[[#This Row],[Order Date]])</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YEAR(Table_1[[#This Row],[Order Date]])</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YEAR(Table_1[[#This Row],[Order Date]])</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YEAR(Table_1[[#This Row],[Order Date]])</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YEAR(Table_1[[#This Row],[Order Date]])</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YEAR(Table_1[[#This Row],[Order Date]])</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YEAR(Table_1[[#This Row],[Order Date]])</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YEAR(Table_1[[#This Row],[Order Date]])</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YEAR(Table_1[[#This Row],[Order Date]])</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YEAR(Table_1[[#This Row],[Order Date]])</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YEAR(Table_1[[#This Row],[Order Date]])</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YEAR(Table_1[[#This Row],[Order Date]])</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YEAR(Table_1[[#This Row],[Order Date]])</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YEAR(Table_1[[#This Row],[Order Date]])</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YEAR(Table_1[[#This Row],[Order Date]])</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YEAR(Table_1[[#This Row],[Order Date]])</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YEAR(Table_1[[#This Row],[Order Date]])</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YEAR(Table_1[[#This Row],[Order Date]])</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YEAR(Table_1[[#This Row],[Order Date]])</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YEAR(Table_1[[#This Row],[Order Date]])</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YEAR(Table_1[[#This Row],[Order Date]])</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YEAR(Table_1[[#This Row],[Order Date]])</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YEAR(Table_1[[#This Row],[Order Date]])</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YEAR(Table_1[[#This Row],[Order Date]])</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YEAR(Table_1[[#This Row],[Order Date]])</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YEAR(Table_1[[#This Row],[Order Date]])</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YEAR(Table_1[[#This Row],[Order Date]])</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YEAR(Table_1[[#This Row],[Order Date]])</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YEAR(Table_1[[#This Row],[Order Date]])</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YEAR(Table_1[[#This Row],[Order Date]])</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YEAR(Table_1[[#This Row],[Order Date]])</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YEAR(Table_1[[#This Row],[Order Date]])</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YEAR(Table_1[[#This Row],[Order Date]])</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YEAR(Table_1[[#This Row],[Order Date]])</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YEAR(Table_1[[#This Row],[Order Date]])</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YEAR(Table_1[[#This Row],[Order Date]])</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YEAR(Table_1[[#This Row],[Order Date]])</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YEAR(Table_1[[#This Row],[Order Date]])</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YEAR(Table_1[[#This Row],[Order Date]])</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YEAR(Table_1[[#This Row],[Order Date]])</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YEAR(Table_1[[#This Row],[Order Date]])</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YEAR(Table_1[[#This Row],[Order Date]])</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YEAR(Table_1[[#This Row],[Order Date]])</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YEAR(Table_1[[#This Row],[Order Date]])</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YEAR(Table_1[[#This Row],[Order Date]])</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YEAR(Table_1[[#This Row],[Order Date]])</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YEAR(Table_1[[#This Row],[Order Date]])</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YEAR(Table_1[[#This Row],[Order Date]])</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YEAR(Table_1[[#This Row],[Order Date]])</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YEAR(Table_1[[#This Row],[Order Date]])</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YEAR(Table_1[[#This Row],[Order Date]])</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YEAR(Table_1[[#This Row],[Order Date]])</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YEAR(Table_1[[#This Row],[Order Date]])</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YEAR(Table_1[[#This Row],[Order Date]])</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YEAR(Table_1[[#This Row],[Order Date]])</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YEAR(Table_1[[#This Row],[Order Date]])</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YEAR(Table_1[[#This Row],[Order Date]])</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YEAR(Table_1[[#This Row],[Order Date]])</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YEAR(Table_1[[#This Row],[Order Date]])</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YEAR(Table_1[[#This Row],[Order Date]])</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YEAR(Table_1[[#This Row],[Order Date]])</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YEAR(Table_1[[#This Row],[Order Date]])</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YEAR(Table_1[[#This Row],[Order Date]])</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YEAR(Table_1[[#This Row],[Order Date]])</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YEAR(Table_1[[#This Row],[Order Date]])</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YEAR(Table_1[[#This Row],[Order Date]])</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YEAR(Table_1[[#This Row],[Order Date]])</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YEAR(Table_1[[#This Row],[Order Date]])</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YEAR(Table_1[[#This Row],[Order Date]])</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YEAR(Table_1[[#This Row],[Order Date]])</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YEAR(Table_1[[#This Row],[Order Date]])</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YEAR(Table_1[[#This Row],[Order Date]])</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YEAR(Table_1[[#This Row],[Order Date]])</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YEAR(Table_1[[#This Row],[Order Date]])</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YEAR(Table_1[[#This Row],[Order Date]])</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YEAR(Table_1[[#This Row],[Order Date]])</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YEAR(Table_1[[#This Row],[Order Date]])</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YEAR(Table_1[[#This Row],[Order Date]])</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YEAR(Table_1[[#This Row],[Order Date]])</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YEAR(Table_1[[#This Row],[Order Date]])</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YEAR(Table_1[[#This Row],[Order Date]])</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YEAR(Table_1[[#This Row],[Order Date]])</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YEAR(Table_1[[#This Row],[Order Date]])</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YEAR(Table_1[[#This Row],[Order Date]])</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YEAR(Table_1[[#This Row],[Order Date]])</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YEAR(Table_1[[#This Row],[Order Date]])</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YEAR(Table_1[[#This Row],[Order Date]])</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YEAR(Table_1[[#This Row],[Order Date]])</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YEAR(Table_1[[#This Row],[Order Date]])</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YEAR(Table_1[[#This Row],[Order Date]])</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YEAR(Table_1[[#This Row],[Order Date]])</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YEAR(Table_1[[#This Row],[Order Date]])</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YEAR(Table_1[[#This Row],[Order Date]])</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YEAR(Table_1[[#This Row],[Order Date]])</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YEAR(Table_1[[#This Row],[Order Date]])</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YEAR(Table_1[[#This Row],[Order Date]])</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YEAR(Table_1[[#This Row],[Order Date]])</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YEAR(Table_1[[#This Row],[Order Date]])</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YEAR(Table_1[[#This Row],[Order Date]])</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YEAR(Table_1[[#This Row],[Order Date]])</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YEAR(Table_1[[#This Row],[Order Date]])</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YEAR(Table_1[[#This Row],[Order Date]])</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YEAR(Table_1[[#This Row],[Order Date]])</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YEAR(Table_1[[#This Row],[Order Date]])</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YEAR(Table_1[[#This Row],[Order Date]])</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YEAR(Table_1[[#This Row],[Order Date]])</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YEAR(Table_1[[#This Row],[Order Date]])</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YEAR(Table_1[[#This Row],[Order Date]])</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YEAR(Table_1[[#This Row],[Order Date]])</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YEAR(Table_1[[#This Row],[Order Date]])</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YEAR(Table_1[[#This Row],[Order Date]])</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YEAR(Table_1[[#This Row],[Order Date]])</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YEAR(Table_1[[#This Row],[Order Date]])</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YEAR(Table_1[[#This Row],[Order Date]])</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YEAR(Table_1[[#This Row],[Order Date]])</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YEAR(Table_1[[#This Row],[Order Date]])</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YEAR(Table_1[[#This Row],[Order Date]])</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YEAR(Table_1[[#This Row],[Order Date]])</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YEAR(Table_1[[#This Row],[Order Date]])</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YEAR(Table_1[[#This Row],[Order Date]])</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YEAR(Table_1[[#This Row],[Order Date]])</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YEAR(Table_1[[#This Row],[Order Date]])</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YEAR(Table_1[[#This Row],[Order Date]])</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YEAR(Table_1[[#This Row],[Order Date]])</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YEAR(Table_1[[#This Row],[Order Date]])</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YEAR(Table_1[[#This Row],[Order Date]])</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YEAR(Table_1[[#This Row],[Order Date]])</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YEAR(Table_1[[#This Row],[Order Date]])</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YEAR(Table_1[[#This Row],[Order Date]])</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YEAR(Table_1[[#This Row],[Order Date]])</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YEAR(Table_1[[#This Row],[Order Date]])</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YEAR(Table_1[[#This Row],[Order Date]])</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YEAR(Table_1[[#This Row],[Order Date]])</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YEAR(Table_1[[#This Row],[Order Date]])</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YEAR(Table_1[[#This Row],[Order Date]])</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YEAR(Table_1[[#This Row],[Order Date]])</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YEAR(Table_1[[#This Row],[Order Date]])</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YEAR(Table_1[[#This Row],[Order Date]])</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YEAR(Table_1[[#This Row],[Order Date]])</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YEAR(Table_1[[#This Row],[Order Date]])</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YEAR(Table_1[[#This Row],[Order Date]])</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YEAR(Table_1[[#This Row],[Order Date]])</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YEAR(Table_1[[#This Row],[Order Date]])</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YEAR(Table_1[[#This Row],[Order Date]])</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YEAR(Table_1[[#This Row],[Order Date]])</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YEAR(Table_1[[#This Row],[Order Date]])</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YEAR(Table_1[[#This Row],[Order Date]])</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YEAR(Table_1[[#This Row],[Order Date]])</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YEAR(Table_1[[#This Row],[Order Date]])</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YEAR(Table_1[[#This Row],[Order Date]])</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YEAR(Table_1[[#This Row],[Order Date]])</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YEAR(Table_1[[#This Row],[Order Date]])</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YEAR(Table_1[[#This Row],[Order Date]])</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YEAR(Table_1[[#This Row],[Order Date]])</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YEAR(Table_1[[#This Row],[Order Date]])</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YEAR(Table_1[[#This Row],[Order Date]])</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YEAR(Table_1[[#This Row],[Order Date]])</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YEAR(Table_1[[#This Row],[Order Date]])</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YEAR(Table_1[[#This Row],[Order Date]])</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YEAR(Table_1[[#This Row],[Order Date]])</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YEAR(Table_1[[#This Row],[Order Date]])</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YEAR(Table_1[[#This Row],[Order Date]])</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YEAR(Table_1[[#This Row],[Order Date]])</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YEAR(Table_1[[#This Row],[Order Date]])</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YEAR(Table_1[[#This Row],[Order Date]])</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YEAR(Table_1[[#This Row],[Order Date]])</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YEAR(Table_1[[#This Row],[Order Date]])</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YEAR(Table_1[[#This Row],[Order Date]])</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YEAR(Table_1[[#This Row],[Order Date]])</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YEAR(Table_1[[#This Row],[Order Date]])</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YEAR(Table_1[[#This Row],[Order Date]])</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YEAR(Table_1[[#This Row],[Order Date]])</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YEAR(Table_1[[#This Row],[Order Date]])</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YEAR(Table_1[[#This Row],[Order Date]])</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YEAR(Table_1[[#This Row],[Order Date]])</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YEAR(Table_1[[#This Row],[Order Date]])</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YEAR(Table_1[[#This Row],[Order Date]])</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YEAR(Table_1[[#This Row],[Order Date]])</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YEAR(Table_1[[#This Row],[Order Date]])</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YEAR(Table_1[[#This Row],[Order Date]])</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YEAR(Table_1[[#This Row],[Order Date]])</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YEAR(Table_1[[#This Row],[Order Date]])</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YEAR(Table_1[[#This Row],[Order Date]])</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YEAR(Table_1[[#This Row],[Order Date]])</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YEAR(Table_1[[#This Row],[Order Date]])</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YEAR(Table_1[[#This Row],[Order Date]])</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YEAR(Table_1[[#This Row],[Order Date]])</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YEAR(Table_1[[#This Row],[Order Date]])</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YEAR(Table_1[[#This Row],[Order Date]])</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YEAR(Table_1[[#This Row],[Order Date]])</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YEAR(Table_1[[#This Row],[Order Date]])</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YEAR(Table_1[[#This Row],[Order Date]])</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YEAR(Table_1[[#This Row],[Order Date]])</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YEAR(Table_1[[#This Row],[Order Date]])</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YEAR(Table_1[[#This Row],[Order Date]])</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YEAR(Table_1[[#This Row],[Order Date]])</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YEAR(Table_1[[#This Row],[Order Date]])</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YEAR(Table_1[[#This Row],[Order Date]])</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YEAR(Table_1[[#This Row],[Order Date]])</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YEAR(Table_1[[#This Row],[Order Date]])</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YEAR(Table_1[[#This Row],[Order Date]])</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YEAR(Table_1[[#This Row],[Order Date]])</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YEAR(Table_1[[#This Row],[Order Date]])</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YEAR(Table_1[[#This Row],[Order Date]])</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YEAR(Table_1[[#This Row],[Order Date]])</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YEAR(Table_1[[#This Row],[Order Date]])</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YEAR(Table_1[[#This Row],[Order Date]])</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YEAR(Table_1[[#This Row],[Order Date]])</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YEAR(Table_1[[#This Row],[Order Date]])</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YEAR(Table_1[[#This Row],[Order Date]])</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YEAR(Table_1[[#This Row],[Order Date]])</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YEAR(Table_1[[#This Row],[Order Date]])</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YEAR(Table_1[[#This Row],[Order Date]])</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YEAR(Table_1[[#This Row],[Order Date]])</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YEAR(Table_1[[#This Row],[Order Date]])</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YEAR(Table_1[[#This Row],[Order Date]])</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YEAR(Table_1[[#This Row],[Order Date]])</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YEAR(Table_1[[#This Row],[Order Date]])</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YEAR(Table_1[[#This Row],[Order Date]])</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YEAR(Table_1[[#This Row],[Order Date]])</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YEAR(Table_1[[#This Row],[Order Date]])</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YEAR(Table_1[[#This Row],[Order Date]])</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YEAR(Table_1[[#This Row],[Order Date]])</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YEAR(Table_1[[#This Row],[Order Date]])</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YEAR(Table_1[[#This Row],[Order Date]])</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YEAR(Table_1[[#This Row],[Order Date]])</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YEAR(Table_1[[#This Row],[Order Date]])</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YEAR(Table_1[[#This Row],[Order Date]])</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YEAR(Table_1[[#This Row],[Order Date]])</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YEAR(Table_1[[#This Row],[Order Date]])</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YEAR(Table_1[[#This Row],[Order Date]])</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YEAR(Table_1[[#This Row],[Order Date]])</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YEAR(Table_1[[#This Row],[Order Date]])</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YEAR(Table_1[[#This Row],[Order Date]])</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YEAR(Table_1[[#This Row],[Order Date]])</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YEAR(Table_1[[#This Row],[Order Date]])</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YEAR(Table_1[[#This Row],[Order Date]])</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YEAR(Table_1[[#This Row],[Order Date]])</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YEAR(Table_1[[#This Row],[Order Date]])</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YEAR(Table_1[[#This Row],[Order Date]])</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YEAR(Table_1[[#This Row],[Order Date]])</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YEAR(Table_1[[#This Row],[Order Date]])</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YEAR(Table_1[[#This Row],[Order Date]])</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YEAR(Table_1[[#This Row],[Order Date]])</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YEAR(Table_1[[#This Row],[Order Date]])</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YEAR(Table_1[[#This Row],[Order Date]])</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YEAR(Table_1[[#This Row],[Order Date]])</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YEAR(Table_1[[#This Row],[Order Date]])</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YEAR(Table_1[[#This Row],[Order Date]])</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YEAR(Table_1[[#This Row],[Order Date]])</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YEAR(Table_1[[#This Row],[Order Date]])</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YEAR(Table_1[[#This Row],[Order Date]])</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YEAR(Table_1[[#This Row],[Order Date]])</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YEAR(Table_1[[#This Row],[Order Date]])</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YEAR(Table_1[[#This Row],[Order Date]])</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YEAR(Table_1[[#This Row],[Order Date]])</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YEAR(Table_1[[#This Row],[Order Date]])</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YEAR(Table_1[[#This Row],[Order Date]])</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YEAR(Table_1[[#This Row],[Order Date]])</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YEAR(Table_1[[#This Row],[Order Date]])</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YEAR(Table_1[[#This Row],[Order Date]])</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YEAR(Table_1[[#This Row],[Order Date]])</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YEAR(Table_1[[#This Row],[Order Date]])</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YEAR(Table_1[[#This Row],[Order Date]])</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YEAR(Table_1[[#This Row],[Order Date]])</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YEAR(Table_1[[#This Row],[Order Date]])</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YEAR(Table_1[[#This Row],[Order Date]])</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YEAR(Table_1[[#This Row],[Order Date]])</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YEAR(Table_1[[#This Row],[Order Date]])</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YEAR(Table_1[[#This Row],[Order Date]])</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YEAR(Table_1[[#This Row],[Order Date]])</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YEAR(Table_1[[#This Row],[Order Date]])</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YEAR(Table_1[[#This Row],[Order Date]])</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YEAR(Table_1[[#This Row],[Order Date]])</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YEAR(Table_1[[#This Row],[Order Date]])</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YEAR(Table_1[[#This Row],[Order Date]])</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YEAR(Table_1[[#This Row],[Order Date]])</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YEAR(Table_1[[#This Row],[Order Date]])</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YEAR(Table_1[[#This Row],[Order Date]])</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YEAR(Table_1[[#This Row],[Order Date]])</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YEAR(Table_1[[#This Row],[Order Date]])</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YEAR(Table_1[[#This Row],[Order Date]])</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YEAR(Table_1[[#This Row],[Order Date]])</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YEAR(Table_1[[#This Row],[Order Date]])</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YEAR(Table_1[[#This Row],[Order Date]])</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YEAR(Table_1[[#This Row],[Order Date]])</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YEAR(Table_1[[#This Row],[Order Date]])</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YEAR(Table_1[[#This Row],[Order Date]])</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YEAR(Table_1[[#This Row],[Order Date]])</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YEAR(Table_1[[#This Row],[Order Date]])</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YEAR(Table_1[[#This Row],[Order Date]])</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YEAR(Table_1[[#This Row],[Order Date]])</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YEAR(Table_1[[#This Row],[Order Date]])</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YEAR(Table_1[[#This Row],[Order Date]])</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YEAR(Table_1[[#This Row],[Order Date]])</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YEAR(Table_1[[#This Row],[Order Date]])</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YEAR(Table_1[[#This Row],[Order Date]])</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YEAR(Table_1[[#This Row],[Order Date]])</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YEAR(Table_1[[#This Row],[Order Date]])</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YEAR(Table_1[[#This Row],[Order Date]])</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YEAR(Table_1[[#This Row],[Order Date]])</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YEAR(Table_1[[#This Row],[Order Date]])</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YEAR(Table_1[[#This Row],[Order Date]])</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YEAR(Table_1[[#This Row],[Order Date]])</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YEAR(Table_1[[#This Row],[Order Date]])</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YEAR(Table_1[[#This Row],[Order Date]])</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YEAR(Table_1[[#This Row],[Order Date]])</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YEAR(Table_1[[#This Row],[Order Date]])</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YEAR(Table_1[[#This Row],[Order Date]])</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YEAR(Table_1[[#This Row],[Order Date]])</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YEAR(Table_1[[#This Row],[Order Date]])</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YEAR(Table_1[[#This Row],[Order Date]])</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YEAR(Table_1[[#This Row],[Order Date]])</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YEAR(Table_1[[#This Row],[Order Date]])</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YEAR(Table_1[[#This Row],[Order Date]])</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YEAR(Table_1[[#This Row],[Order Date]])</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YEAR(Table_1[[#This Row],[Order Date]])</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YEAR(Table_1[[#This Row],[Order Date]])</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YEAR(Table_1[[#This Row],[Order Date]])</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YEAR(Table_1[[#This Row],[Order Date]])</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YEAR(Table_1[[#This Row],[Order Date]])</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YEAR(Table_1[[#This Row],[Order Date]])</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YEAR(Table_1[[#This Row],[Order Date]])</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YEAR(Table_1[[#This Row],[Order Date]])</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YEAR(Table_1[[#This Row],[Order Date]])</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YEAR(Table_1[[#This Row],[Order Date]])</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YEAR(Table_1[[#This Row],[Order Date]])</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YEAR(Table_1[[#This Row],[Order Date]])</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YEAR(Table_1[[#This Row],[Order Date]])</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YEAR(Table_1[[#This Row],[Order Date]])</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YEAR(Table_1[[#This Row],[Order Date]])</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YEAR(Table_1[[#This Row],[Order Date]])</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YEAR(Table_1[[#This Row],[Order Date]])</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YEAR(Table_1[[#This Row],[Order Date]])</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YEAR(Table_1[[#This Row],[Order Date]])</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YEAR(Table_1[[#This Row],[Order Date]])</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YEAR(Table_1[[#This Row],[Order Date]])</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YEAR(Table_1[[#This Row],[Order Date]])</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YEAR(Table_1[[#This Row],[Order Date]])</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YEAR(Table_1[[#This Row],[Order Date]])</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YEAR(Table_1[[#This Row],[Order Date]])</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YEAR(Table_1[[#This Row],[Order Date]])</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YEAR(Table_1[[#This Row],[Order Date]])</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YEAR(Table_1[[#This Row],[Order Date]])</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YEAR(Table_1[[#This Row],[Order Date]])</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YEAR(Table_1[[#This Row],[Order Date]])</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YEAR(Table_1[[#This Row],[Order Date]])</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YEAR(Table_1[[#This Row],[Order Date]])</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YEAR(Table_1[[#This Row],[Order Date]])</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YEAR(Table_1[[#This Row],[Order Date]])</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YEAR(Table_1[[#This Row],[Order Date]])</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YEAR(Table_1[[#This Row],[Order Date]])</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YEAR(Table_1[[#This Row],[Order Date]])</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YEAR(Table_1[[#This Row],[Order Date]])</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YEAR(Table_1[[#This Row],[Order Date]])</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YEAR(Table_1[[#This Row],[Order Date]])</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YEAR(Table_1[[#This Row],[Order Date]])</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YEAR(Table_1[[#This Row],[Order Date]])</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YEAR(Table_1[[#This Row],[Order Date]])</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YEAR(Table_1[[#This Row],[Order Date]])</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YEAR(Table_1[[#This Row],[Order Date]])</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YEAR(Table_1[[#This Row],[Order Date]])</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YEAR(Table_1[[#This Row],[Order Date]])</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YEAR(Table_1[[#This Row],[Order Date]])</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YEAR(Table_1[[#This Row],[Order Date]])</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YEAR(Table_1[[#This Row],[Order Date]])</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YEAR(Table_1[[#This Row],[Order Date]])</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YEAR(Table_1[[#This Row],[Order Date]])</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YEAR(Table_1[[#This Row],[Order Date]])</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YEAR(Table_1[[#This Row],[Order Date]])</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YEAR(Table_1[[#This Row],[Order Date]])</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YEAR(Table_1[[#This Row],[Order Date]])</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YEAR(Table_1[[#This Row],[Order Date]])</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YEAR(Table_1[[#This Row],[Order Date]])</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YEAR(Table_1[[#This Row],[Order Date]])</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YEAR(Table_1[[#This Row],[Order Date]])</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YEAR(Table_1[[#This Row],[Order Date]])</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YEAR(Table_1[[#This Row],[Order Date]])</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YEAR(Table_1[[#This Row],[Order Date]])</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YEAR(Table_1[[#This Row],[Order Date]])</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YEAR(Table_1[[#This Row],[Order Date]])</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YEAR(Table_1[[#This Row],[Order Date]])</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YEAR(Table_1[[#This Row],[Order Date]])</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YEAR(Table_1[[#This Row],[Order Date]])</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YEAR(Table_1[[#This Row],[Order Date]])</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YEAR(Table_1[[#This Row],[Order Date]])</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YEAR(Table_1[[#This Row],[Order Date]])</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YEAR(Table_1[[#This Row],[Order Date]])</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YEAR(Table_1[[#This Row],[Order Date]])</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YEAR(Table_1[[#This Row],[Order Date]])</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YEAR(Table_1[[#This Row],[Order Date]])</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YEAR(Table_1[[#This Row],[Order Date]])</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YEAR(Table_1[[#This Row],[Order Date]])</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YEAR(Table_1[[#This Row],[Order Date]])</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YEAR(Table_1[[#This Row],[Order Date]])</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YEAR(Table_1[[#This Row],[Order Date]])</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YEAR(Table_1[[#This Row],[Order Date]])</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YEAR(Table_1[[#This Row],[Order Date]])</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YEAR(Table_1[[#This Row],[Order Date]])</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YEAR(Table_1[[#This Row],[Order Date]])</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YEAR(Table_1[[#This Row],[Order Date]])</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YEAR(Table_1[[#This Row],[Order Date]])</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YEAR(Table_1[[#This Row],[Order Date]])</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YEAR(Table_1[[#This Row],[Order Date]])</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YEAR(Table_1[[#This Row],[Order Date]])</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YEAR(Table_1[[#This Row],[Order Date]])</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YEAR(Table_1[[#This Row],[Order Date]])</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YEAR(Table_1[[#This Row],[Order Date]])</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YEAR(Table_1[[#This Row],[Order Date]])</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YEAR(Table_1[[#This Row],[Order Date]])</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YEAR(Table_1[[#This Row],[Order Date]])</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YEAR(Table_1[[#This Row],[Order Date]])</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YEAR(Table_1[[#This Row],[Order Date]])</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YEAR(Table_1[[#This Row],[Order Date]])</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YEAR(Table_1[[#This Row],[Order Date]])</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YEAR(Table_1[[#This Row],[Order Date]])</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YEAR(Table_1[[#This Row],[Order Date]])</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YEAR(Table_1[[#This Row],[Order Date]])</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YEAR(Table_1[[#This Row],[Order Date]])</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YEAR(Table_1[[#This Row],[Order Date]])</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YEAR(Table_1[[#This Row],[Order Date]])</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YEAR(Table_1[[#This Row],[Order Date]])</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YEAR(Table_1[[#This Row],[Order Date]])</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YEAR(Table_1[[#This Row],[Order Date]])</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YEAR(Table_1[[#This Row],[Order Date]])</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YEAR(Table_1[[#This Row],[Order Date]])</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YEAR(Table_1[[#This Row],[Order Date]])</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YEAR(Table_1[[#This Row],[Order Date]])</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YEAR(Table_1[[#This Row],[Order Date]])</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YEAR(Table_1[[#This Row],[Order Date]])</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YEAR(Table_1[[#This Row],[Order Date]])</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YEAR(Table_1[[#This Row],[Order Date]])</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YEAR(Table_1[[#This Row],[Order Date]])</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YEAR(Table_1[[#This Row],[Order Date]])</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YEAR(Table_1[[#This Row],[Order Date]])</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YEAR(Table_1[[#This Row],[Order Date]])</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YEAR(Table_1[[#This Row],[Order Date]])</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YEAR(Table_1[[#This Row],[Order Date]])</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YEAR(Table_1[[#This Row],[Order Date]])</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YEAR(Table_1[[#This Row],[Order Date]])</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YEAR(Table_1[[#This Row],[Order Date]])</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YEAR(Table_1[[#This Row],[Order Date]])</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YEAR(Table_1[[#This Row],[Order Date]])</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YEAR(Table_1[[#This Row],[Order Date]])</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YEAR(Table_1[[#This Row],[Order Date]])</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YEAR(Table_1[[#This Row],[Order Date]])</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YEAR(Table_1[[#This Row],[Order Date]])</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YEAR(Table_1[[#This Row],[Order Date]])</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YEAR(Table_1[[#This Row],[Order Date]])</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YEAR(Table_1[[#This Row],[Order Date]])</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YEAR(Table_1[[#This Row],[Order Date]])</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YEAR(Table_1[[#This Row],[Order Date]])</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YEAR(Table_1[[#This Row],[Order Date]])</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YEAR(Table_1[[#This Row],[Order Date]])</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YEAR(Table_1[[#This Row],[Order Date]])</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YEAR(Table_1[[#This Row],[Order Date]])</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YEAR(Table_1[[#This Row],[Order Date]])</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YEAR(Table_1[[#This Row],[Order Date]])</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YEAR(Table_1[[#This Row],[Order Date]])</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YEAR(Table_1[[#This Row],[Order Date]])</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YEAR(Table_1[[#This Row],[Order Date]])</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YEAR(Table_1[[#This Row],[Order Date]])</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YEAR(Table_1[[#This Row],[Order Date]])</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YEAR(Table_1[[#This Row],[Order Date]])</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YEAR(Table_1[[#This Row],[Order Date]])</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YEAR(Table_1[[#This Row],[Order Date]])</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YEAR(Table_1[[#This Row],[Order Date]])</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YEAR(Table_1[[#This Row],[Order Date]])</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YEAR(Table_1[[#This Row],[Order Date]])</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YEAR(Table_1[[#This Row],[Order Date]])</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YEAR(Table_1[[#This Row],[Order Date]])</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YEAR(Table_1[[#This Row],[Order Date]])</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YEAR(Table_1[[#This Row],[Order Date]])</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YEAR(Table_1[[#This Row],[Order Date]])</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YEAR(Table_1[[#This Row],[Order Date]])</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YEAR(Table_1[[#This Row],[Order Date]])</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YEAR(Table_1[[#This Row],[Order Date]])</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YEAR(Table_1[[#This Row],[Order Date]])</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YEAR(Table_1[[#This Row],[Order Date]])</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YEAR(Table_1[[#This Row],[Order Date]])</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YEAR(Table_1[[#This Row],[Order Date]])</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YEAR(Table_1[[#This Row],[Order Date]])</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YEAR(Table_1[[#This Row],[Order Date]])</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YEAR(Table_1[[#This Row],[Order Date]])</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YEAR(Table_1[[#This Row],[Order Date]])</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YEAR(Table_1[[#This Row],[Order Date]])</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YEAR(Table_1[[#This Row],[Order Date]])</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YEAR(Table_1[[#This Row],[Order Date]])</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YEAR(Table_1[[#This Row],[Order Date]])</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YEAR(Table_1[[#This Row],[Order Date]])</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YEAR(Table_1[[#This Row],[Order Date]])</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YEAR(Table_1[[#This Row],[Order Date]])</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YEAR(Table_1[[#This Row],[Order Date]])</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YEAR(Table_1[[#This Row],[Order Date]])</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YEAR(Table_1[[#This Row],[Order Date]])</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YEAR(Table_1[[#This Row],[Order Date]])</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YEAR(Table_1[[#This Row],[Order Date]])</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YEAR(Table_1[[#This Row],[Order Date]])</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YEAR(Table_1[[#This Row],[Order Date]])</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YEAR(Table_1[[#This Row],[Order Date]])</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YEAR(Table_1[[#This Row],[Order Date]])</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YEAR(Table_1[[#This Row],[Order Date]])</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YEAR(Table_1[[#This Row],[Order Date]])</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YEAR(Table_1[[#This Row],[Order Date]])</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YEAR(Table_1[[#This Row],[Order Date]])</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YEAR(Table_1[[#This Row],[Order Date]])</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YEAR(Table_1[[#This Row],[Order Date]])</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YEAR(Table_1[[#This Row],[Order Date]])</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YEAR(Table_1[[#This Row],[Order Date]])</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YEAR(Table_1[[#This Row],[Order Date]])</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YEAR(Table_1[[#This Row],[Order Date]])</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YEAR(Table_1[[#This Row],[Order Date]])</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YEAR(Table_1[[#This Row],[Order Date]])</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YEAR(Table_1[[#This Row],[Order Date]])</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YEAR(Table_1[[#This Row],[Order Date]])</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YEAR(Table_1[[#This Row],[Order Date]])</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YEAR(Table_1[[#This Row],[Order Date]])</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YEAR(Table_1[[#This Row],[Order Date]])</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YEAR(Table_1[[#This Row],[Order Date]])</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YEAR(Table_1[[#This Row],[Order Date]])</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YEAR(Table_1[[#This Row],[Order Date]])</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YEAR(Table_1[[#This Row],[Order Date]])</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YEAR(Table_1[[#This Row],[Order Date]])</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YEAR(Table_1[[#This Row],[Order Date]])</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YEAR(Table_1[[#This Row],[Order Date]])</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YEAR(Table_1[[#This Row],[Order Date]])</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YEAR(Table_1[[#This Row],[Order Date]])</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YEAR(Table_1[[#This Row],[Order Date]])</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YEAR(Table_1[[#This Row],[Order Date]])</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YEAR(Table_1[[#This Row],[Order Date]])</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YEAR(Table_1[[#This Row],[Order Date]])</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YEAR(Table_1[[#This Row],[Order Date]])</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YEAR(Table_1[[#This Row],[Order Date]])</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YEAR(Table_1[[#This Row],[Order Date]])</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YEAR(Table_1[[#This Row],[Order Date]])</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YEAR(Table_1[[#This Row],[Order Date]])</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YEAR(Table_1[[#This Row],[Order Date]])</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YEAR(Table_1[[#This Row],[Order Date]])</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YEAR(Table_1[[#This Row],[Order Date]])</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YEAR(Table_1[[#This Row],[Order Date]])</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YEAR(Table_1[[#This Row],[Order Date]])</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YEAR(Table_1[[#This Row],[Order Date]])</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YEAR(Table_1[[#This Row],[Order Date]])</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YEAR(Table_1[[#This Row],[Order Date]])</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YEAR(Table_1[[#This Row],[Order Date]])</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YEAR(Table_1[[#This Row],[Order Date]])</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YEAR(Table_1[[#This Row],[Order Date]])</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YEAR(Table_1[[#This Row],[Order Date]])</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YEAR(Table_1[[#This Row],[Order Date]])</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YEAR(Table_1[[#This Row],[Order Date]])</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YEAR(Table_1[[#This Row],[Order Date]])</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YEAR(Table_1[[#This Row],[Order Date]])</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YEAR(Table_1[[#This Row],[Order Date]])</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YEAR(Table_1[[#This Row],[Order Date]])</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YEAR(Table_1[[#This Row],[Order Date]])</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YEAR(Table_1[[#This Row],[Order Date]])</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YEAR(Table_1[[#This Row],[Order Date]])</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YEAR(Table_1[[#This Row],[Order Date]])</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YEAR(Table_1[[#This Row],[Order Date]])</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YEAR(Table_1[[#This Row],[Order Date]])</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YEAR(Table_1[[#This Row],[Order Date]])</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YEAR(Table_1[[#This Row],[Order Date]])</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YEAR(Table_1[[#This Row],[Order Date]])</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YEAR(Table_1[[#This Row],[Order Date]])</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YEAR(Table_1[[#This Row],[Order Date]])</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YEAR(Table_1[[#This Row],[Order Date]])</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YEAR(Table_1[[#This Row],[Order Date]])</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YEAR(Table_1[[#This Row],[Order Date]])</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YEAR(Table_1[[#This Row],[Order Date]])</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YEAR(Table_1[[#This Row],[Order Date]])</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YEAR(Table_1[[#This Row],[Order Date]])</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YEAR(Table_1[[#This Row],[Order Date]])</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YEAR(Table_1[[#This Row],[Order Date]])</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YEAR(Table_1[[#This Row],[Order Date]])</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YEAR(Table_1[[#This Row],[Order Date]])</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YEAR(Table_1[[#This Row],[Order Date]])</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YEAR(Table_1[[#This Row],[Order Date]])</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YEAR(Table_1[[#This Row],[Order Date]])</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YEAR(Table_1[[#This Row],[Order Date]])</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YEAR(Table_1[[#This Row],[Order Date]])</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YEAR(Table_1[[#This Row],[Order Date]])</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YEAR(Table_1[[#This Row],[Order Date]])</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YEAR(Table_1[[#This Row],[Order Date]])</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YEAR(Table_1[[#This Row],[Order Date]])</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YEAR(Table_1[[#This Row],[Order Date]])</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YEAR(Table_1[[#This Row],[Order Date]])</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YEAR(Table_1[[#This Row],[Order Date]])</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YEAR(Table_1[[#This Row],[Order Date]])</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YEAR(Table_1[[#This Row],[Order Date]])</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YEAR(Table_1[[#This Row],[Order Date]])</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YEAR(Table_1[[#This Row],[Order Date]])</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YEAR(Table_1[[#This Row],[Order Date]])</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YEAR(Table_1[[#This Row],[Order Date]])</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YEAR(Table_1[[#This Row],[Order Date]])</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YEAR(Table_1[[#This Row],[Order Date]])</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YEAR(Table_1[[#This Row],[Order Date]])</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YEAR(Table_1[[#This Row],[Order Date]])</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YEAR(Table_1[[#This Row],[Order Date]])</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YEAR(Table_1[[#This Row],[Order Date]])</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YEAR(Table_1[[#This Row],[Order Date]])</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YEAR(Table_1[[#This Row],[Order Date]])</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YEAR(Table_1[[#This Row],[Order Date]])</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YEAR(Table_1[[#This Row],[Order Date]])</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YEAR(Table_1[[#This Row],[Order Date]])</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YEAR(Table_1[[#This Row],[Order Date]])</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YEAR(Table_1[[#This Row],[Order Date]])</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YEAR(Table_1[[#This Row],[Order Date]])</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YEAR(Table_1[[#This Row],[Order Date]])</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YEAR(Table_1[[#This Row],[Order Date]])</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YEAR(Table_1[[#This Row],[Order Date]])</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YEAR(Table_1[[#This Row],[Order Date]])</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YEAR(Table_1[[#This Row],[Order Date]])</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YEAR(Table_1[[#This Row],[Order Date]])</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YEAR(Table_1[[#This Row],[Order Date]])</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YEAR(Table_1[[#This Row],[Order Date]])</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YEAR(Table_1[[#This Row],[Order Date]])</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YEAR(Table_1[[#This Row],[Order Date]])</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YEAR(Table_1[[#This Row],[Order Date]])</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YEAR(Table_1[[#This Row],[Order Date]])</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YEAR(Table_1[[#This Row],[Order Date]])</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YEAR(Table_1[[#This Row],[Order Date]])</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YEAR(Table_1[[#This Row],[Order Date]])</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YEAR(Table_1[[#This Row],[Order Date]])</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YEAR(Table_1[[#This Row],[Order Date]])</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YEAR(Table_1[[#This Row],[Order Date]])</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YEAR(Table_1[[#This Row],[Order Date]])</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YEAR(Table_1[[#This Row],[Order Date]])</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YEAR(Table_1[[#This Row],[Order Date]])</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YEAR(Table_1[[#This Row],[Order Date]])</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YEAR(Table_1[[#This Row],[Order Date]])</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YEAR(Table_1[[#This Row],[Order Date]])</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YEAR(Table_1[[#This Row],[Order Date]])</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YEAR(Table_1[[#This Row],[Order Date]])</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YEAR(Table_1[[#This Row],[Order Date]])</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YEAR(Table_1[[#This Row],[Order Date]])</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YEAR(Table_1[[#This Row],[Order Date]])</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YEAR(Table_1[[#This Row],[Order Date]])</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YEAR(Table_1[[#This Row],[Order Date]])</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YEAR(Table_1[[#This Row],[Order Date]])</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YEAR(Table_1[[#This Row],[Order Date]])</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YEAR(Table_1[[#This Row],[Order Date]])</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YEAR(Table_1[[#This Row],[Order Date]])</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YEAR(Table_1[[#This Row],[Order Date]])</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YEAR(Table_1[[#This Row],[Order Date]])</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YEAR(Table_1[[#This Row],[Order Date]])</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YEAR(Table_1[[#This Row],[Order Date]])</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YEAR(Table_1[[#This Row],[Order Date]])</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YEAR(Table_1[[#This Row],[Order Date]])</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YEAR(Table_1[[#This Row],[Order Date]])</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YEAR(Table_1[[#This Row],[Order Date]])</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YEAR(Table_1[[#This Row],[Order Date]])</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YEAR(Table_1[[#This Row],[Order Date]])</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YEAR(Table_1[[#This Row],[Order Date]])</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YEAR(Table_1[[#This Row],[Order Date]])</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YEAR(Table_1[[#This Row],[Order Date]])</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YEAR(Table_1[[#This Row],[Order Date]])</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YEAR(Table_1[[#This Row],[Order Date]])</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YEAR(Table_1[[#This Row],[Order Date]])</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YEAR(Table_1[[#This Row],[Order Date]])</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YEAR(Table_1[[#This Row],[Order Date]])</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YEAR(Table_1[[#This Row],[Order Date]])</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YEAR(Table_1[[#This Row],[Order Date]])</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YEAR(Table_1[[#This Row],[Order Date]])</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YEAR(Table_1[[#This Row],[Order Date]])</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YEAR(Table_1[[#This Row],[Order Date]])</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YEAR(Table_1[[#This Row],[Order Date]])</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YEAR(Table_1[[#This Row],[Order Date]])</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YEAR(Table_1[[#This Row],[Order Date]])</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YEAR(Table_1[[#This Row],[Order Date]])</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YEAR(Table_1[[#This Row],[Order Date]])</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YEAR(Table_1[[#This Row],[Order Date]])</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YEAR(Table_1[[#This Row],[Order Date]])</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YEAR(Table_1[[#This Row],[Order Date]])</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YEAR(Table_1[[#This Row],[Order Date]])</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YEAR(Table_1[[#This Row],[Order Date]])</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YEAR(Table_1[[#This Row],[Order Date]])</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YEAR(Table_1[[#This Row],[Order Date]])</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YEAR(Table_1[[#This Row],[Order Date]])</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YEAR(Table_1[[#This Row],[Order Date]])</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YEAR(Table_1[[#This Row],[Order Date]])</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YEAR(Table_1[[#This Row],[Order Date]])</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YEAR(Table_1[[#This Row],[Order Date]])</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YEAR(Table_1[[#This Row],[Order Date]])</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YEAR(Table_1[[#This Row],[Order Date]])</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YEAR(Table_1[[#This Row],[Order Date]])</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YEAR(Table_1[[#This Row],[Order Date]])</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YEAR(Table_1[[#This Row],[Order Date]])</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YEAR(Table_1[[#This Row],[Order Date]])</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YEAR(Table_1[[#This Row],[Order Date]])</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YEAR(Table_1[[#This Row],[Order Date]])</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YEAR(Table_1[[#This Row],[Order Date]])</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YEAR(Table_1[[#This Row],[Order Date]])</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YEAR(Table_1[[#This Row],[Order Date]])</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YEAR(Table_1[[#This Row],[Order Date]])</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YEAR(Table_1[[#This Row],[Order Date]])</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YEAR(Table_1[[#This Row],[Order Date]])</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YEAR(Table_1[[#This Row],[Order Date]])</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YEAR(Table_1[[#This Row],[Order Date]])</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YEAR(Table_1[[#This Row],[Order Date]])</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YEAR(Table_1[[#This Row],[Order Date]])</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YEAR(Table_1[[#This Row],[Order Date]])</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YEAR(Table_1[[#This Row],[Order Date]])</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YEAR(Table_1[[#This Row],[Order Date]])</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YEAR(Table_1[[#This Row],[Order Date]])</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YEAR(Table_1[[#This Row],[Order Date]])</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YEAR(Table_1[[#This Row],[Order Date]])</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YEAR(Table_1[[#This Row],[Order Date]])</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YEAR(Table_1[[#This Row],[Order Date]])</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YEAR(Table_1[[#This Row],[Order Date]])</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YEAR(Table_1[[#This Row],[Order Date]])</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YEAR(Table_1[[#This Row],[Order Date]])</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YEAR(Table_1[[#This Row],[Order Date]])</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YEAR(Table_1[[#This Row],[Order Date]])</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YEAR(Table_1[[#This Row],[Order Date]])</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YEAR(Table_1[[#This Row],[Order Date]])</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YEAR(Table_1[[#This Row],[Order Date]])</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YEAR(Table_1[[#This Row],[Order Date]])</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YEAR(Table_1[[#This Row],[Order Date]])</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YEAR(Table_1[[#This Row],[Order Date]])</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YEAR(Table_1[[#This Row],[Order Date]])</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YEAR(Table_1[[#This Row],[Order Date]])</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YEAR(Table_1[[#This Row],[Order Date]])</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YEAR(Table_1[[#This Row],[Order Date]])</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YEAR(Table_1[[#This Row],[Order Date]])</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YEAR(Table_1[[#This Row],[Order Date]])</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YEAR(Table_1[[#This Row],[Order Date]])</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YEAR(Table_1[[#This Row],[Order Date]])</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YEAR(Table_1[[#This Row],[Order Date]])</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YEAR(Table_1[[#This Row],[Order Date]])</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YEAR(Table_1[[#This Row],[Order Date]])</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YEAR(Table_1[[#This Row],[Order Date]])</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YEAR(Table_1[[#This Row],[Order Date]])</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YEAR(Table_1[[#This Row],[Order Date]])</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YEAR(Table_1[[#This Row],[Order Date]])</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YEAR(Table_1[[#This Row],[Order Date]])</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YEAR(Table_1[[#This Row],[Order Date]])</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YEAR(Table_1[[#This Row],[Order Date]])</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YEAR(Table_1[[#This Row],[Order Date]])</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YEAR(Table_1[[#This Row],[Order Date]])</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YEAR(Table_1[[#This Row],[Order Date]])</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YEAR(Table_1[[#This Row],[Order Date]])</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YEAR(Table_1[[#This Row],[Order Date]])</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YEAR(Table_1[[#This Row],[Order Date]])</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YEAR(Table_1[[#This Row],[Order Date]])</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YEAR(Table_1[[#This Row],[Order Date]])</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YEAR(Table_1[[#This Row],[Order Date]])</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YEAR(Table_1[[#This Row],[Order Date]])</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YEAR(Table_1[[#This Row],[Order Date]])</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YEAR(Table_1[[#This Row],[Order Date]])</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YEAR(Table_1[[#This Row],[Order Date]])</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YEAR(Table_1[[#This Row],[Order Date]])</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YEAR(Table_1[[#This Row],[Order Date]])</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YEAR(Table_1[[#This Row],[Order Date]])</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YEAR(Table_1[[#This Row],[Order Date]])</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YEAR(Table_1[[#This Row],[Order Date]])</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YEAR(Table_1[[#This Row],[Order Date]])</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YEAR(Table_1[[#This Row],[Order Date]])</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YEAR(Table_1[[#This Row],[Order Date]])</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YEAR(Table_1[[#This Row],[Order Date]])</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YEAR(Table_1[[#This Row],[Order Date]])</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YEAR(Table_1[[#This Row],[Order Date]])</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YEAR(Table_1[[#This Row],[Order Date]])</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YEAR(Table_1[[#This Row],[Order Date]])</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YEAR(Table_1[[#This Row],[Order Date]])</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YEAR(Table_1[[#This Row],[Order Date]])</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YEAR(Table_1[[#This Row],[Order Date]])</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YEAR(Table_1[[#This Row],[Order Date]])</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YEAR(Table_1[[#This Row],[Order Date]])</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YEAR(Table_1[[#This Row],[Order Date]])</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YEAR(Table_1[[#This Row],[Order Date]])</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YEAR(Table_1[[#This Row],[Order Date]])</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YEAR(Table_1[[#This Row],[Order Date]])</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YEAR(Table_1[[#This Row],[Order Date]])</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YEAR(Table_1[[#This Row],[Order Date]])</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YEAR(Table_1[[#This Row],[Order Date]])</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YEAR(Table_1[[#This Row],[Order Date]])</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YEAR(Table_1[[#This Row],[Order Date]])</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YEAR(Table_1[[#This Row],[Order Date]])</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YEAR(Table_1[[#This Row],[Order Date]])</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YEAR(Table_1[[#This Row],[Order Date]])</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YEAR(Table_1[[#This Row],[Order Date]])</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YEAR(Table_1[[#This Row],[Order Date]])</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YEAR(Table_1[[#This Row],[Order Date]])</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YEAR(Table_1[[#This Row],[Order Date]])</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YEAR(Table_1[[#This Row],[Order Date]])</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YEAR(Table_1[[#This Row],[Order Date]])</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YEAR(Table_1[[#This Row],[Order Date]])</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YEAR(Table_1[[#This Row],[Order Date]])</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YEAR(Table_1[[#This Row],[Order Date]])</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YEAR(Table_1[[#This Row],[Order Date]])</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YEAR(Table_1[[#This Row],[Order Date]])</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YEAR(Table_1[[#This Row],[Order Date]])</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YEAR(Table_1[[#This Row],[Order Date]])</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YEAR(Table_1[[#This Row],[Order Date]])</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YEAR(Table_1[[#This Row],[Order Date]])</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YEAR(Table_1[[#This Row],[Order Date]])</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YEAR(Table_1[[#This Row],[Order Date]])</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YEAR(Table_1[[#This Row],[Order Date]])</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YEAR(Table_1[[#This Row],[Order Date]])</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YEAR(Table_1[[#This Row],[Order Date]])</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YEAR(Table_1[[#This Row],[Order Date]])</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YEAR(Table_1[[#This Row],[Order Date]])</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YEAR(Table_1[[#This Row],[Order Date]])</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YEAR(Table_1[[#This Row],[Order Date]])</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YEAR(Table_1[[#This Row],[Order Date]])</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YEAR(Table_1[[#This Row],[Order Date]])</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YEAR(Table_1[[#This Row],[Order Date]])</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YEAR(Table_1[[#This Row],[Order Date]])</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YEAR(Table_1[[#This Row],[Order Date]])</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YEAR(Table_1[[#This Row],[Order Date]])</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YEAR(Table_1[[#This Row],[Order Date]])</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YEAR(Table_1[[#This Row],[Order Date]])</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YEAR(Table_1[[#This Row],[Order Date]])</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YEAR(Table_1[[#This Row],[Order Date]])</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YEAR(Table_1[[#This Row],[Order Date]])</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YEAR(Table_1[[#This Row],[Order Date]])</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YEAR(Table_1[[#This Row],[Order Date]])</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YEAR(Table_1[[#This Row],[Order Date]])</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YEAR(Table_1[[#This Row],[Order Date]])</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YEAR(Table_1[[#This Row],[Order Date]])</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YEAR(Table_1[[#This Row],[Order Date]])</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YEAR(Table_1[[#This Row],[Order Date]])</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YEAR(Table_1[[#This Row],[Order Date]])</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YEAR(Table_1[[#This Row],[Order Date]])</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YEAR(Table_1[[#This Row],[Order Date]])</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YEAR(Table_1[[#This Row],[Order Date]])</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YEAR(Table_1[[#This Row],[Order Date]])</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YEAR(Table_1[[#This Row],[Order Date]])</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YEAR(Table_1[[#This Row],[Order Date]])</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YEAR(Table_1[[#This Row],[Order Date]])</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YEAR(Table_1[[#This Row],[Order Date]])</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YEAR(Table_1[[#This Row],[Order Date]])</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YEAR(Table_1[[#This Row],[Order Date]])</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YEAR(Table_1[[#This Row],[Order Date]])</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YEAR(Table_1[[#This Row],[Order Date]])</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YEAR(Table_1[[#This Row],[Order Date]])</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YEAR(Table_1[[#This Row],[Order Date]])</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YEAR(Table_1[[#This Row],[Order Date]])</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YEAR(Table_1[[#This Row],[Order Date]])</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YEAR(Table_1[[#This Row],[Order Date]])</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YEAR(Table_1[[#This Row],[Order Date]])</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YEAR(Table_1[[#This Row],[Order Date]])</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YEAR(Table_1[[#This Row],[Order Date]])</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YEAR(Table_1[[#This Row],[Order Date]])</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YEAR(Table_1[[#This Row],[Order Date]])</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YEAR(Table_1[[#This Row],[Order Date]])</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YEAR(Table_1[[#This Row],[Order Date]])</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YEAR(Table_1[[#This Row],[Order Date]])</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YEAR(Table_1[[#This Row],[Order Date]])</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YEAR(Table_1[[#This Row],[Order Date]])</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YEAR(Table_1[[#This Row],[Order Date]])</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YEAR(Table_1[[#This Row],[Order Date]])</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YEAR(Table_1[[#This Row],[Order Date]])</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YEAR(Table_1[[#This Row],[Order Date]])</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YEAR(Table_1[[#This Row],[Order Date]])</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YEAR(Table_1[[#This Row],[Order Date]])</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YEAR(Table_1[[#This Row],[Order Date]])</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YEAR(Table_1[[#This Row],[Order Date]])</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YEAR(Table_1[[#This Row],[Order Date]])</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YEAR(Table_1[[#This Row],[Order Date]])</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YEAR(Table_1[[#This Row],[Order Date]])</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YEAR(Table_1[[#This Row],[Order Date]])</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YEAR(Table_1[[#This Row],[Order Date]])</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YEAR(Table_1[[#This Row],[Order Date]])</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YEAR(Table_1[[#This Row],[Order Date]])</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YEAR(Table_1[[#This Row],[Order Date]])</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YEAR(Table_1[[#This Row],[Order Date]])</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YEAR(Table_1[[#This Row],[Order Date]])</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YEAR(Table_1[[#This Row],[Order Date]])</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YEAR(Table_1[[#This Row],[Order Date]])</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YEAR(Table_1[[#This Row],[Order Date]])</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YEAR(Table_1[[#This Row],[Order Date]])</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YEAR(Table_1[[#This Row],[Order Date]])</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YEAR(Table_1[[#This Row],[Order Date]])</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YEAR(Table_1[[#This Row],[Order Date]])</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YEAR(Table_1[[#This Row],[Order Date]])</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YEAR(Table_1[[#This Row],[Order Date]])</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YEAR(Table_1[[#This Row],[Order Date]])</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YEAR(Table_1[[#This Row],[Order Date]])</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YEAR(Table_1[[#This Row],[Order Date]])</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YEAR(Table_1[[#This Row],[Order Date]])</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YEAR(Table_1[[#This Row],[Order Date]])</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YEAR(Table_1[[#This Row],[Order Date]])</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YEAR(Table_1[[#This Row],[Order Date]])</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YEAR(Table_1[[#This Row],[Order Date]])</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YEAR(Table_1[[#This Row],[Order Date]])</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YEAR(Table_1[[#This Row],[Order Date]])</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YEAR(Table_1[[#This Row],[Order Date]])</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YEAR(Table_1[[#This Row],[Order Date]])</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YEAR(Table_1[[#This Row],[Order Date]])</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YEAR(Table_1[[#This Row],[Order Date]])</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YEAR(Table_1[[#This Row],[Order Date]])</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YEAR(Table_1[[#This Row],[Order Date]])</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YEAR(Table_1[[#This Row],[Order Date]])</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YEAR(Table_1[[#This Row],[Order Date]])</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YEAR(Table_1[[#This Row],[Order Date]])</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YEAR(Table_1[[#This Row],[Order Date]])</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YEAR(Table_1[[#This Row],[Order Date]])</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YEAR(Table_1[[#This Row],[Order Date]])</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YEAR(Table_1[[#This Row],[Order Date]])</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YEAR(Table_1[[#This Row],[Order Date]])</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YEAR(Table_1[[#This Row],[Order Date]])</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YEAR(Table_1[[#This Row],[Order Date]])</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YEAR(Table_1[[#This Row],[Order Date]])</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YEAR(Table_1[[#This Row],[Order Date]])</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YEAR(Table_1[[#This Row],[Order Date]])</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YEAR(Table_1[[#This Row],[Order Date]])</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YEAR(Table_1[[#This Row],[Order Date]])</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YEAR(Table_1[[#This Row],[Order Date]])</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YEAR(Table_1[[#This Row],[Order Date]])</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YEAR(Table_1[[#This Row],[Order Date]])</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YEAR(Table_1[[#This Row],[Order Date]])</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YEAR(Table_1[[#This Row],[Order Date]])</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YEAR(Table_1[[#This Row],[Order Date]])</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YEAR(Table_1[[#This Row],[Order Date]])</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YEAR(Table_1[[#This Row],[Order Date]])</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YEAR(Table_1[[#This Row],[Order Date]])</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YEAR(Table_1[[#This Row],[Order Date]])</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YEAR(Table_1[[#This Row],[Order Date]])</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YEAR(Table_1[[#This Row],[Order Date]])</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YEAR(Table_1[[#This Row],[Order Date]])</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YEAR(Table_1[[#This Row],[Order Date]])</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YEAR(Table_1[[#This Row],[Order Date]])</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YEAR(Table_1[[#This Row],[Order Date]])</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YEAR(Table_1[[#This Row],[Order Date]])</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YEAR(Table_1[[#This Row],[Order Date]])</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YEAR(Table_1[[#This Row],[Order Date]])</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YEAR(Table_1[[#This Row],[Order Date]])</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YEAR(Table_1[[#This Row],[Order Date]])</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YEAR(Table_1[[#This Row],[Order Date]])</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YEAR(Table_1[[#This Row],[Order Date]])</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YEAR(Table_1[[#This Row],[Order Date]])</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YEAR(Table_1[[#This Row],[Order Date]])</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YEAR(Table_1[[#This Row],[Order Date]])</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YEAR(Table_1[[#This Row],[Order Date]])</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YEAR(Table_1[[#This Row],[Order Date]])</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YEAR(Table_1[[#This Row],[Order Date]])</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YEAR(Table_1[[#This Row],[Order Date]])</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YEAR(Table_1[[#This Row],[Order Date]])</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YEAR(Table_1[[#This Row],[Order Date]])</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YEAR(Table_1[[#This Row],[Order Date]])</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YEAR(Table_1[[#This Row],[Order Date]])</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YEAR(Table_1[[#This Row],[Order Date]])</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YEAR(Table_1[[#This Row],[Order Date]])</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YEAR(Table_1[[#This Row],[Order Date]])</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YEAR(Table_1[[#This Row],[Order Date]])</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YEAR(Table_1[[#This Row],[Order Date]])</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YEAR(Table_1[[#This Row],[Order Date]])</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YEAR(Table_1[[#This Row],[Order Date]])</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YEAR(Table_1[[#This Row],[Order Date]])</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YEAR(Table_1[[#This Row],[Order Date]])</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YEAR(Table_1[[#This Row],[Order Date]])</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YEAR(Table_1[[#This Row],[Order Date]])</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YEAR(Table_1[[#This Row],[Order Date]])</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YEAR(Table_1[[#This Row],[Order Date]])</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YEAR(Table_1[[#This Row],[Order Date]])</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YEAR(Table_1[[#This Row],[Order Date]])</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YEAR(Table_1[[#This Row],[Order Date]])</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YEAR(Table_1[[#This Row],[Order Date]])</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YEAR(Table_1[[#This Row],[Order Date]])</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YEAR(Table_1[[#This Row],[Order Date]])</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YEAR(Table_1[[#This Row],[Order Date]])</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YEAR(Table_1[[#This Row],[Order Date]])</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YEAR(Table_1[[#This Row],[Order Date]])</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YEAR(Table_1[[#This Row],[Order Date]])</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YEAR(Table_1[[#This Row],[Order Date]])</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YEAR(Table_1[[#This Row],[Order Date]])</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YEAR(Table_1[[#This Row],[Order Date]])</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YEAR(Table_1[[#This Row],[Order Date]])</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YEAR(Table_1[[#This Row],[Order Date]])</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YEAR(Table_1[[#This Row],[Order Date]])</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YEAR(Table_1[[#This Row],[Order Date]])</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YEAR(Table_1[[#This Row],[Order Date]])</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YEAR(Table_1[[#This Row],[Order Date]])</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YEAR(Table_1[[#This Row],[Order Date]])</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YEAR(Table_1[[#This Row],[Order Date]])</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YEAR(Table_1[[#This Row],[Order Date]])</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YEAR(Table_1[[#This Row],[Order Date]])</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YEAR(Table_1[[#This Row],[Order Date]])</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YEAR(Table_1[[#This Row],[Order Date]])</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YEAR(Table_1[[#This Row],[Order Date]])</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YEAR(Table_1[[#This Row],[Order Date]])</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YEAR(Table_1[[#This Row],[Order Date]])</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YEAR(Table_1[[#This Row],[Order Date]])</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YEAR(Table_1[[#This Row],[Order Date]])</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YEAR(Table_1[[#This Row],[Order Date]])</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YEAR(Table_1[[#This Row],[Order Date]])</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YEAR(Table_1[[#This Row],[Order Date]])</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YEAR(Table_1[[#This Row],[Order Date]])</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YEAR(Table_1[[#This Row],[Order Date]])</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YEAR(Table_1[[#This Row],[Order Date]])</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YEAR(Table_1[[#This Row],[Order Date]])</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YEAR(Table_1[[#This Row],[Order Date]])</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YEAR(Table_1[[#This Row],[Order Date]])</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YEAR(Table_1[[#This Row],[Order Date]])</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YEAR(Table_1[[#This Row],[Order Date]])</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YEAR(Table_1[[#This Row],[Order Date]])</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YEAR(Table_1[[#This Row],[Order Date]])</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YEAR(Table_1[[#This Row],[Order Date]])</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YEAR(Table_1[[#This Row],[Order Date]])</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YEAR(Table_1[[#This Row],[Order Date]])</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YEAR(Table_1[[#This Row],[Order Date]])</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YEAR(Table_1[[#This Row],[Order Date]])</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YEAR(Table_1[[#This Row],[Order Date]])</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YEAR(Table_1[[#This Row],[Order Date]])</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YEAR(Table_1[[#This Row],[Order Date]])</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YEAR(Table_1[[#This Row],[Order Date]])</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YEAR(Table_1[[#This Row],[Order Date]])</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YEAR(Table_1[[#This Row],[Order Date]])</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YEAR(Table_1[[#This Row],[Order Date]])</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YEAR(Table_1[[#This Row],[Order Date]])</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YEAR(Table_1[[#This Row],[Order Date]])</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YEAR(Table_1[[#This Row],[Order Date]])</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YEAR(Table_1[[#This Row],[Order Date]])</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YEAR(Table_1[[#This Row],[Order Date]])</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YEAR(Table_1[[#This Row],[Order Date]])</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YEAR(Table_1[[#This Row],[Order Date]])</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YEAR(Table_1[[#This Row],[Order Date]])</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YEAR(Table_1[[#This Row],[Order Date]])</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YEAR(Table_1[[#This Row],[Order Date]])</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YEAR(Table_1[[#This Row],[Order Date]])</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YEAR(Table_1[[#This Row],[Order Date]])</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YEAR(Table_1[[#This Row],[Order Date]])</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YEAR(Table_1[[#This Row],[Order Date]])</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YEAR(Table_1[[#This Row],[Order Date]])</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YEAR(Table_1[[#This Row],[Order Date]])</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YEAR(Table_1[[#This Row],[Order Date]])</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YEAR(Table_1[[#This Row],[Order Date]])</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YEAR(Table_1[[#This Row],[Order Date]])</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YEAR(Table_1[[#This Row],[Order Date]])</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YEAR(Table_1[[#This Row],[Order Date]])</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YEAR(Table_1[[#This Row],[Order Date]])</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YEAR(Table_1[[#This Row],[Order Date]])</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YEAR(Table_1[[#This Row],[Order Date]])</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YEAR(Table_1[[#This Row],[Order Date]])</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YEAR(Table_1[[#This Row],[Order Date]])</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YEAR(Table_1[[#This Row],[Order Date]])</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YEAR(Table_1[[#This Row],[Order Date]])</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YEAR(Table_1[[#This Row],[Order Date]])</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YEAR(Table_1[[#This Row],[Order Date]])</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YEAR(Table_1[[#This Row],[Order Date]])</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YEAR(Table_1[[#This Row],[Order Date]])</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YEAR(Table_1[[#This Row],[Order Date]])</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YEAR(Table_1[[#This Row],[Order Date]])</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YEAR(Table_1[[#This Row],[Order Date]])</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YEAR(Table_1[[#This Row],[Order Date]])</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YEAR(Table_1[[#This Row],[Order Date]])</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YEAR(Table_1[[#This Row],[Order Date]])</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YEAR(Table_1[[#This Row],[Order Date]])</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YEAR(Table_1[[#This Row],[Order Date]])</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YEAR(Table_1[[#This Row],[Order Date]])</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YEAR(Table_1[[#This Row],[Order Date]])</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YEAR(Table_1[[#This Row],[Order Date]])</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YEAR(Table_1[[#This Row],[Order Date]])</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YEAR(Table_1[[#This Row],[Order Date]])</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YEAR(Table_1[[#This Row],[Order Date]])</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YEAR(Table_1[[#This Row],[Order Date]])</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YEAR(Table_1[[#This Row],[Order Date]])</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YEAR(Table_1[[#This Row],[Order Date]])</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YEAR(Table_1[[#This Row],[Order Date]])</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YEAR(Table_1[[#This Row],[Order Date]])</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YEAR(Table_1[[#This Row],[Order Date]])</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YEAR(Table_1[[#This Row],[Order Date]])</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YEAR(Table_1[[#This Row],[Order Date]])</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YEAR(Table_1[[#This Row],[Order Date]])</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YEAR(Table_1[[#This Row],[Order Date]])</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YEAR(Table_1[[#This Row],[Order Date]])</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YEAR(Table_1[[#This Row],[Order Date]])</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YEAR(Table_1[[#This Row],[Order Date]])</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YEAR(Table_1[[#This Row],[Order Date]])</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YEAR(Table_1[[#This Row],[Order Date]])</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YEAR(Table_1[[#This Row],[Order Date]])</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YEAR(Table_1[[#This Row],[Order Date]])</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YEAR(Table_1[[#This Row],[Order Date]])</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YEAR(Table_1[[#This Row],[Order Date]])</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YEAR(Table_1[[#This Row],[Order Date]])</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YEAR(Table_1[[#This Row],[Order Date]])</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YEAR(Table_1[[#This Row],[Order Date]])</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YEAR(Table_1[[#This Row],[Order Date]])</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YEAR(Table_1[[#This Row],[Order Date]])</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YEAR(Table_1[[#This Row],[Order Date]])</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YEAR(Table_1[[#This Row],[Order Date]])</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YEAR(Table_1[[#This Row],[Order Date]])</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YEAR(Table_1[[#This Row],[Order Date]])</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YEAR(Table_1[[#This Row],[Order Date]])</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YEAR(Table_1[[#This Row],[Order Date]])</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YEAR(Table_1[[#This Row],[Order Date]])</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YEAR(Table_1[[#This Row],[Order Date]])</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YEAR(Table_1[[#This Row],[Order Date]])</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YEAR(Table_1[[#This Row],[Order Date]])</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YEAR(Table_1[[#This Row],[Order Date]])</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YEAR(Table_1[[#This Row],[Order Date]])</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YEAR(Table_1[[#This Row],[Order Date]])</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YEAR(Table_1[[#This Row],[Order Date]])</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YEAR(Table_1[[#This Row],[Order Date]])</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YEAR(Table_1[[#This Row],[Order Date]])</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YEAR(Table_1[[#This Row],[Order Date]])</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YEAR(Table_1[[#This Row],[Order Date]])</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YEAR(Table_1[[#This Row],[Order Date]])</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YEAR(Table_1[[#This Row],[Order Date]])</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YEAR(Table_1[[#This Row],[Order Date]])</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YEAR(Table_1[[#This Row],[Order Date]])</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YEAR(Table_1[[#This Row],[Order Date]])</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YEAR(Table_1[[#This Row],[Order Date]])</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YEAR(Table_1[[#This Row],[Order Date]])</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YEAR(Table_1[[#This Row],[Order Date]])</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YEAR(Table_1[[#This Row],[Order Date]])</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YEAR(Table_1[[#This Row],[Order Date]])</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YEAR(Table_1[[#This Row],[Order Date]])</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YEAR(Table_1[[#This Row],[Order Date]])</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YEAR(Table_1[[#This Row],[Order Date]])</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YEAR(Table_1[[#This Row],[Order Date]])</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YEAR(Table_1[[#This Row],[Order Date]])</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YEAR(Table_1[[#This Row],[Order Date]])</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YEAR(Table_1[[#This Row],[Order Date]])</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YEAR(Table_1[[#This Row],[Order Date]])</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YEAR(Table_1[[#This Row],[Order Date]])</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YEAR(Table_1[[#This Row],[Order Date]])</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YEAR(Table_1[[#This Row],[Order Date]])</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YEAR(Table_1[[#This Row],[Order Date]])</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YEAR(Table_1[[#This Row],[Order Date]])</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YEAR(Table_1[[#This Row],[Order Date]])</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YEAR(Table_1[[#This Row],[Order Date]])</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YEAR(Table_1[[#This Row],[Order Date]])</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YEAR(Table_1[[#This Row],[Order Date]])</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YEAR(Table_1[[#This Row],[Order Date]])</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YEAR(Table_1[[#This Row],[Order Date]])</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YEAR(Table_1[[#This Row],[Order Date]])</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YEAR(Table_1[[#This Row],[Order Date]])</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YEAR(Table_1[[#This Row],[Order Date]])</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YEAR(Table_1[[#This Row],[Order Date]])</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YEAR(Table_1[[#This Row],[Order Date]])</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YEAR(Table_1[[#This Row],[Order Date]])</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YEAR(Table_1[[#This Row],[Order Date]])</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YEAR(Table_1[[#This Row],[Order Date]])</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YEAR(Table_1[[#This Row],[Order Date]])</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YEAR(Table_1[[#This Row],[Order Date]])</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YEAR(Table_1[[#This Row],[Order Date]])</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YEAR(Table_1[[#This Row],[Order Date]])</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YEAR(Table_1[[#This Row],[Order Date]])</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YEAR(Table_1[[#This Row],[Order Date]])</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YEAR(Table_1[[#This Row],[Order Date]])</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YEAR(Table_1[[#This Row],[Order Date]])</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YEAR(Table_1[[#This Row],[Order Date]])</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YEAR(Table_1[[#This Row],[Order Date]])</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YEAR(Table_1[[#This Row],[Order Date]])</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YEAR(Table_1[[#This Row],[Order Date]])</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YEAR(Table_1[[#This Row],[Order Date]])</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YEAR(Table_1[[#This Row],[Order Date]])</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YEAR(Table_1[[#This Row],[Order Date]])</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YEAR(Table_1[[#This Row],[Order Date]])</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YEAR(Table_1[[#This Row],[Order Date]])</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YEAR(Table_1[[#This Row],[Order Date]])</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YEAR(Table_1[[#This Row],[Order Date]])</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YEAR(Table_1[[#This Row],[Order Date]])</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YEAR(Table_1[[#This Row],[Order Date]])</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YEAR(Table_1[[#This Row],[Order Date]])</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YEAR(Table_1[[#This Row],[Order Date]])</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YEAR(Table_1[[#This Row],[Order Date]])</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YEAR(Table_1[[#This Row],[Order Date]])</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YEAR(Table_1[[#This Row],[Order Date]])</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YEAR(Table_1[[#This Row],[Order Date]])</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YEAR(Table_1[[#This Row],[Order Date]])</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YEAR(Table_1[[#This Row],[Order Date]])</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YEAR(Table_1[[#This Row],[Order Date]])</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YEAR(Table_1[[#This Row],[Order Date]])</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YEAR(Table_1[[#This Row],[Order Date]])</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YEAR(Table_1[[#This Row],[Order Date]])</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YEAR(Table_1[[#This Row],[Order Date]])</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YEAR(Table_1[[#This Row],[Order Date]])</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YEAR(Table_1[[#This Row],[Order Date]])</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YEAR(Table_1[[#This Row],[Order Date]])</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YEAR(Table_1[[#This Row],[Order Date]])</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YEAR(Table_1[[#This Row],[Order Date]])</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YEAR(Table_1[[#This Row],[Order Date]])</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YEAR(Table_1[[#This Row],[Order Date]])</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YEAR(Table_1[[#This Row],[Order Date]])</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YEAR(Table_1[[#This Row],[Order Date]])</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YEAR(Table_1[[#This Row],[Order Date]])</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YEAR(Table_1[[#This Row],[Order Date]])</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YEAR(Table_1[[#This Row],[Order Date]])</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YEAR(Table_1[[#This Row],[Order Date]])</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YEAR(Table_1[[#This Row],[Order Date]])</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YEAR(Table_1[[#This Row],[Order Date]])</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YEAR(Table_1[[#This Row],[Order Date]])</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YEAR(Table_1[[#This Row],[Order Date]])</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YEAR(Table_1[[#This Row],[Order Date]])</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YEAR(Table_1[[#This Row],[Order Date]])</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YEAR(Table_1[[#This Row],[Order Date]])</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YEAR(Table_1[[#This Row],[Order Date]])</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YEAR(Table_1[[#This Row],[Order Date]])</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YEAR(Table_1[[#This Row],[Order Date]])</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YEAR(Table_1[[#This Row],[Order Date]])</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YEAR(Table_1[[#This Row],[Order Date]])</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YEAR(Table_1[[#This Row],[Order Date]])</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YEAR(Table_1[[#This Row],[Order Date]])</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YEAR(Table_1[[#This Row],[Order Date]])</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YEAR(Table_1[[#This Row],[Order Date]])</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YEAR(Table_1[[#This Row],[Order Date]])</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YEAR(Table_1[[#This Row],[Order Date]])</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YEAR(Table_1[[#This Row],[Order Date]])</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YEAR(Table_1[[#This Row],[Order Date]])</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YEAR(Table_1[[#This Row],[Order Date]])</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YEAR(Table_1[[#This Row],[Order Date]])</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YEAR(Table_1[[#This Row],[Order Date]])</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YEAR(Table_1[[#This Row],[Order Date]])</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YEAR(Table_1[[#This Row],[Order Date]])</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YEAR(Table_1[[#This Row],[Order Date]])</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YEAR(Table_1[[#This Row],[Order Date]])</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YEAR(Table_1[[#This Row],[Order Date]])</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YEAR(Table_1[[#This Row],[Order Date]])</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YEAR(Table_1[[#This Row],[Order Date]])</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YEAR(Table_1[[#This Row],[Order Date]])</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YEAR(Table_1[[#This Row],[Order Date]])</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YEAR(Table_1[[#This Row],[Order Date]])</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YEAR(Table_1[[#This Row],[Order Date]])</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YEAR(Table_1[[#This Row],[Order Date]])</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YEAR(Table_1[[#This Row],[Order Date]])</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YEAR(Table_1[[#This Row],[Order Date]])</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YEAR(Table_1[[#This Row],[Order Date]])</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YEAR(Table_1[[#This Row],[Order Date]])</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YEAR(Table_1[[#This Row],[Order Date]])</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YEAR(Table_1[[#This Row],[Order Date]])</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YEAR(Table_1[[#This Row],[Order Date]])</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YEAR(Table_1[[#This Row],[Order Date]])</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YEAR(Table_1[[#This Row],[Order Date]])</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YEAR(Table_1[[#This Row],[Order Date]])</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YEAR(Table_1[[#This Row],[Order Date]])</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YEAR(Table_1[[#This Row],[Order Date]])</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YEAR(Table_1[[#This Row],[Order Date]])</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YEAR(Table_1[[#This Row],[Order Date]])</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YEAR(Table_1[[#This Row],[Order Date]])</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YEAR(Table_1[[#This Row],[Order Date]])</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YEAR(Table_1[[#This Row],[Order Date]])</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YEAR(Table_1[[#This Row],[Order Date]])</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YEAR(Table_1[[#This Row],[Order Date]])</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YEAR(Table_1[[#This Row],[Order Date]])</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YEAR(Table_1[[#This Row],[Order Date]])</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YEAR(Table_1[[#This Row],[Order Date]])</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YEAR(Table_1[[#This Row],[Order Date]])</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YEAR(Table_1[[#This Row],[Order Date]])</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YEAR(Table_1[[#This Row],[Order Date]])</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YEAR(Table_1[[#This Row],[Order Date]])</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YEAR(Table_1[[#This Row],[Order Date]])</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YEAR(Table_1[[#This Row],[Order Date]])</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YEAR(Table_1[[#This Row],[Order Date]])</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YEAR(Table_1[[#This Row],[Order Date]])</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YEAR(Table_1[[#This Row],[Order Date]])</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YEAR(Table_1[[#This Row],[Order Date]])</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YEAR(Table_1[[#This Row],[Order Date]])</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YEAR(Table_1[[#This Row],[Order Date]])</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YEAR(Table_1[[#This Row],[Order Date]])</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YEAR(Table_1[[#This Row],[Order Date]])</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YEAR(Table_1[[#This Row],[Order Date]])</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YEAR(Table_1[[#This Row],[Order Date]])</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YEAR(Table_1[[#This Row],[Order Date]])</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YEAR(Table_1[[#This Row],[Order Date]])</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YEAR(Table_1[[#This Row],[Order Date]])</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YEAR(Table_1[[#This Row],[Order Date]])</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YEAR(Table_1[[#This Row],[Order Date]])</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YEAR(Table_1[[#This Row],[Order Date]])</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YEAR(Table_1[[#This Row],[Order Date]])</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YEAR(Table_1[[#This Row],[Order Date]])</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YEAR(Table_1[[#This Row],[Order Date]])</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YEAR(Table_1[[#This Row],[Order Date]])</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YEAR(Table_1[[#This Row],[Order Date]])</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YEAR(Table_1[[#This Row],[Order Date]])</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YEAR(Table_1[[#This Row],[Order Date]])</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YEAR(Table_1[[#This Row],[Order Date]])</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YEAR(Table_1[[#This Row],[Order Date]])</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YEAR(Table_1[[#This Row],[Order Date]])</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YEAR(Table_1[[#This Row],[Order Date]])</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YEAR(Table_1[[#This Row],[Order Date]])</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YEAR(Table_1[[#This Row],[Order Date]])</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YEAR(Table_1[[#This Row],[Order Date]])</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YEAR(Table_1[[#This Row],[Order Date]])</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YEAR(Table_1[[#This Row],[Order Date]])</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YEAR(Table_1[[#This Row],[Order Date]])</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YEAR(Table_1[[#This Row],[Order Date]])</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YEAR(Table_1[[#This Row],[Order Date]])</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YEAR(Table_1[[#This Row],[Order Date]])</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YEAR(Table_1[[#This Row],[Order Date]])</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YEAR(Table_1[[#This Row],[Order Date]])</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YEAR(Table_1[[#This Row],[Order Date]])</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YEAR(Table_1[[#This Row],[Order Date]])</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YEAR(Table_1[[#This Row],[Order Date]])</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YEAR(Table_1[[#This Row],[Order Date]])</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YEAR(Table_1[[#This Row],[Order Date]])</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YEAR(Table_1[[#This Row],[Order Date]])</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YEAR(Table_1[[#This Row],[Order Date]])</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YEAR(Table_1[[#This Row],[Order Date]])</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YEAR(Table_1[[#This Row],[Order Date]])</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YEAR(Table_1[[#This Row],[Order Date]])</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YEAR(Table_1[[#This Row],[Order Date]])</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YEAR(Table_1[[#This Row],[Order Date]])</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YEAR(Table_1[[#This Row],[Order Date]])</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YEAR(Table_1[[#This Row],[Order Date]])</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YEAR(Table_1[[#This Row],[Order Date]])</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YEAR(Table_1[[#This Row],[Order Date]])</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YEAR(Table_1[[#This Row],[Order Date]])</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YEAR(Table_1[[#This Row],[Order Date]])</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YEAR(Table_1[[#This Row],[Order Date]])</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YEAR(Table_1[[#This Row],[Order Date]])</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YEAR(Table_1[[#This Row],[Order Date]])</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YEAR(Table_1[[#This Row],[Order Date]])</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YEAR(Table_1[[#This Row],[Order Date]])</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YEAR(Table_1[[#This Row],[Order Date]])</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YEAR(Table_1[[#This Row],[Order Date]])</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YEAR(Table_1[[#This Row],[Order Date]])</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YEAR(Table_1[[#This Row],[Order Date]])</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YEAR(Table_1[[#This Row],[Order Date]])</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YEAR(Table_1[[#This Row],[Order Date]])</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YEAR(Table_1[[#This Row],[Order Date]])</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YEAR(Table_1[[#This Row],[Order Date]])</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YEAR(Table_1[[#This Row],[Order Date]])</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YEAR(Table_1[[#This Row],[Order Date]])</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YEAR(Table_1[[#This Row],[Order Date]])</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YEAR(Table_1[[#This Row],[Order Date]])</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YEAR(Table_1[[#This Row],[Order Date]])</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YEAR(Table_1[[#This Row],[Order Date]])</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YEAR(Table_1[[#This Row],[Order Date]])</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YEAR(Table_1[[#This Row],[Order Date]])</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YEAR(Table_1[[#This Row],[Order Date]])</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YEAR(Table_1[[#This Row],[Order Date]])</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YEAR(Table_1[[#This Row],[Order Date]])</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YEAR(Table_1[[#This Row],[Order Date]])</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YEAR(Table_1[[#This Row],[Order Date]])</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YEAR(Table_1[[#This Row],[Order Date]])</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YEAR(Table_1[[#This Row],[Order Date]])</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YEAR(Table_1[[#This Row],[Order Date]])</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YEAR(Table_1[[#This Row],[Order Date]])</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YEAR(Table_1[[#This Row],[Order Date]])</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YEAR(Table_1[[#This Row],[Order Date]])</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YEAR(Table_1[[#This Row],[Order Date]])</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YEAR(Table_1[[#This Row],[Order Date]])</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YEAR(Table_1[[#This Row],[Order Date]])</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YEAR(Table_1[[#This Row],[Order Date]])</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YEAR(Table_1[[#This Row],[Order Date]])</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YEAR(Table_1[[#This Row],[Order Date]])</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YEAR(Table_1[[#This Row],[Order Date]])</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YEAR(Table_1[[#This Row],[Order Date]])</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YEAR(Table_1[[#This Row],[Order Date]])</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YEAR(Table_1[[#This Row],[Order Date]])</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YEAR(Table_1[[#This Row],[Order Date]])</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YEAR(Table_1[[#This Row],[Order Date]])</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YEAR(Table_1[[#This Row],[Order Date]])</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YEAR(Table_1[[#This Row],[Order Date]])</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YEAR(Table_1[[#This Row],[Order Date]])</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YEAR(Table_1[[#This Row],[Order Date]])</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YEAR(Table_1[[#This Row],[Order Date]])</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YEAR(Table_1[[#This Row],[Order Date]])</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YEAR(Table_1[[#This Row],[Order Date]])</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YEAR(Table_1[[#This Row],[Order Date]])</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YEAR(Table_1[[#This Row],[Order Date]])</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YEAR(Table_1[[#This Row],[Order Date]])</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YEAR(Table_1[[#This Row],[Order Date]])</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YEAR(Table_1[[#This Row],[Order Date]])</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YEAR(Table_1[[#This Row],[Order Date]])</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YEAR(Table_1[[#This Row],[Order Date]])</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YEAR(Table_1[[#This Row],[Order Date]])</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YEAR(Table_1[[#This Row],[Order Date]])</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YEAR(Table_1[[#This Row],[Order Date]])</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YEAR(Table_1[[#This Row],[Order Date]])</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YEAR(Table_1[[#This Row],[Order Date]])</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YEAR(Table_1[[#This Row],[Order Date]])</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YEAR(Table_1[[#This Row],[Order Date]])</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YEAR(Table_1[[#This Row],[Order Date]])</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YEAR(Table_1[[#This Row],[Order Date]])</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YEAR(Table_1[[#This Row],[Order Date]])</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YEAR(Table_1[[#This Row],[Order Date]])</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YEAR(Table_1[[#This Row],[Order Date]])</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YEAR(Table_1[[#This Row],[Order Date]])</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YEAR(Table_1[[#This Row],[Order Date]])</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YEAR(Table_1[[#This Row],[Order Date]])</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YEAR(Table_1[[#This Row],[Order Date]])</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YEAR(Table_1[[#This Row],[Order Date]])</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YEAR(Table_1[[#This Row],[Order Date]])</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YEAR(Table_1[[#This Row],[Order Date]])</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YEAR(Table_1[[#This Row],[Order Date]])</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YEAR(Table_1[[#This Row],[Order Date]])</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YEAR(Table_1[[#This Row],[Order Date]])</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YEAR(Table_1[[#This Row],[Order Date]])</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YEAR(Table_1[[#This Row],[Order Date]])</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YEAR(Table_1[[#This Row],[Order Date]])</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YEAR(Table_1[[#This Row],[Order Date]])</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YEAR(Table_1[[#This Row],[Order Date]])</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YEAR(Table_1[[#This Row],[Order Date]])</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YEAR(Table_1[[#This Row],[Order Date]])</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YEAR(Table_1[[#This Row],[Order Date]])</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YEAR(Table_1[[#This Row],[Order Date]])</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YEAR(Table_1[[#This Row],[Order Date]])</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YEAR(Table_1[[#This Row],[Order Date]])</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YEAR(Table_1[[#This Row],[Order Date]])</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YEAR(Table_1[[#This Row],[Order Date]])</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YEAR(Table_1[[#This Row],[Order Date]])</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YEAR(Table_1[[#This Row],[Order Date]])</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YEAR(Table_1[[#This Row],[Order Date]])</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YEAR(Table_1[[#This Row],[Order Date]])</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YEAR(Table_1[[#This Row],[Order Date]])</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YEAR(Table_1[[#This Row],[Order Date]])</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YEAR(Table_1[[#This Row],[Order Date]])</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YEAR(Table_1[[#This Row],[Order Date]])</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YEAR(Table_1[[#This Row],[Order Date]])</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YEAR(Table_1[[#This Row],[Order Date]])</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YEAR(Table_1[[#This Row],[Order Date]])</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YEAR(Table_1[[#This Row],[Order Date]])</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YEAR(Table_1[[#This Row],[Order Date]])</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YEAR(Table_1[[#This Row],[Order Date]])</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YEAR(Table_1[[#This Row],[Order Date]])</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YEAR(Table_1[[#This Row],[Order Date]])</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YEAR(Table_1[[#This Row],[Order Date]])</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YEAR(Table_1[[#This Row],[Order Date]])</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YEAR(Table_1[[#This Row],[Order Date]])</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YEAR(Table_1[[#This Row],[Order Date]])</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YEAR(Table_1[[#This Row],[Order Date]])</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YEAR(Table_1[[#This Row],[Order Date]])</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YEAR(Table_1[[#This Row],[Order Date]])</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YEAR(Table_1[[#This Row],[Order Date]])</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YEAR(Table_1[[#This Row],[Order Date]])</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YEAR(Table_1[[#This Row],[Order Date]])</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YEAR(Table_1[[#This Row],[Order Date]])</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YEAR(Table_1[[#This Row],[Order Date]])</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YEAR(Table_1[[#This Row],[Order Date]])</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YEAR(Table_1[[#This Row],[Order Date]])</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YEAR(Table_1[[#This Row],[Order Date]])</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YEAR(Table_1[[#This Row],[Order Date]])</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YEAR(Table_1[[#This Row],[Order Date]])</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YEAR(Table_1[[#This Row],[Order Date]])</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YEAR(Table_1[[#This Row],[Order Date]])</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YEAR(Table_1[[#This Row],[Order Date]])</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YEAR(Table_1[[#This Row],[Order Date]])</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YEAR(Table_1[[#This Row],[Order Date]])</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YEAR(Table_1[[#This Row],[Order Date]])</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YEAR(Table_1[[#This Row],[Order Date]])</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YEAR(Table_1[[#This Row],[Order Date]])</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YEAR(Table_1[[#This Row],[Order Date]])</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YEAR(Table_1[[#This Row],[Order Date]])</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YEAR(Table_1[[#This Row],[Order Date]])</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YEAR(Table_1[[#This Row],[Order Date]])</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YEAR(Table_1[[#This Row],[Order Date]])</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YEAR(Table_1[[#This Row],[Order Date]])</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YEAR(Table_1[[#This Row],[Order Date]])</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YEAR(Table_1[[#This Row],[Order Date]])</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YEAR(Table_1[[#This Row],[Order Date]])</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YEAR(Table_1[[#This Row],[Order Date]])</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YEAR(Table_1[[#This Row],[Order Date]])</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YEAR(Table_1[[#This Row],[Order Date]])</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YEAR(Table_1[[#This Row],[Order Date]])</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YEAR(Table_1[[#This Row],[Order Date]])</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YEAR(Table_1[[#This Row],[Order Date]])</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YEAR(Table_1[[#This Row],[Order Date]])</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YEAR(Table_1[[#This Row],[Order Date]])</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YEAR(Table_1[[#This Row],[Order Date]])</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YEAR(Table_1[[#This Row],[Order Date]])</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YEAR(Table_1[[#This Row],[Order Date]])</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YEAR(Table_1[[#This Row],[Order Date]])</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YEAR(Table_1[[#This Row],[Order Date]])</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YEAR(Table_1[[#This Row],[Order Date]])</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YEAR(Table_1[[#This Row],[Order Date]])</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YEAR(Table_1[[#This Row],[Order Date]])</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YEAR(Table_1[[#This Row],[Order Date]])</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YEAR(Table_1[[#This Row],[Order Date]])</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YEAR(Table_1[[#This Row],[Order Date]])</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YEAR(Table_1[[#This Row],[Order Date]])</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YEAR(Table_1[[#This Row],[Order Date]])</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YEAR(Table_1[[#This Row],[Order Date]])</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YEAR(Table_1[[#This Row],[Order Date]])</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YEAR(Table_1[[#This Row],[Order Date]])</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YEAR(Table_1[[#This Row],[Order Date]])</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YEAR(Table_1[[#This Row],[Order Date]])</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YEAR(Table_1[[#This Row],[Order Date]])</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YEAR(Table_1[[#This Row],[Order Date]])</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YEAR(Table_1[[#This Row],[Order Date]])</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YEAR(Table_1[[#This Row],[Order Date]])</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YEAR(Table_1[[#This Row],[Order Date]])</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YEAR(Table_1[[#This Row],[Order Date]])</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YEAR(Table_1[[#This Row],[Order Date]])</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YEAR(Table_1[[#This Row],[Order Date]])</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YEAR(Table_1[[#This Row],[Order Date]])</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YEAR(Table_1[[#This Row],[Order Date]])</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YEAR(Table_1[[#This Row],[Order Date]])</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YEAR(Table_1[[#This Row],[Order Date]])</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YEAR(Table_1[[#This Row],[Order Date]])</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YEAR(Table_1[[#This Row],[Order Date]])</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YEAR(Table_1[[#This Row],[Order Date]])</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YEAR(Table_1[[#This Row],[Order Date]])</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YEAR(Table_1[[#This Row],[Order Date]])</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YEAR(Table_1[[#This Row],[Order Date]])</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YEAR(Table_1[[#This Row],[Order Date]])</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YEAR(Table_1[[#This Row],[Order Date]])</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YEAR(Table_1[[#This Row],[Order Date]])</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YEAR(Table_1[[#This Row],[Order Date]])</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YEAR(Table_1[[#This Row],[Order Date]])</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YEAR(Table_1[[#This Row],[Order Date]])</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YEAR(Table_1[[#This Row],[Order Date]])</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YEAR(Table_1[[#This Row],[Order Date]])</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YEAR(Table_1[[#This Row],[Order Date]])</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YEAR(Table_1[[#This Row],[Order Date]])</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YEAR(Table_1[[#This Row],[Order Date]])</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YEAR(Table_1[[#This Row],[Order Date]])</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YEAR(Table_1[[#This Row],[Order Date]])</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YEAR(Table_1[[#This Row],[Order Date]])</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YEAR(Table_1[[#This Row],[Order Date]])</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YEAR(Table_1[[#This Row],[Order Date]])</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YEAR(Table_1[[#This Row],[Order Date]])</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YEAR(Table_1[[#This Row],[Order Date]])</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YEAR(Table_1[[#This Row],[Order Date]])</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YEAR(Table_1[[#This Row],[Order Date]])</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YEAR(Table_1[[#This Row],[Order Date]])</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YEAR(Table_1[[#This Row],[Order Date]])</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YEAR(Table_1[[#This Row],[Order Date]])</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YEAR(Table_1[[#This Row],[Order Date]])</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YEAR(Table_1[[#This Row],[Order Date]])</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YEAR(Table_1[[#This Row],[Order Date]])</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YEAR(Table_1[[#This Row],[Order Date]])</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YEAR(Table_1[[#This Row],[Order Date]])</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YEAR(Table_1[[#This Row],[Order Date]])</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YEAR(Table_1[[#This Row],[Order Date]])</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YEAR(Table_1[[#This Row],[Order Date]])</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YEAR(Table_1[[#This Row],[Order Date]])</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YEAR(Table_1[[#This Row],[Order Date]])</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YEAR(Table_1[[#This Row],[Order Date]])</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YEAR(Table_1[[#This Row],[Order Date]])</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YEAR(Table_1[[#This Row],[Order Date]])</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YEAR(Table_1[[#This Row],[Order Date]])</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YEAR(Table_1[[#This Row],[Order Date]])</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YEAR(Table_1[[#This Row],[Order Date]])</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YEAR(Table_1[[#This Row],[Order Date]])</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YEAR(Table_1[[#This Row],[Order Date]])</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YEAR(Table_1[[#This Row],[Order Date]])</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YEAR(Table_1[[#This Row],[Order Date]])</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YEAR(Table_1[[#This Row],[Order Date]])</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YEAR(Table_1[[#This Row],[Order Date]])</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YEAR(Table_1[[#This Row],[Order Date]])</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YEAR(Table_1[[#This Row],[Order Date]])</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YEAR(Table_1[[#This Row],[Order Date]])</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YEAR(Table_1[[#This Row],[Order Date]])</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YEAR(Table_1[[#This Row],[Order Date]])</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YEAR(Table_1[[#This Row],[Order Date]])</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YEAR(Table_1[[#This Row],[Order Date]])</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YEAR(Table_1[[#This Row],[Order Date]])</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YEAR(Table_1[[#This Row],[Order Date]])</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YEAR(Table_1[[#This Row],[Order Date]])</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YEAR(Table_1[[#This Row],[Order Date]])</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YEAR(Table_1[[#This Row],[Order Date]])</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YEAR(Table_1[[#This Row],[Order Date]])</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YEAR(Table_1[[#This Row],[Order Date]])</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YEAR(Table_1[[#This Row],[Order Date]])</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YEAR(Table_1[[#This Row],[Order Date]])</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YEAR(Table_1[[#This Row],[Order Date]])</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YEAR(Table_1[[#This Row],[Order Date]])</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YEAR(Table_1[[#This Row],[Order Date]])</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YEAR(Table_1[[#This Row],[Order Date]])</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YEAR(Table_1[[#This Row],[Order Date]])</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YEAR(Table_1[[#This Row],[Order Date]])</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YEAR(Table_1[[#This Row],[Order Date]])</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YEAR(Table_1[[#This Row],[Order Date]])</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YEAR(Table_1[[#This Row],[Order Date]])</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YEAR(Table_1[[#This Row],[Order Date]])</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YEAR(Table_1[[#This Row],[Order Date]])</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YEAR(Table_1[[#This Row],[Order Date]])</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YEAR(Table_1[[#This Row],[Order Date]])</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YEAR(Table_1[[#This Row],[Order Date]])</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YEAR(Table_1[[#This Row],[Order Date]])</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YEAR(Table_1[[#This Row],[Order Date]])</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YEAR(Table_1[[#This Row],[Order Date]])</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YEAR(Table_1[[#This Row],[Order Date]])</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YEAR(Table_1[[#This Row],[Order Date]])</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YEAR(Table_1[[#This Row],[Order Date]])</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YEAR(Table_1[[#This Row],[Order Date]])</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YEAR(Table_1[[#This Row],[Order Date]])</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YEAR(Table_1[[#This Row],[Order Date]])</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YEAR(Table_1[[#This Row],[Order Date]])</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YEAR(Table_1[[#This Row],[Order Date]])</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YEAR(Table_1[[#This Row],[Order Date]])</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YEAR(Table_1[[#This Row],[Order Date]])</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YEAR(Table_1[[#This Row],[Order Date]])</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YEAR(Table_1[[#This Row],[Order Date]])</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YEAR(Table_1[[#This Row],[Order Date]])</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YEAR(Table_1[[#This Row],[Order Date]])</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YEAR(Table_1[[#This Row],[Order Date]])</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YEAR(Table_1[[#This Row],[Order Date]])</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YEAR(Table_1[[#This Row],[Order Date]])</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YEAR(Table_1[[#This Row],[Order Date]])</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YEAR(Table_1[[#This Row],[Order Date]])</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YEAR(Table_1[[#This Row],[Order Date]])</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YEAR(Table_1[[#This Row],[Order Date]])</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YEAR(Table_1[[#This Row],[Order Date]])</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YEAR(Table_1[[#This Row],[Order Date]])</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YEAR(Table_1[[#This Row],[Order Date]])</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YEAR(Table_1[[#This Row],[Order Date]])</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YEAR(Table_1[[#This Row],[Order Date]])</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YEAR(Table_1[[#This Row],[Order Date]])</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YEAR(Table_1[[#This Row],[Order Date]])</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YEAR(Table_1[[#This Row],[Order Date]])</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YEAR(Table_1[[#This Row],[Order Date]])</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YEAR(Table_1[[#This Row],[Order Date]])</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YEAR(Table_1[[#This Row],[Order Date]])</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YEAR(Table_1[[#This Row],[Order Date]])</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YEAR(Table_1[[#This Row],[Order Date]])</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YEAR(Table_1[[#This Row],[Order Date]])</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YEAR(Table_1[[#This Row],[Order Date]])</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YEAR(Table_1[[#This Row],[Order Date]])</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YEAR(Table_1[[#This Row],[Order Date]])</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YEAR(Table_1[[#This Row],[Order Date]])</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YEAR(Table_1[[#This Row],[Order Date]])</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YEAR(Table_1[[#This Row],[Order Date]])</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YEAR(Table_1[[#This Row],[Order Date]])</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YEAR(Table_1[[#This Row],[Order Date]])</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YEAR(Table_1[[#This Row],[Order Date]])</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YEAR(Table_1[[#This Row],[Order Date]])</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YEAR(Table_1[[#This Row],[Order Date]])</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YEAR(Table_1[[#This Row],[Order Date]])</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YEAR(Table_1[[#This Row],[Order Date]])</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YEAR(Table_1[[#This Row],[Order Date]])</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YEAR(Table_1[[#This Row],[Order Date]])</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YEAR(Table_1[[#This Row],[Order Date]])</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YEAR(Table_1[[#This Row],[Order Date]])</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YEAR(Table_1[[#This Row],[Order Date]])</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YEAR(Table_1[[#This Row],[Order Date]])</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YEAR(Table_1[[#This Row],[Order Date]])</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YEAR(Table_1[[#This Row],[Order Date]])</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YEAR(Table_1[[#This Row],[Order Date]])</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YEAR(Table_1[[#This Row],[Order Date]])</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YEAR(Table_1[[#This Row],[Order Date]])</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YEAR(Table_1[[#This Row],[Order Date]])</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YEAR(Table_1[[#This Row],[Order Date]])</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YEAR(Table_1[[#This Row],[Order Date]])</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YEAR(Table_1[[#This Row],[Order Date]])</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YEAR(Table_1[[#This Row],[Order Date]])</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YEAR(Table_1[[#This Row],[Order Date]])</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YEAR(Table_1[[#This Row],[Order Date]])</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YEAR(Table_1[[#This Row],[Order Date]])</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YEAR(Table_1[[#This Row],[Order Date]])</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YEAR(Table_1[[#This Row],[Order Date]])</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YEAR(Table_1[[#This Row],[Order Date]])</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YEAR(Table_1[[#This Row],[Order Date]])</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YEAR(Table_1[[#This Row],[Order Date]])</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YEAR(Table_1[[#This Row],[Order Date]])</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YEAR(Table_1[[#This Row],[Order Date]])</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YEAR(Table_1[[#This Row],[Order Date]])</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YEAR(Table_1[[#This Row],[Order Date]])</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YEAR(Table_1[[#This Row],[Order Date]])</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YEAR(Table_1[[#This Row],[Order Date]])</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YEAR(Table_1[[#This Row],[Order Date]])</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YEAR(Table_1[[#This Row],[Order Date]])</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YEAR(Table_1[[#This Row],[Order Date]])</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YEAR(Table_1[[#This Row],[Order Date]])</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YEAR(Table_1[[#This Row],[Order Date]])</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YEAR(Table_1[[#This Row],[Order Date]])</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YEAR(Table_1[[#This Row],[Order Date]])</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YEAR(Table_1[[#This Row],[Order Date]])</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YEAR(Table_1[[#This Row],[Order Date]])</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YEAR(Table_1[[#This Row],[Order Date]])</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YEAR(Table_1[[#This Row],[Order Date]])</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YEAR(Table_1[[#This Row],[Order Date]])</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YEAR(Table_1[[#This Row],[Order Date]])</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YEAR(Table_1[[#This Row],[Order Date]])</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YEAR(Table_1[[#This Row],[Order Date]])</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YEAR(Table_1[[#This Row],[Order Date]])</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YEAR(Table_1[[#This Row],[Order Date]])</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YEAR(Table_1[[#This Row],[Order Date]])</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YEAR(Table_1[[#This Row],[Order Date]])</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YEAR(Table_1[[#This Row],[Order Date]])</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YEAR(Table_1[[#This Row],[Order Date]])</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YEAR(Table_1[[#This Row],[Order Date]])</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YEAR(Table_1[[#This Row],[Order Date]])</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YEAR(Table_1[[#This Row],[Order Date]])</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YEAR(Table_1[[#This Row],[Order Date]])</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YEAR(Table_1[[#This Row],[Order Date]])</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YEAR(Table_1[[#This Row],[Order Date]])</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YEAR(Table_1[[#This Row],[Order Date]])</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YEAR(Table_1[[#This Row],[Order Date]])</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YEAR(Table_1[[#This Row],[Order Date]])</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YEAR(Table_1[[#This Row],[Order Date]])</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YEAR(Table_1[[#This Row],[Order Date]])</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YEAR(Table_1[[#This Row],[Order Date]])</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YEAR(Table_1[[#This Row],[Order Date]])</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YEAR(Table_1[[#This Row],[Order Date]])</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YEAR(Table_1[[#This Row],[Order Date]])</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YEAR(Table_1[[#This Row],[Order Date]])</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YEAR(Table_1[[#This Row],[Order Date]])</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YEAR(Table_1[[#This Row],[Order Date]])</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YEAR(Table_1[[#This Row],[Order Date]])</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YEAR(Table_1[[#This Row],[Order Date]])</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YEAR(Table_1[[#This Row],[Order Date]])</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YEAR(Table_1[[#This Row],[Order Date]])</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YEAR(Table_1[[#This Row],[Order Date]])</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YEAR(Table_1[[#This Row],[Order Date]])</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YEAR(Table_1[[#This Row],[Order Date]])</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YEAR(Table_1[[#This Row],[Order Date]])</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YEAR(Table_1[[#This Row],[Order Date]])</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YEAR(Table_1[[#This Row],[Order Date]])</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YEAR(Table_1[[#This Row],[Order Date]])</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YEAR(Table_1[[#This Row],[Order Date]])</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YEAR(Table_1[[#This Row],[Order Date]])</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YEAR(Table_1[[#This Row],[Order Date]])</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YEAR(Table_1[[#This Row],[Order Date]])</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YEAR(Table_1[[#This Row],[Order Date]])</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YEAR(Table_1[[#This Row],[Order Date]])</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YEAR(Table_1[[#This Row],[Order Date]])</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YEAR(Table_1[[#This Row],[Order Date]])</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YEAR(Table_1[[#This Row],[Order Date]])</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YEAR(Table_1[[#This Row],[Order Date]])</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YEAR(Table_1[[#This Row],[Order Date]])</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YEAR(Table_1[[#This Row],[Order Date]])</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YEAR(Table_1[[#This Row],[Order Date]])</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YEAR(Table_1[[#This Row],[Order Date]])</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YEAR(Table_1[[#This Row],[Order Date]])</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YEAR(Table_1[[#This Row],[Order Date]])</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YEAR(Table_1[[#This Row],[Order Date]])</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YEAR(Table_1[[#This Row],[Order Date]])</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YEAR(Table_1[[#This Row],[Order Date]])</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YEAR(Table_1[[#This Row],[Order Date]])</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YEAR(Table_1[[#This Row],[Order Date]])</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YEAR(Table_1[[#This Row],[Order Date]])</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YEAR(Table_1[[#This Row],[Order Date]])</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YEAR(Table_1[[#This Row],[Order Date]])</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YEAR(Table_1[[#This Row],[Order Date]])</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YEAR(Table_1[[#This Row],[Order Date]])</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YEAR(Table_1[[#This Row],[Order Date]])</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YEAR(Table_1[[#This Row],[Order Date]])</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YEAR(Table_1[[#This Row],[Order Date]])</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YEAR(Table_1[[#This Row],[Order Date]])</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YEAR(Table_1[[#This Row],[Order Date]])</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YEAR(Table_1[[#This Row],[Order Date]])</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YEAR(Table_1[[#This Row],[Order Date]])</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YEAR(Table_1[[#This Row],[Order Date]])</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YEAR(Table_1[[#This Row],[Order Date]])</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YEAR(Table_1[[#This Row],[Order Date]])</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YEAR(Table_1[[#This Row],[Order Date]])</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YEAR(Table_1[[#This Row],[Order Date]])</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YEAR(Table_1[[#This Row],[Order Date]])</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YEAR(Table_1[[#This Row],[Order Date]])</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YEAR(Table_1[[#This Row],[Order Date]])</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YEAR(Table_1[[#This Row],[Order Date]])</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YEAR(Table_1[[#This Row],[Order Date]])</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YEAR(Table_1[[#This Row],[Order Date]])</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YEAR(Table_1[[#This Row],[Order Date]])</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YEAR(Table_1[[#This Row],[Order Date]])</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YEAR(Table_1[[#This Row],[Order Date]])</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YEAR(Table_1[[#This Row],[Order Date]])</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YEAR(Table_1[[#This Row],[Order Date]])</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YEAR(Table_1[[#This Row],[Order Date]])</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YEAR(Table_1[[#This Row],[Order Date]])</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YEAR(Table_1[[#This Row],[Order Date]])</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YEAR(Table_1[[#This Row],[Order Date]])</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YEAR(Table_1[[#This Row],[Order Date]])</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YEAR(Table_1[[#This Row],[Order Date]])</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YEAR(Table_1[[#This Row],[Order Date]])</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YEAR(Table_1[[#This Row],[Order Date]])</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YEAR(Table_1[[#This Row],[Order Date]])</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YEAR(Table_1[[#This Row],[Order Date]])</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YEAR(Table_1[[#This Row],[Order Date]])</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YEAR(Table_1[[#This Row],[Order Date]])</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YEAR(Table_1[[#This Row],[Order Date]])</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YEAR(Table_1[[#This Row],[Order Date]])</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YEAR(Table_1[[#This Row],[Order Date]])</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YEAR(Table_1[[#This Row],[Order Date]])</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YEAR(Table_1[[#This Row],[Order Date]])</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YEAR(Table_1[[#This Row],[Order Date]])</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YEAR(Table_1[[#This Row],[Order Date]])</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YEAR(Table_1[[#This Row],[Order Date]])</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YEAR(Table_1[[#This Row],[Order Date]])</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YEAR(Table_1[[#This Row],[Order Date]])</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YEAR(Table_1[[#This Row],[Order Date]])</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YEAR(Table_1[[#This Row],[Order Date]])</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YEAR(Table_1[[#This Row],[Order Date]])</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YEAR(Table_1[[#This Row],[Order Date]])</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YEAR(Table_1[[#This Row],[Order Date]])</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YEAR(Table_1[[#This Row],[Order Date]])</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YEAR(Table_1[[#This Row],[Order Date]])</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YEAR(Table_1[[#This Row],[Order Date]])</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YEAR(Table_1[[#This Row],[Order Date]])</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YEAR(Table_1[[#This Row],[Order Date]])</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YEAR(Table_1[[#This Row],[Order Date]])</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YEAR(Table_1[[#This Row],[Order Date]])</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YEAR(Table_1[[#This Row],[Order Date]])</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YEAR(Table_1[[#This Row],[Order Date]])</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YEAR(Table_1[[#This Row],[Order Date]])</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YEAR(Table_1[[#This Row],[Order Date]])</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YEAR(Table_1[[#This Row],[Order Date]])</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YEAR(Table_1[[#This Row],[Order Date]])</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YEAR(Table_1[[#This Row],[Order Date]])</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YEAR(Table_1[[#This Row],[Order Date]])</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YEAR(Table_1[[#This Row],[Order Date]])</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YEAR(Table_1[[#This Row],[Order Date]])</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YEAR(Table_1[[#This Row],[Order Date]])</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YEAR(Table_1[[#This Row],[Order Date]])</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YEAR(Table_1[[#This Row],[Order Date]])</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YEAR(Table_1[[#This Row],[Order Date]])</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YEAR(Table_1[[#This Row],[Order Date]])</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YEAR(Table_1[[#This Row],[Order Date]])</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YEAR(Table_1[[#This Row],[Order Date]])</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YEAR(Table_1[[#This Row],[Order Date]])</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YEAR(Table_1[[#This Row],[Order Date]])</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YEAR(Table_1[[#This Row],[Order Date]])</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YEAR(Table_1[[#This Row],[Order Date]])</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YEAR(Table_1[[#This Row],[Order Date]])</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YEAR(Table_1[[#This Row],[Order Date]])</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YEAR(Table_1[[#This Row],[Order Date]])</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YEAR(Table_1[[#This Row],[Order Date]])</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YEAR(Table_1[[#This Row],[Order Date]])</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YEAR(Table_1[[#This Row],[Order Date]])</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YEAR(Table_1[[#This Row],[Order Date]])</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YEAR(Table_1[[#This Row],[Order Date]])</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YEAR(Table_1[[#This Row],[Order Date]])</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YEAR(Table_1[[#This Row],[Order Date]])</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YEAR(Table_1[[#This Row],[Order Date]])</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YEAR(Table_1[[#This Row],[Order Date]])</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YEAR(Table_1[[#This Row],[Order Date]])</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YEAR(Table_1[[#This Row],[Order Date]])</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YEAR(Table_1[[#This Row],[Order Date]])</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YEAR(Table_1[[#This Row],[Order Date]])</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YEAR(Table_1[[#This Row],[Order Date]])</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YEAR(Table_1[[#This Row],[Order Date]])</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YEAR(Table_1[[#This Row],[Order Date]])</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YEAR(Table_1[[#This Row],[Order Date]])</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YEAR(Table_1[[#This Row],[Order Date]])</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YEAR(Table_1[[#This Row],[Order Date]])</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YEAR(Table_1[[#This Row],[Order Date]])</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YEAR(Table_1[[#This Row],[Order Date]])</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YEAR(Table_1[[#This Row],[Order Date]])</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YEAR(Table_1[[#This Row],[Order Date]])</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YEAR(Table_1[[#This Row],[Order Date]])</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YEAR(Table_1[[#This Row],[Order Date]])</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YEAR(Table_1[[#This Row],[Order Date]])</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YEAR(Table_1[[#This Row],[Order Date]])</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YEAR(Table_1[[#This Row],[Order Date]])</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YEAR(Table_1[[#This Row],[Order Date]])</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YEAR(Table_1[[#This Row],[Order Date]])</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YEAR(Table_1[[#This Row],[Order Date]])</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YEAR(Table_1[[#This Row],[Order Date]])</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YEAR(Table_1[[#This Row],[Order Date]])</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YEAR(Table_1[[#This Row],[Order Date]])</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YEAR(Table_1[[#This Row],[Order Date]])</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YEAR(Table_1[[#This Row],[Order Date]])</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YEAR(Table_1[[#This Row],[Order Date]])</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YEAR(Table_1[[#This Row],[Order Date]])</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YEAR(Table_1[[#This Row],[Order Date]])</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YEAR(Table_1[[#This Row],[Order Date]])</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YEAR(Table_1[[#This Row],[Order Date]])</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YEAR(Table_1[[#This Row],[Order Date]])</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YEAR(Table_1[[#This Row],[Order Date]])</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YEAR(Table_1[[#This Row],[Order Date]])</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YEAR(Table_1[[#This Row],[Order Date]])</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YEAR(Table_1[[#This Row],[Order Date]])</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YEAR(Table_1[[#This Row],[Order Date]])</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YEAR(Table_1[[#This Row],[Order Date]])</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YEAR(Table_1[[#This Row],[Order Date]])</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YEAR(Table_1[[#This Row],[Order Date]])</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YEAR(Table_1[[#This Row],[Order Date]])</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YEAR(Table_1[[#This Row],[Order Date]])</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YEAR(Table_1[[#This Row],[Order Date]])</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YEAR(Table_1[[#This Row],[Order Date]])</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YEAR(Table_1[[#This Row],[Order Date]])</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YEAR(Table_1[[#This Row],[Order Date]])</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YEAR(Table_1[[#This Row],[Order Date]])</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YEAR(Table_1[[#This Row],[Order Date]])</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YEAR(Table_1[[#This Row],[Order Date]])</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YEAR(Table_1[[#This Row],[Order Date]])</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YEAR(Table_1[[#This Row],[Order Date]])</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YEAR(Table_1[[#This Row],[Order Date]])</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YEAR(Table_1[[#This Row],[Order Date]])</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YEAR(Table_1[[#This Row],[Order Date]])</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YEAR(Table_1[[#This Row],[Order Date]])</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YEAR(Table_1[[#This Row],[Order Date]])</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YEAR(Table_1[[#This Row],[Order Date]])</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YEAR(Table_1[[#This Row],[Order Date]])</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YEAR(Table_1[[#This Row],[Order Date]])</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YEAR(Table_1[[#This Row],[Order Date]])</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YEAR(Table_1[[#This Row],[Order Date]])</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YEAR(Table_1[[#This Row],[Order Date]])</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YEAR(Table_1[[#This Row],[Order Date]])</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YEAR(Table_1[[#This Row],[Order Date]])</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YEAR(Table_1[[#This Row],[Order Date]])</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YEAR(Table_1[[#This Row],[Order Date]])</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YEAR(Table_1[[#This Row],[Order Date]])</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YEAR(Table_1[[#This Row],[Order Date]])</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YEAR(Table_1[[#This Row],[Order Date]])</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YEAR(Table_1[[#This Row],[Order Date]])</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YEAR(Table_1[[#This Row],[Order Date]])</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YEAR(Table_1[[#This Row],[Order Date]])</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YEAR(Table_1[[#This Row],[Order Date]])</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YEAR(Table_1[[#This Row],[Order Date]])</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YEAR(Table_1[[#This Row],[Order Date]])</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YEAR(Table_1[[#This Row],[Order Date]])</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YEAR(Table_1[[#This Row],[Order Date]])</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YEAR(Table_1[[#This Row],[Order Date]])</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YEAR(Table_1[[#This Row],[Order Date]])</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YEAR(Table_1[[#This Row],[Order Date]])</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YEAR(Table_1[[#This Row],[Order Date]])</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YEAR(Table_1[[#This Row],[Order Date]])</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YEAR(Table_1[[#This Row],[Order Date]])</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YEAR(Table_1[[#This Row],[Order Date]])</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YEAR(Table_1[[#This Row],[Order Date]])</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YEAR(Table_1[[#This Row],[Order Date]])</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YEAR(Table_1[[#This Row],[Order Date]])</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YEAR(Table_1[[#This Row],[Order Date]])</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YEAR(Table_1[[#This Row],[Order Date]])</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YEAR(Table_1[[#This Row],[Order Date]])</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YEAR(Table_1[[#This Row],[Order Date]])</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YEAR(Table_1[[#This Row],[Order Date]])</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YEAR(Table_1[[#This Row],[Order Date]])</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YEAR(Table_1[[#This Row],[Order Date]])</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YEAR(Table_1[[#This Row],[Order Date]])</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YEAR(Table_1[[#This Row],[Order Date]])</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YEAR(Table_1[[#This Row],[Order Date]])</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YEAR(Table_1[[#This Row],[Order Date]])</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YEAR(Table_1[[#This Row],[Order Date]])</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YEAR(Table_1[[#This Row],[Order Date]])</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YEAR(Table_1[[#This Row],[Order Date]])</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YEAR(Table_1[[#This Row],[Order Date]])</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YEAR(Table_1[[#This Row],[Order Date]])</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YEAR(Table_1[[#This Row],[Order Date]])</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YEAR(Table_1[[#This Row],[Order Date]])</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YEAR(Table_1[[#This Row],[Order Date]])</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YEAR(Table_1[[#This Row],[Order Date]])</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YEAR(Table_1[[#This Row],[Order Date]])</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YEAR(Table_1[[#This Row],[Order Date]])</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YEAR(Table_1[[#This Row],[Order Date]])</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YEAR(Table_1[[#This Row],[Order Date]])</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YEAR(Table_1[[#This Row],[Order Date]])</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YEAR(Table_1[[#This Row],[Order Date]])</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YEAR(Table_1[[#This Row],[Order Date]])</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YEAR(Table_1[[#This Row],[Order Date]])</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YEAR(Table_1[[#This Row],[Order Date]])</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YEAR(Table_1[[#This Row],[Order Date]])</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YEAR(Table_1[[#This Row],[Order Date]])</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YEAR(Table_1[[#This Row],[Order Date]])</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YEAR(Table_1[[#This Row],[Order Date]])</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YEAR(Table_1[[#This Row],[Order Date]])</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YEAR(Table_1[[#This Row],[Order Date]])</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YEAR(Table_1[[#This Row],[Order Date]])</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YEAR(Table_1[[#This Row],[Order Date]])</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YEAR(Table_1[[#This Row],[Order Date]])</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YEAR(Table_1[[#This Row],[Order Date]])</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YEAR(Table_1[[#This Row],[Order Date]])</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YEAR(Table_1[[#This Row],[Order Date]])</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YEAR(Table_1[[#This Row],[Order Date]])</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YEAR(Table_1[[#This Row],[Order Date]])</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YEAR(Table_1[[#This Row],[Order Date]])</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YEAR(Table_1[[#This Row],[Order Date]])</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YEAR(Table_1[[#This Row],[Order Date]])</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YEAR(Table_1[[#This Row],[Order Date]])</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YEAR(Table_1[[#This Row],[Order Date]])</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YEAR(Table_1[[#This Row],[Order Date]])</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YEAR(Table_1[[#This Row],[Order Date]])</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YEAR(Table_1[[#This Row],[Order Date]])</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YEAR(Table_1[[#This Row],[Order Date]])</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YEAR(Table_1[[#This Row],[Order Date]])</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YEAR(Table_1[[#This Row],[Order Date]])</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YEAR(Table_1[[#This Row],[Order Date]])</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YEAR(Table_1[[#This Row],[Order Date]])</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YEAR(Table_1[[#This Row],[Order Date]])</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YEAR(Table_1[[#This Row],[Order Date]])</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YEAR(Table_1[[#This Row],[Order Date]])</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YEAR(Table_1[[#This Row],[Order Date]])</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YEAR(Table_1[[#This Row],[Order Date]])</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YEAR(Table_1[[#This Row],[Order Date]])</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YEAR(Table_1[[#This Row],[Order Date]])</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YEAR(Table_1[[#This Row],[Order Date]])</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YEAR(Table_1[[#This Row],[Order Date]])</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YEAR(Table_1[[#This Row],[Order Date]])</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YEAR(Table_1[[#This Row],[Order Date]])</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YEAR(Table_1[[#This Row],[Order Date]])</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YEAR(Table_1[[#This Row],[Order Date]])</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YEAR(Table_1[[#This Row],[Order Date]])</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YEAR(Table_1[[#This Row],[Order Date]])</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YEAR(Table_1[[#This Row],[Order Date]])</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YEAR(Table_1[[#This Row],[Order Date]])</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YEAR(Table_1[[#This Row],[Order Date]])</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YEAR(Table_1[[#This Row],[Order Date]])</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YEAR(Table_1[[#This Row],[Order Date]])</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YEAR(Table_1[[#This Row],[Order Date]])</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YEAR(Table_1[[#This Row],[Order Date]])</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YEAR(Table_1[[#This Row],[Order Date]])</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YEAR(Table_1[[#This Row],[Order Date]])</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YEAR(Table_1[[#This Row],[Order Date]])</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YEAR(Table_1[[#This Row],[Order Date]])</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YEAR(Table_1[[#This Row],[Order Date]])</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YEAR(Table_1[[#This Row],[Order Date]])</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YEAR(Table_1[[#This Row],[Order Date]])</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YEAR(Table_1[[#This Row],[Order Date]])</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YEAR(Table_1[[#This Row],[Order Date]])</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YEAR(Table_1[[#This Row],[Order Date]])</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YEAR(Table_1[[#This Row],[Order Date]])</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YEAR(Table_1[[#This Row],[Order Date]])</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YEAR(Table_1[[#This Row],[Order Date]])</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YEAR(Table_1[[#This Row],[Order Date]])</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YEAR(Table_1[[#This Row],[Order Date]])</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YEAR(Table_1[[#This Row],[Order Date]])</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YEAR(Table_1[[#This Row],[Order Date]])</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YEAR(Table_1[[#This Row],[Order Date]])</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YEAR(Table_1[[#This Row],[Order Date]])</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YEAR(Table_1[[#This Row],[Order Date]])</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YEAR(Table_1[[#This Row],[Order Date]])</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YEAR(Table_1[[#This Row],[Order Date]])</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YEAR(Table_1[[#This Row],[Order Date]])</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YEAR(Table_1[[#This Row],[Order Date]])</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YEAR(Table_1[[#This Row],[Order Date]])</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YEAR(Table_1[[#This Row],[Order Date]])</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YEAR(Table_1[[#This Row],[Order Date]])</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YEAR(Table_1[[#This Row],[Order Date]])</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YEAR(Table_1[[#This Row],[Order Date]])</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YEAR(Table_1[[#This Row],[Order Date]])</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YEAR(Table_1[[#This Row],[Order Date]])</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YEAR(Table_1[[#This Row],[Order Date]])</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YEAR(Table_1[[#This Row],[Order Date]])</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YEAR(Table_1[[#This Row],[Order Date]])</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YEAR(Table_1[[#This Row],[Order Date]])</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YEAR(Table_1[[#This Row],[Order Date]])</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YEAR(Table_1[[#This Row],[Order Date]])</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YEAR(Table_1[[#This Row],[Order Date]])</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YEAR(Table_1[[#This Row],[Order Date]])</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YEAR(Table_1[[#This Row],[Order Date]])</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YEAR(Table_1[[#This Row],[Order Date]])</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YEAR(Table_1[[#This Row],[Order Date]])</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YEAR(Table_1[[#This Row],[Order Date]])</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YEAR(Table_1[[#This Row],[Order Date]])</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YEAR(Table_1[[#This Row],[Order Date]])</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YEAR(Table_1[[#This Row],[Order Date]])</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YEAR(Table_1[[#This Row],[Order Date]])</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YEAR(Table_1[[#This Row],[Order Date]])</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YEAR(Table_1[[#This Row],[Order Date]])</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YEAR(Table_1[[#This Row],[Order Date]])</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YEAR(Table_1[[#This Row],[Order Date]])</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YEAR(Table_1[[#This Row],[Order Date]])</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YEAR(Table_1[[#This Row],[Order Date]])</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YEAR(Table_1[[#This Row],[Order Date]])</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YEAR(Table_1[[#This Row],[Order Date]])</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YEAR(Table_1[[#This Row],[Order Date]])</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YEAR(Table_1[[#This Row],[Order Date]])</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YEAR(Table_1[[#This Row],[Order Date]])</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YEAR(Table_1[[#This Row],[Order Date]])</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YEAR(Table_1[[#This Row],[Order Date]])</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YEAR(Table_1[[#This Row],[Order Date]])</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YEAR(Table_1[[#This Row],[Order Date]])</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YEAR(Table_1[[#This Row],[Order Date]])</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YEAR(Table_1[[#This Row],[Order Date]])</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YEAR(Table_1[[#This Row],[Order Date]])</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YEAR(Table_1[[#This Row],[Order Date]])</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YEAR(Table_1[[#This Row],[Order Date]])</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YEAR(Table_1[[#This Row],[Order Date]])</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YEAR(Table_1[[#This Row],[Order Date]])</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YEAR(Table_1[[#This Row],[Order Date]])</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YEAR(Table_1[[#This Row],[Order Date]])</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YEAR(Table_1[[#This Row],[Order Date]])</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YEAR(Table_1[[#This Row],[Order Date]])</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YEAR(Table_1[[#This Row],[Order Date]])</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YEAR(Table_1[[#This Row],[Order Date]])</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YEAR(Table_1[[#This Row],[Order Date]])</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YEAR(Table_1[[#This Row],[Order Date]])</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YEAR(Table_1[[#This Row],[Order Date]])</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YEAR(Table_1[[#This Row],[Order Date]])</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YEAR(Table_1[[#This Row],[Order Date]])</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YEAR(Table_1[[#This Row],[Order Date]])</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YEAR(Table_1[[#This Row],[Order Date]])</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YEAR(Table_1[[#This Row],[Order Date]])</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YEAR(Table_1[[#This Row],[Order Date]])</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YEAR(Table_1[[#This Row],[Order Date]])</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YEAR(Table_1[[#This Row],[Order Date]])</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YEAR(Table_1[[#This Row],[Order Date]])</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YEAR(Table_1[[#This Row],[Order Date]])</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YEAR(Table_1[[#This Row],[Order Date]])</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YEAR(Table_1[[#This Row],[Order Date]])</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YEAR(Table_1[[#This Row],[Order Date]])</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YEAR(Table_1[[#This Row],[Order Date]])</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YEAR(Table_1[[#This Row],[Order Date]])</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YEAR(Table_1[[#This Row],[Order Date]])</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YEAR(Table_1[[#This Row],[Order Date]])</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YEAR(Table_1[[#This Row],[Order Date]])</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YEAR(Table_1[[#This Row],[Order Date]])</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YEAR(Table_1[[#This Row],[Order Date]])</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YEAR(Table_1[[#This Row],[Order Date]])</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YEAR(Table_1[[#This Row],[Order Date]])</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YEAR(Table_1[[#This Row],[Order Date]])</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YEAR(Table_1[[#This Row],[Order Date]])</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YEAR(Table_1[[#This Row],[Order Date]])</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YEAR(Table_1[[#This Row],[Order Date]])</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YEAR(Table_1[[#This Row],[Order Date]])</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YEAR(Table_1[[#This Row],[Order Date]])</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YEAR(Table_1[[#This Row],[Order Date]])</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YEAR(Table_1[[#This Row],[Order Date]])</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YEAR(Table_1[[#This Row],[Order Date]])</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YEAR(Table_1[[#This Row],[Order Date]])</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YEAR(Table_1[[#This Row],[Order Date]])</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YEAR(Table_1[[#This Row],[Order Date]])</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YEAR(Table_1[[#This Row],[Order Date]])</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YEAR(Table_1[[#This Row],[Order Date]])</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YEAR(Table_1[[#This Row],[Order Date]])</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YEAR(Table_1[[#This Row],[Order Date]])</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YEAR(Table_1[[#This Row],[Order Date]])</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YEAR(Table_1[[#This Row],[Order Date]])</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YEAR(Table_1[[#This Row],[Order Date]])</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YEAR(Table_1[[#This Row],[Order Date]])</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YEAR(Table_1[[#This Row],[Order Date]])</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YEAR(Table_1[[#This Row],[Order Date]])</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YEAR(Table_1[[#This Row],[Order Date]])</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YEAR(Table_1[[#This Row],[Order Date]])</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YEAR(Table_1[[#This Row],[Order Date]])</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YEAR(Table_1[[#This Row],[Order Date]])</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YEAR(Table_1[[#This Row],[Order Date]])</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YEAR(Table_1[[#This Row],[Order Date]])</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YEAR(Table_1[[#This Row],[Order Date]])</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YEAR(Table_1[[#This Row],[Order Date]])</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YEAR(Table_1[[#This Row],[Order Date]])</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YEAR(Table_1[[#This Row],[Order Date]])</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YEAR(Table_1[[#This Row],[Order Date]])</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YEAR(Table_1[[#This Row],[Order Date]])</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YEAR(Table_1[[#This Row],[Order Date]])</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YEAR(Table_1[[#This Row],[Order Date]])</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YEAR(Table_1[[#This Row],[Order Date]])</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YEAR(Table_1[[#This Row],[Order Date]])</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YEAR(Table_1[[#This Row],[Order Date]])</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YEAR(Table_1[[#This Row],[Order Date]])</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YEAR(Table_1[[#This Row],[Order Date]])</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YEAR(Table_1[[#This Row],[Order Date]])</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YEAR(Table_1[[#This Row],[Order Date]])</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YEAR(Table_1[[#This Row],[Order Date]])</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YEAR(Table_1[[#This Row],[Order Date]])</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YEAR(Table_1[[#This Row],[Order Date]])</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YEAR(Table_1[[#This Row],[Order Date]])</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YEAR(Table_1[[#This Row],[Order Date]])</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YEAR(Table_1[[#This Row],[Order Date]])</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YEAR(Table_1[[#This Row],[Order Date]])</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YEAR(Table_1[[#This Row],[Order Date]])</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YEAR(Table_1[[#This Row],[Order Date]])</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YEAR(Table_1[[#This Row],[Order Date]])</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YEAR(Table_1[[#This Row],[Order Date]])</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YEAR(Table_1[[#This Row],[Order Date]])</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YEAR(Table_1[[#This Row],[Order Date]])</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YEAR(Table_1[[#This Row],[Order Date]])</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YEAR(Table_1[[#This Row],[Order Date]])</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YEAR(Table_1[[#This Row],[Order Date]])</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YEAR(Table_1[[#This Row],[Order Date]])</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YEAR(Table_1[[#This Row],[Order Date]])</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YEAR(Table_1[[#This Row],[Order Date]])</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YEAR(Table_1[[#This Row],[Order Date]])</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YEAR(Table_1[[#This Row],[Order Date]])</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YEAR(Table_1[[#This Row],[Order Date]])</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YEAR(Table_1[[#This Row],[Order Date]])</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YEAR(Table_1[[#This Row],[Order Date]])</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YEAR(Table_1[[#This Row],[Order Date]])</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YEAR(Table_1[[#This Row],[Order Date]])</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YEAR(Table_1[[#This Row],[Order Date]])</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YEAR(Table_1[[#This Row],[Order Date]])</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YEAR(Table_1[[#This Row],[Order Date]])</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YEAR(Table_1[[#This Row],[Order Date]])</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YEAR(Table_1[[#This Row],[Order Date]])</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YEAR(Table_1[[#This Row],[Order Date]])</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YEAR(Table_1[[#This Row],[Order Date]])</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YEAR(Table_1[[#This Row],[Order Date]])</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YEAR(Table_1[[#This Row],[Order Date]])</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YEAR(Table_1[[#This Row],[Order Date]])</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YEAR(Table_1[[#This Row],[Order Date]])</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YEAR(Table_1[[#This Row],[Order Date]])</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YEAR(Table_1[[#This Row],[Order Date]])</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YEAR(Table_1[[#This Row],[Order Date]])</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YEAR(Table_1[[#This Row],[Order Date]])</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YEAR(Table_1[[#This Row],[Order Date]])</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YEAR(Table_1[[#This Row],[Order Date]])</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YEAR(Table_1[[#This Row],[Order Date]])</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YEAR(Table_1[[#This Row],[Order Date]])</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YEAR(Table_1[[#This Row],[Order Date]])</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YEAR(Table_1[[#This Row],[Order Date]])</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YEAR(Table_1[[#This Row],[Order Date]])</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YEAR(Table_1[[#This Row],[Order Date]])</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YEAR(Table_1[[#This Row],[Order Date]])</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YEAR(Table_1[[#This Row],[Order Date]])</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YEAR(Table_1[[#This Row],[Order Date]])</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YEAR(Table_1[[#This Row],[Order Date]])</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YEAR(Table_1[[#This Row],[Order Date]])</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YEAR(Table_1[[#This Row],[Order Date]])</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YEAR(Table_1[[#This Row],[Order Date]])</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YEAR(Table_1[[#This Row],[Order Date]])</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YEAR(Table_1[[#This Row],[Order Date]])</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YEAR(Table_1[[#This Row],[Order Date]])</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YEAR(Table_1[[#This Row],[Order Date]])</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YEAR(Table_1[[#This Row],[Order Date]])</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YEAR(Table_1[[#This Row],[Order Date]])</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YEAR(Table_1[[#This Row],[Order Date]])</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YEAR(Table_1[[#This Row],[Order Date]])</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YEAR(Table_1[[#This Row],[Order Date]])</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YEAR(Table_1[[#This Row],[Order Date]])</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YEAR(Table_1[[#This Row],[Order Date]])</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YEAR(Table_1[[#This Row],[Order Date]])</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YEAR(Table_1[[#This Row],[Order Date]])</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YEAR(Table_1[[#This Row],[Order Date]])</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YEAR(Table_1[[#This Row],[Order Date]])</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YEAR(Table_1[[#This Row],[Order Date]])</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YEAR(Table_1[[#This Row],[Order Date]])</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YEAR(Table_1[[#This Row],[Order Date]])</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YEAR(Table_1[[#This Row],[Order Date]])</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YEAR(Table_1[[#This Row],[Order Date]])</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YEAR(Table_1[[#This Row],[Order Date]])</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YEAR(Table_1[[#This Row],[Order Date]])</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YEAR(Table_1[[#This Row],[Order Date]])</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YEAR(Table_1[[#This Row],[Order Date]])</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YEAR(Table_1[[#This Row],[Order Date]])</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YEAR(Table_1[[#This Row],[Order Date]])</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YEAR(Table_1[[#This Row],[Order Date]])</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YEAR(Table_1[[#This Row],[Order Date]])</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YEAR(Table_1[[#This Row],[Order Date]])</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YEAR(Table_1[[#This Row],[Order Date]])</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YEAR(Table_1[[#This Row],[Order Date]])</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YEAR(Table_1[[#This Row],[Order Date]])</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YEAR(Table_1[[#This Row],[Order Date]])</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YEAR(Table_1[[#This Row],[Order Date]])</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YEAR(Table_1[[#This Row],[Order Date]])</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YEAR(Table_1[[#This Row],[Order Date]])</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YEAR(Table_1[[#This Row],[Order Date]])</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YEAR(Table_1[[#This Row],[Order Date]])</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YEAR(Table_1[[#This Row],[Order Date]])</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YEAR(Table_1[[#This Row],[Order Date]])</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YEAR(Table_1[[#This Row],[Order Date]])</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YEAR(Table_1[[#This Row],[Order Date]])</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YEAR(Table_1[[#This Row],[Order Date]])</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YEAR(Table_1[[#This Row],[Order Date]])</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YEAR(Table_1[[#This Row],[Order Date]])</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YEAR(Table_1[[#This Row],[Order Date]])</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YEAR(Table_1[[#This Row],[Order Date]])</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YEAR(Table_1[[#This Row],[Order Date]])</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YEAR(Table_1[[#This Row],[Order Date]])</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YEAR(Table_1[[#This Row],[Order Date]])</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YEAR(Table_1[[#This Row],[Order Date]])</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YEAR(Table_1[[#This Row],[Order Date]])</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YEAR(Table_1[[#This Row],[Order Date]])</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YEAR(Table_1[[#This Row],[Order Date]])</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YEAR(Table_1[[#This Row],[Order Date]])</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YEAR(Table_1[[#This Row],[Order Date]])</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YEAR(Table_1[[#This Row],[Order Date]])</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YEAR(Table_1[[#This Row],[Order Date]])</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YEAR(Table_1[[#This Row],[Order Date]])</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YEAR(Table_1[[#This Row],[Order Date]])</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YEAR(Table_1[[#This Row],[Order Date]])</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YEAR(Table_1[[#This Row],[Order Date]])</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YEAR(Table_1[[#This Row],[Order Date]])</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YEAR(Table_1[[#This Row],[Order Date]])</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YEAR(Table_1[[#This Row],[Order Date]])</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YEAR(Table_1[[#This Row],[Order Date]])</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YEAR(Table_1[[#This Row],[Order Date]])</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YEAR(Table_1[[#This Row],[Order Date]])</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YEAR(Table_1[[#This Row],[Order Date]])</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YEAR(Table_1[[#This Row],[Order Date]])</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YEAR(Table_1[[#This Row],[Order Date]])</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YEAR(Table_1[[#This Row],[Order Date]])</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YEAR(Table_1[[#This Row],[Order Date]])</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YEAR(Table_1[[#This Row],[Order Date]])</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YEAR(Table_1[[#This Row],[Order Date]])</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YEAR(Table_1[[#This Row],[Order Date]])</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YEAR(Table_1[[#This Row],[Order Date]])</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YEAR(Table_1[[#This Row],[Order Date]])</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YEAR(Table_1[[#This Row],[Order Date]])</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YEAR(Table_1[[#This Row],[Order Date]])</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YEAR(Table_1[[#This Row],[Order Date]])</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YEAR(Table_1[[#This Row],[Order Date]])</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YEAR(Table_1[[#This Row],[Order Date]])</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YEAR(Table_1[[#This Row],[Order Date]])</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YEAR(Table_1[[#This Row],[Order Date]])</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YEAR(Table_1[[#This Row],[Order Date]])</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YEAR(Table_1[[#This Row],[Order Date]])</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YEAR(Table_1[[#This Row],[Order Date]])</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YEAR(Table_1[[#This Row],[Order Date]])</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YEAR(Table_1[[#This Row],[Order Date]])</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YEAR(Table_1[[#This Row],[Order Date]])</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YEAR(Table_1[[#This Row],[Order Date]])</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YEAR(Table_1[[#This Row],[Order Date]])</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YEAR(Table_1[[#This Row],[Order Date]])</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YEAR(Table_1[[#This Row],[Order Date]])</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YEAR(Table_1[[#This Row],[Order Date]])</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YEAR(Table_1[[#This Row],[Order Date]])</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YEAR(Table_1[[#This Row],[Order Date]])</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YEAR(Table_1[[#This Row],[Order Date]])</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YEAR(Table_1[[#This Row],[Order Date]])</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YEAR(Table_1[[#This Row],[Order Date]])</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YEAR(Table_1[[#This Row],[Order Date]])</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YEAR(Table_1[[#This Row],[Order Date]])</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YEAR(Table_1[[#This Row],[Order Date]])</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YEAR(Table_1[[#This Row],[Order Date]])</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YEAR(Table_1[[#This Row],[Order Date]])</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YEAR(Table_1[[#This Row],[Order Date]])</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YEAR(Table_1[[#This Row],[Order Date]])</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YEAR(Table_1[[#This Row],[Order Date]])</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YEAR(Table_1[[#This Row],[Order Date]])</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YEAR(Table_1[[#This Row],[Order Date]])</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YEAR(Table_1[[#This Row],[Order Date]])</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YEAR(Table_1[[#This Row],[Order Date]])</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YEAR(Table_1[[#This Row],[Order Date]])</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YEAR(Table_1[[#This Row],[Order Date]])</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YEAR(Table_1[[#This Row],[Order Date]])</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YEAR(Table_1[[#This Row],[Order Date]])</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YEAR(Table_1[[#This Row],[Order Date]])</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YEAR(Table_1[[#This Row],[Order Date]])</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YEAR(Table_1[[#This Row],[Order Date]])</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YEAR(Table_1[[#This Row],[Order Date]])</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YEAR(Table_1[[#This Row],[Order Date]])</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YEAR(Table_1[[#This Row],[Order Date]])</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YEAR(Table_1[[#This Row],[Order Date]])</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YEAR(Table_1[[#This Row],[Order Date]])</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YEAR(Table_1[[#This Row],[Order Date]])</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YEAR(Table_1[[#This Row],[Order Date]])</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YEAR(Table_1[[#This Row],[Order Date]])</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YEAR(Table_1[[#This Row],[Order Date]])</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YEAR(Table_1[[#This Row],[Order Date]])</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YEAR(Table_1[[#This Row],[Order Date]])</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YEAR(Table_1[[#This Row],[Order Date]])</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YEAR(Table_1[[#This Row],[Order Date]])</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YEAR(Table_1[[#This Row],[Order Date]])</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YEAR(Table_1[[#This Row],[Order Date]])</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YEAR(Table_1[[#This Row],[Order Date]])</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YEAR(Table_1[[#This Row],[Order Date]])</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YEAR(Table_1[[#This Row],[Order Date]])</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YEAR(Table_1[[#This Row],[Order Date]])</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YEAR(Table_1[[#This Row],[Order Date]])</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YEAR(Table_1[[#This Row],[Order Date]])</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YEAR(Table_1[[#This Row],[Order Date]])</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YEAR(Table_1[[#This Row],[Order Date]])</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YEAR(Table_1[[#This Row],[Order Date]])</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YEAR(Table_1[[#This Row],[Order Date]])</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YEAR(Table_1[[#This Row],[Order Date]])</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YEAR(Table_1[[#This Row],[Order Date]])</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YEAR(Table_1[[#This Row],[Order Date]])</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YEAR(Table_1[[#This Row],[Order Date]])</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YEAR(Table_1[[#This Row],[Order Date]])</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YEAR(Table_1[[#This Row],[Order Date]])</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YEAR(Table_1[[#This Row],[Order Date]])</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YEAR(Table_1[[#This Row],[Order Date]])</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YEAR(Table_1[[#This Row],[Order Date]])</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YEAR(Table_1[[#This Row],[Order Date]])</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YEAR(Table_1[[#This Row],[Order Date]])</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YEAR(Table_1[[#This Row],[Order Date]])</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YEAR(Table_1[[#This Row],[Order Date]])</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YEAR(Table_1[[#This Row],[Order Date]])</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YEAR(Table_1[[#This Row],[Order Date]])</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YEAR(Table_1[[#This Row],[Order Date]])</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YEAR(Table_1[[#This Row],[Order Date]])</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YEAR(Table_1[[#This Row],[Order Date]])</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YEAR(Table_1[[#This Row],[Order Date]])</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YEAR(Table_1[[#This Row],[Order Date]])</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YEAR(Table_1[[#This Row],[Order Date]])</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YEAR(Table_1[[#This Row],[Order Date]])</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YEAR(Table_1[[#This Row],[Order Date]])</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YEAR(Table_1[[#This Row],[Order Date]])</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YEAR(Table_1[[#This Row],[Order Date]])</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YEAR(Table_1[[#This Row],[Order Date]])</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YEAR(Table_1[[#This Row],[Order Date]])</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YEAR(Table_1[[#This Row],[Order Date]])</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YEAR(Table_1[[#This Row],[Order Date]])</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YEAR(Table_1[[#This Row],[Order Date]])</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YEAR(Table_1[[#This Row],[Order Date]])</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YEAR(Table_1[[#This Row],[Order Date]])</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YEAR(Table_1[[#This Row],[Order Date]])</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YEAR(Table_1[[#This Row],[Order Date]])</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YEAR(Table_1[[#This Row],[Order Date]])</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YEAR(Table_1[[#This Row],[Order Date]])</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YEAR(Table_1[[#This Row],[Order Date]])</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YEAR(Table_1[[#This Row],[Order Date]])</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YEAR(Table_1[[#This Row],[Order Date]])</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YEAR(Table_1[[#This Row],[Order Date]])</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YEAR(Table_1[[#This Row],[Order Date]])</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YEAR(Table_1[[#This Row],[Order Date]])</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YEAR(Table_1[[#This Row],[Order Date]])</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YEAR(Table_1[[#This Row],[Order Date]])</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YEAR(Table_1[[#This Row],[Order Date]])</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YEAR(Table_1[[#This Row],[Order Date]])</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YEAR(Table_1[[#This Row],[Order Date]])</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YEAR(Table_1[[#This Row],[Order Date]])</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YEAR(Table_1[[#This Row],[Order Date]])</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YEAR(Table_1[[#This Row],[Order Date]])</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YEAR(Table_1[[#This Row],[Order Date]])</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YEAR(Table_1[[#This Row],[Order Date]])</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YEAR(Table_1[[#This Row],[Order Date]])</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YEAR(Table_1[[#This Row],[Order Date]])</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YEAR(Table_1[[#This Row],[Order Date]])</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YEAR(Table_1[[#This Row],[Order Date]])</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YEAR(Table_1[[#This Row],[Order Date]])</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YEAR(Table_1[[#This Row],[Order Date]])</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YEAR(Table_1[[#This Row],[Order Date]])</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YEAR(Table_1[[#This Row],[Order Date]])</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YEAR(Table_1[[#This Row],[Order Date]])</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YEAR(Table_1[[#This Row],[Order Date]])</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YEAR(Table_1[[#This Row],[Order Date]])</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YEAR(Table_1[[#This Row],[Order Date]])</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YEAR(Table_1[[#This Row],[Order Date]])</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YEAR(Table_1[[#This Row],[Order Date]])</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YEAR(Table_1[[#This Row],[Order Date]])</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YEAR(Table_1[[#This Row],[Order Date]])</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YEAR(Table_1[[#This Row],[Order Date]])</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YEAR(Table_1[[#This Row],[Order Date]])</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YEAR(Table_1[[#This Row],[Order Date]])</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YEAR(Table_1[[#This Row],[Order Date]])</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YEAR(Table_1[[#This Row],[Order Date]])</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YEAR(Table_1[[#This Row],[Order Date]])</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YEAR(Table_1[[#This Row],[Order Date]])</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YEAR(Table_1[[#This Row],[Order Date]])</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YEAR(Table_1[[#This Row],[Order Date]])</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YEAR(Table_1[[#This Row],[Order Date]])</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YEAR(Table_1[[#This Row],[Order Date]])</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YEAR(Table_1[[#This Row],[Order Date]])</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YEAR(Table_1[[#This Row],[Order Date]])</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YEAR(Table_1[[#This Row],[Order Date]])</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YEAR(Table_1[[#This Row],[Order Date]])</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YEAR(Table_1[[#This Row],[Order Date]])</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YEAR(Table_1[[#This Row],[Order Date]])</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YEAR(Table_1[[#This Row],[Order Date]])</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YEAR(Table_1[[#This Row],[Order Date]])</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YEAR(Table_1[[#This Row],[Order Date]])</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YEAR(Table_1[[#This Row],[Order Date]])</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YEAR(Table_1[[#This Row],[Order Date]])</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YEAR(Table_1[[#This Row],[Order Date]])</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YEAR(Table_1[[#This Row],[Order Date]])</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YEAR(Table_1[[#This Row],[Order Date]])</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YEAR(Table_1[[#This Row],[Order Date]])</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YEAR(Table_1[[#This Row],[Order Date]])</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YEAR(Table_1[[#This Row],[Order Date]])</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YEAR(Table_1[[#This Row],[Order Date]])</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YEAR(Table_1[[#This Row],[Order Date]])</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YEAR(Table_1[[#This Row],[Order Date]])</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YEAR(Table_1[[#This Row],[Order Date]])</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YEAR(Table_1[[#This Row],[Order Date]])</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YEAR(Table_1[[#This Row],[Order Date]])</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YEAR(Table_1[[#This Row],[Order Date]])</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YEAR(Table_1[[#This Row],[Order Date]])</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YEAR(Table_1[[#This Row],[Order Date]])</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YEAR(Table_1[[#This Row],[Order Date]])</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YEAR(Table_1[[#This Row],[Order Date]])</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YEAR(Table_1[[#This Row],[Order Date]])</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YEAR(Table_1[[#This Row],[Order Date]])</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YEAR(Table_1[[#This Row],[Order Date]])</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YEAR(Table_1[[#This Row],[Order Date]])</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YEAR(Table_1[[#This Row],[Order Date]])</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YEAR(Table_1[[#This Row],[Order Date]])</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YEAR(Table_1[[#This Row],[Order Date]])</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YEAR(Table_1[[#This Row],[Order Date]])</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YEAR(Table_1[[#This Row],[Order Date]])</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YEAR(Table_1[[#This Row],[Order Date]])</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YEAR(Table_1[[#This Row],[Order Date]])</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YEAR(Table_1[[#This Row],[Order Date]])</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YEAR(Table_1[[#This Row],[Order Date]])</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YEAR(Table_1[[#This Row],[Order Date]])</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YEAR(Table_1[[#This Row],[Order Date]])</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YEAR(Table_1[[#This Row],[Order Date]])</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YEAR(Table_1[[#This Row],[Order Date]])</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YEAR(Table_1[[#This Row],[Order Date]])</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YEAR(Table_1[[#This Row],[Order Date]])</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YEAR(Table_1[[#This Row],[Order Date]])</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YEAR(Table_1[[#This Row],[Order Date]])</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YEAR(Table_1[[#This Row],[Order Date]])</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YEAR(Table_1[[#This Row],[Order Date]])</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YEAR(Table_1[[#This Row],[Order Date]])</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YEAR(Table_1[[#This Row],[Order Date]])</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YEAR(Table_1[[#This Row],[Order Date]])</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YEAR(Table_1[[#This Row],[Order Date]])</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YEAR(Table_1[[#This Row],[Order Date]])</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YEAR(Table_1[[#This Row],[Order Date]])</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YEAR(Table_1[[#This Row],[Order Date]])</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YEAR(Table_1[[#This Row],[Order Date]])</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YEAR(Table_1[[#This Row],[Order Date]])</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YEAR(Table_1[[#This Row],[Order Date]])</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YEAR(Table_1[[#This Row],[Order Date]])</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YEAR(Table_1[[#This Row],[Order Date]])</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YEAR(Table_1[[#This Row],[Order Date]])</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YEAR(Table_1[[#This Row],[Order Date]])</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YEAR(Table_1[[#This Row],[Order Date]])</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YEAR(Table_1[[#This Row],[Order Date]])</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YEAR(Table_1[[#This Row],[Order Date]])</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YEAR(Table_1[[#This Row],[Order Date]])</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YEAR(Table_1[[#This Row],[Order Date]])</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YEAR(Table_1[[#This Row],[Order Date]])</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YEAR(Table_1[[#This Row],[Order Date]])</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YEAR(Table_1[[#This Row],[Order Date]])</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YEAR(Table_1[[#This Row],[Order Date]])</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YEAR(Table_1[[#This Row],[Order Date]])</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YEAR(Table_1[[#This Row],[Order Date]])</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YEAR(Table_1[[#This Row],[Order Date]])</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YEAR(Table_1[[#This Row],[Order Date]])</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YEAR(Table_1[[#This Row],[Order Date]])</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YEAR(Table_1[[#This Row],[Order Date]])</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YEAR(Table_1[[#This Row],[Order Date]])</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YEAR(Table_1[[#This Row],[Order Date]])</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YEAR(Table_1[[#This Row],[Order Date]])</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YEAR(Table_1[[#This Row],[Order Date]])</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YEAR(Table_1[[#This Row],[Order Date]])</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YEAR(Table_1[[#This Row],[Order Date]])</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YEAR(Table_1[[#This Row],[Order Date]])</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YEAR(Table_1[[#This Row],[Order Date]])</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YEAR(Table_1[[#This Row],[Order Date]])</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YEAR(Table_1[[#This Row],[Order Date]])</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YEAR(Table_1[[#This Row],[Order Date]])</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YEAR(Table_1[[#This Row],[Order Date]])</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YEAR(Table_1[[#This Row],[Order Date]])</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YEAR(Table_1[[#This Row],[Order Date]])</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YEAR(Table_1[[#This Row],[Order Date]])</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YEAR(Table_1[[#This Row],[Order Date]])</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YEAR(Table_1[[#This Row],[Order Date]])</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YEAR(Table_1[[#This Row],[Order Date]])</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YEAR(Table_1[[#This Row],[Order Date]])</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YEAR(Table_1[[#This Row],[Order Date]])</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YEAR(Table_1[[#This Row],[Order Date]])</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YEAR(Table_1[[#This Row],[Order Date]])</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YEAR(Table_1[[#This Row],[Order Date]])</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YEAR(Table_1[[#This Row],[Order Date]])</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YEAR(Table_1[[#This Row],[Order Date]])</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YEAR(Table_1[[#This Row],[Order Date]])</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YEAR(Table_1[[#This Row],[Order Date]])</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YEAR(Table_1[[#This Row],[Order Date]])</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YEAR(Table_1[[#This Row],[Order Date]])</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YEAR(Table_1[[#This Row],[Order Date]])</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YEAR(Table_1[[#This Row],[Order Date]])</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YEAR(Table_1[[#This Row],[Order Date]])</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YEAR(Table_1[[#This Row],[Order Date]])</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YEAR(Table_1[[#This Row],[Order Date]])</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YEAR(Table_1[[#This Row],[Order Date]])</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YEAR(Table_1[[#This Row],[Order Date]])</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YEAR(Table_1[[#This Row],[Order Date]])</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YEAR(Table_1[[#This Row],[Order Date]])</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YEAR(Table_1[[#This Row],[Order Date]])</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YEAR(Table_1[[#This Row],[Order Date]])</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YEAR(Table_1[[#This Row],[Order Date]])</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YEAR(Table_1[[#This Row],[Order Date]])</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YEAR(Table_1[[#This Row],[Order Date]])</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YEAR(Table_1[[#This Row],[Order Date]])</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YEAR(Table_1[[#This Row],[Order Date]])</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YEAR(Table_1[[#This Row],[Order Date]])</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YEAR(Table_1[[#This Row],[Order Date]])</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YEAR(Table_1[[#This Row],[Order Date]])</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YEAR(Table_1[[#This Row],[Order Date]])</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YEAR(Table_1[[#This Row],[Order Date]])</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YEAR(Table_1[[#This Row],[Order Date]])</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YEAR(Table_1[[#This Row],[Order Date]])</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YEAR(Table_1[[#This Row],[Order Date]])</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YEAR(Table_1[[#This Row],[Order Date]])</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YEAR(Table_1[[#This Row],[Order Date]])</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YEAR(Table_1[[#This Row],[Order Date]])</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YEAR(Table_1[[#This Row],[Order Date]])</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YEAR(Table_1[[#This Row],[Order Date]])</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YEAR(Table_1[[#This Row],[Order Date]])</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YEAR(Table_1[[#This Row],[Order Date]])</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YEAR(Table_1[[#This Row],[Order Date]])</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YEAR(Table_1[[#This Row],[Order Date]])</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YEAR(Table_1[[#This Row],[Order Date]])</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YEAR(Table_1[[#This Row],[Order Date]])</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YEAR(Table_1[[#This Row],[Order Date]])</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YEAR(Table_1[[#This Row],[Order Date]])</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YEAR(Table_1[[#This Row],[Order Date]])</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YEAR(Table_1[[#This Row],[Order Date]])</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YEAR(Table_1[[#This Row],[Order Date]])</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YEAR(Table_1[[#This Row],[Order Date]])</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YEAR(Table_1[[#This Row],[Order Date]])</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YEAR(Table_1[[#This Row],[Order Date]])</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YEAR(Table_1[[#This Row],[Order Date]])</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YEAR(Table_1[[#This Row],[Order Date]])</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YEAR(Table_1[[#This Row],[Order Date]])</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YEAR(Table_1[[#This Row],[Order Date]])</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YEAR(Table_1[[#This Row],[Order Date]])</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YEAR(Table_1[[#This Row],[Order Date]])</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YEAR(Table_1[[#This Row],[Order Date]])</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YEAR(Table_1[[#This Row],[Order Date]])</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YEAR(Table_1[[#This Row],[Order Date]])</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YEAR(Table_1[[#This Row],[Order Date]])</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YEAR(Table_1[[#This Row],[Order Date]])</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YEAR(Table_1[[#This Row],[Order Date]])</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YEAR(Table_1[[#This Row],[Order Date]])</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YEAR(Table_1[[#This Row],[Order Date]])</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YEAR(Table_1[[#This Row],[Order Date]])</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YEAR(Table_1[[#This Row],[Order Date]])</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YEAR(Table_1[[#This Row],[Order Date]])</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YEAR(Table_1[[#This Row],[Order Date]])</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YEAR(Table_1[[#This Row],[Order Date]])</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YEAR(Table_1[[#This Row],[Order Date]])</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YEAR(Table_1[[#This Row],[Order Date]])</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YEAR(Table_1[[#This Row],[Order Date]])</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YEAR(Table_1[[#This Row],[Order Date]])</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YEAR(Table_1[[#This Row],[Order Date]])</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YEAR(Table_1[[#This Row],[Order Date]])</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YEAR(Table_1[[#This Row],[Order Date]])</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YEAR(Table_1[[#This Row],[Order Date]])</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YEAR(Table_1[[#This Row],[Order Date]])</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YEAR(Table_1[[#This Row],[Order Date]])</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YEAR(Table_1[[#This Row],[Order Date]])</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YEAR(Table_1[[#This Row],[Order Date]])</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YEAR(Table_1[[#This Row],[Order Date]])</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YEAR(Table_1[[#This Row],[Order Date]])</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YEAR(Table_1[[#This Row],[Order Date]])</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YEAR(Table_1[[#This Row],[Order Date]])</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YEAR(Table_1[[#This Row],[Order Date]])</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YEAR(Table_1[[#This Row],[Order Date]])</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YEAR(Table_1[[#This Row],[Order Date]])</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YEAR(Table_1[[#This Row],[Order Date]])</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YEAR(Table_1[[#This Row],[Order Date]])</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YEAR(Table_1[[#This Row],[Order Date]])</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YEAR(Table_1[[#This Row],[Order Date]])</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YEAR(Table_1[[#This Row],[Order Date]])</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YEAR(Table_1[[#This Row],[Order Date]])</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YEAR(Table_1[[#This Row],[Order Date]])</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YEAR(Table_1[[#This Row],[Order Date]])</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YEAR(Table_1[[#This Row],[Order Date]])</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YEAR(Table_1[[#This Row],[Order Date]])</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YEAR(Table_1[[#This Row],[Order Date]])</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YEAR(Table_1[[#This Row],[Order Date]])</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YEAR(Table_1[[#This Row],[Order Date]])</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YEAR(Table_1[[#This Row],[Order Date]])</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YEAR(Table_1[[#This Row],[Order Date]])</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YEAR(Table_1[[#This Row],[Order Date]])</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YEAR(Table_1[[#This Row],[Order Date]])</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YEAR(Table_1[[#This Row],[Order Date]])</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YEAR(Table_1[[#This Row],[Order Date]])</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YEAR(Table_1[[#This Row],[Order Date]])</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YEAR(Table_1[[#This Row],[Order Date]])</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YEAR(Table_1[[#This Row],[Order Date]])</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YEAR(Table_1[[#This Row],[Order Date]])</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YEAR(Table_1[[#This Row],[Order Date]])</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YEAR(Table_1[[#This Row],[Order Date]])</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YEAR(Table_1[[#This Row],[Order Date]])</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YEAR(Table_1[[#This Row],[Order Date]])</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YEAR(Table_1[[#This Row],[Order Date]])</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YEAR(Table_1[[#This Row],[Order Date]])</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YEAR(Table_1[[#This Row],[Order Date]])</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YEAR(Table_1[[#This Row],[Order Date]])</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YEAR(Table_1[[#This Row],[Order Date]])</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YEAR(Table_1[[#This Row],[Order Date]])</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YEAR(Table_1[[#This Row],[Order Date]])</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YEAR(Table_1[[#This Row],[Order Date]])</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YEAR(Table_1[[#This Row],[Order Date]])</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YEAR(Table_1[[#This Row],[Order Date]])</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YEAR(Table_1[[#This Row],[Order Date]])</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YEAR(Table_1[[#This Row],[Order Date]])</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YEAR(Table_1[[#This Row],[Order Date]])</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YEAR(Table_1[[#This Row],[Order Date]])</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YEAR(Table_1[[#This Row],[Order Date]])</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YEAR(Table_1[[#This Row],[Order Date]])</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YEAR(Table_1[[#This Row],[Order Date]])</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YEAR(Table_1[[#This Row],[Order Date]])</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YEAR(Table_1[[#This Row],[Order Date]])</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YEAR(Table_1[[#This Row],[Order Date]])</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YEAR(Table_1[[#This Row],[Order Date]])</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YEAR(Table_1[[#This Row],[Order Date]])</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YEAR(Table_1[[#This Row],[Order Date]])</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YEAR(Table_1[[#This Row],[Order Date]])</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YEAR(Table_1[[#This Row],[Order Date]])</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YEAR(Table_1[[#This Row],[Order Date]])</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YEAR(Table_1[[#This Row],[Order Date]])</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YEAR(Table_1[[#This Row],[Order Date]])</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YEAR(Table_1[[#This Row],[Order Date]])</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YEAR(Table_1[[#This Row],[Order Date]])</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YEAR(Table_1[[#This Row],[Order Date]])</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YEAR(Table_1[[#This Row],[Order Date]])</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YEAR(Table_1[[#This Row],[Order Date]])</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YEAR(Table_1[[#This Row],[Order Date]])</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YEAR(Table_1[[#This Row],[Order Date]])</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YEAR(Table_1[[#This Row],[Order Date]])</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YEAR(Table_1[[#This Row],[Order Date]])</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YEAR(Table_1[[#This Row],[Order Date]])</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YEAR(Table_1[[#This Row],[Order Date]])</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YEAR(Table_1[[#This Row],[Order Date]])</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YEAR(Table_1[[#This Row],[Order Date]])</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YEAR(Table_1[[#This Row],[Order Date]])</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YEAR(Table_1[[#This Row],[Order Date]])</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YEAR(Table_1[[#This Row],[Order Date]])</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YEAR(Table_1[[#This Row],[Order Date]])</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YEAR(Table_1[[#This Row],[Order Date]])</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YEAR(Table_1[[#This Row],[Order Date]])</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YEAR(Table_1[[#This Row],[Order Date]])</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YEAR(Table_1[[#This Row],[Order Date]])</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YEAR(Table_1[[#This Row],[Order Date]])</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YEAR(Table_1[[#This Row],[Order Date]])</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YEAR(Table_1[[#This Row],[Order Date]])</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YEAR(Table_1[[#This Row],[Order Date]])</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YEAR(Table_1[[#This Row],[Order Date]])</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YEAR(Table_1[[#This Row],[Order Date]])</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YEAR(Table_1[[#This Row],[Order Date]])</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YEAR(Table_1[[#This Row],[Order Date]])</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YEAR(Table_1[[#This Row],[Order Date]])</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YEAR(Table_1[[#This Row],[Order Date]])</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YEAR(Table_1[[#This Row],[Order Date]])</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YEAR(Table_1[[#This Row],[Order Date]])</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YEAR(Table_1[[#This Row],[Order Date]])</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YEAR(Table_1[[#This Row],[Order Date]])</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YEAR(Table_1[[#This Row],[Order Date]])</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YEAR(Table_1[[#This Row],[Order Date]])</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YEAR(Table_1[[#This Row],[Order Date]])</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YEAR(Table_1[[#This Row],[Order Date]])</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YEAR(Table_1[[#This Row],[Order Date]])</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YEAR(Table_1[[#This Row],[Order Date]])</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YEAR(Table_1[[#This Row],[Order Date]])</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YEAR(Table_1[[#This Row],[Order Date]])</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YEAR(Table_1[[#This Row],[Order Date]])</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YEAR(Table_1[[#This Row],[Order Date]])</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YEAR(Table_1[[#This Row],[Order Date]])</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YEAR(Table_1[[#This Row],[Order Date]])</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YEAR(Table_1[[#This Row],[Order Date]])</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YEAR(Table_1[[#This Row],[Order Date]])</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YEAR(Table_1[[#This Row],[Order Date]])</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YEAR(Table_1[[#This Row],[Order Date]])</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YEAR(Table_1[[#This Row],[Order Date]])</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YEAR(Table_1[[#This Row],[Order Date]])</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YEAR(Table_1[[#This Row],[Order Date]])</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YEAR(Table_1[[#This Row],[Order Date]])</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YEAR(Table_1[[#This Row],[Order Date]])</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YEAR(Table_1[[#This Row],[Order Date]])</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YEAR(Table_1[[#This Row],[Order Date]])</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YEAR(Table_1[[#This Row],[Order Date]])</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YEAR(Table_1[[#This Row],[Order Date]])</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YEAR(Table_1[[#This Row],[Order Date]])</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YEAR(Table_1[[#This Row],[Order Date]])</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YEAR(Table_1[[#This Row],[Order Date]])</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YEAR(Table_1[[#This Row],[Order Date]])</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YEAR(Table_1[[#This Row],[Order Date]])</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YEAR(Table_1[[#This Row],[Order Date]])</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YEAR(Table_1[[#This Row],[Order Date]])</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YEAR(Table_1[[#This Row],[Order Date]])</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YEAR(Table_1[[#This Row],[Order Date]])</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YEAR(Table_1[[#This Row],[Order Date]])</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YEAR(Table_1[[#This Row],[Order Date]])</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YEAR(Table_1[[#This Row],[Order Date]])</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YEAR(Table_1[[#This Row],[Order Date]])</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YEAR(Table_1[[#This Row],[Order Date]])</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YEAR(Table_1[[#This Row],[Order Date]])</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YEAR(Table_1[[#This Row],[Order Date]])</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YEAR(Table_1[[#This Row],[Order Date]])</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YEAR(Table_1[[#This Row],[Order Date]])</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YEAR(Table_1[[#This Row],[Order Date]])</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YEAR(Table_1[[#This Row],[Order Date]])</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YEAR(Table_1[[#This Row],[Order Date]])</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YEAR(Table_1[[#This Row],[Order Date]])</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YEAR(Table_1[[#This Row],[Order Date]])</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YEAR(Table_1[[#This Row],[Order Date]])</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YEAR(Table_1[[#This Row],[Order Date]])</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YEAR(Table_1[[#This Row],[Order Date]])</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YEAR(Table_1[[#This Row],[Order Date]])</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YEAR(Table_1[[#This Row],[Order Date]])</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YEAR(Table_1[[#This Row],[Order Date]])</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YEAR(Table_1[[#This Row],[Order Date]])</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YEAR(Table_1[[#This Row],[Order Date]])</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YEAR(Table_1[[#This Row],[Order Date]])</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YEAR(Table_1[[#This Row],[Order Date]])</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YEAR(Table_1[[#This Row],[Order Date]])</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YEAR(Table_1[[#This Row],[Order Date]])</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YEAR(Table_1[[#This Row],[Order Date]])</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YEAR(Table_1[[#This Row],[Order Date]])</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YEAR(Table_1[[#This Row],[Order Date]])</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YEAR(Table_1[[#This Row],[Order Date]])</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YEAR(Table_1[[#This Row],[Order Date]])</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YEAR(Table_1[[#This Row],[Order Date]])</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YEAR(Table_1[[#This Row],[Order Date]])</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YEAR(Table_1[[#This Row],[Order Date]])</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YEAR(Table_1[[#This Row],[Order Date]])</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YEAR(Table_1[[#This Row],[Order Date]])</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YEAR(Table_1[[#This Row],[Order Date]])</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YEAR(Table_1[[#This Row],[Order Date]])</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YEAR(Table_1[[#This Row],[Order Date]])</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YEAR(Table_1[[#This Row],[Order Date]])</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YEAR(Table_1[[#This Row],[Order Date]])</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YEAR(Table_1[[#This Row],[Order Date]])</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YEAR(Table_1[[#This Row],[Order Date]])</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YEAR(Table_1[[#This Row],[Order Date]])</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YEAR(Table_1[[#This Row],[Order Date]])</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YEAR(Table_1[[#This Row],[Order Date]])</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YEAR(Table_1[[#This Row],[Order Date]])</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YEAR(Table_1[[#This Row],[Order Date]])</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YEAR(Table_1[[#This Row],[Order Date]])</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YEAR(Table_1[[#This Row],[Order Date]])</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YEAR(Table_1[[#This Row],[Order Date]])</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YEAR(Table_1[[#This Row],[Order Date]])</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YEAR(Table_1[[#This Row],[Order Date]])</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YEAR(Table_1[[#This Row],[Order Date]])</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YEAR(Table_1[[#This Row],[Order Date]])</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YEAR(Table_1[[#This Row],[Order Date]])</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YEAR(Table_1[[#This Row],[Order Date]])</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YEAR(Table_1[[#This Row],[Order Date]])</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YEAR(Table_1[[#This Row],[Order Date]])</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YEAR(Table_1[[#This Row],[Order Date]])</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YEAR(Table_1[[#This Row],[Order Date]])</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YEAR(Table_1[[#This Row],[Order Date]])</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YEAR(Table_1[[#This Row],[Order Date]])</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YEAR(Table_1[[#This Row],[Order Date]])</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YEAR(Table_1[[#This Row],[Order Date]])</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YEAR(Table_1[[#This Row],[Order Date]])</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YEAR(Table_1[[#This Row],[Order Date]])</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YEAR(Table_1[[#This Row],[Order Date]])</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YEAR(Table_1[[#This Row],[Order Date]])</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YEAR(Table_1[[#This Row],[Order Date]])</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YEAR(Table_1[[#This Row],[Order Date]])</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YEAR(Table_1[[#This Row],[Order Date]])</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YEAR(Table_1[[#This Row],[Order Date]])</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YEAR(Table_1[[#This Row],[Order Date]])</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YEAR(Table_1[[#This Row],[Order Date]])</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YEAR(Table_1[[#This Row],[Order Date]])</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YEAR(Table_1[[#This Row],[Order Date]])</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YEAR(Table_1[[#This Row],[Order Date]])</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YEAR(Table_1[[#This Row],[Order Date]])</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YEAR(Table_1[[#This Row],[Order Date]])</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YEAR(Table_1[[#This Row],[Order Date]])</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YEAR(Table_1[[#This Row],[Order Date]])</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YEAR(Table_1[[#This Row],[Order Date]])</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YEAR(Table_1[[#This Row],[Order Date]])</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YEAR(Table_1[[#This Row],[Order Date]])</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YEAR(Table_1[[#This Row],[Order Date]])</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YEAR(Table_1[[#This Row],[Order Date]])</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YEAR(Table_1[[#This Row],[Order Date]])</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YEAR(Table_1[[#This Row],[Order Date]])</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YEAR(Table_1[[#This Row],[Order Date]])</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YEAR(Table_1[[#This Row],[Order Date]])</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YEAR(Table_1[[#This Row],[Order Date]])</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YEAR(Table_1[[#This Row],[Order Date]])</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YEAR(Table_1[[#This Row],[Order Date]])</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YEAR(Table_1[[#This Row],[Order Date]])</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YEAR(Table_1[[#This Row],[Order Date]])</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YEAR(Table_1[[#This Row],[Order Date]])</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YEAR(Table_1[[#This Row],[Order Date]])</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YEAR(Table_1[[#This Row],[Order Date]])</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YEAR(Table_1[[#This Row],[Order Date]])</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YEAR(Table_1[[#This Row],[Order Date]])</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YEAR(Table_1[[#This Row],[Order Date]])</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YEAR(Table_1[[#This Row],[Order Date]])</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YEAR(Table_1[[#This Row],[Order Date]])</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YEAR(Table_1[[#This Row],[Order Date]])</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YEAR(Table_1[[#This Row],[Order Date]])</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YEAR(Table_1[[#This Row],[Order Date]])</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YEAR(Table_1[[#This Row],[Order Date]])</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YEAR(Table_1[[#This Row],[Order Date]])</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YEAR(Table_1[[#This Row],[Order Date]])</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YEAR(Table_1[[#This Row],[Order Date]])</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YEAR(Table_1[[#This Row],[Order Date]])</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YEAR(Table_1[[#This Row],[Order Date]])</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YEAR(Table_1[[#This Row],[Order Date]])</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YEAR(Table_1[[#This Row],[Order Date]])</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YEAR(Table_1[[#This Row],[Order Date]])</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YEAR(Table_1[[#This Row],[Order Date]])</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YEAR(Table_1[[#This Row],[Order Date]])</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YEAR(Table_1[[#This Row],[Order Date]])</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YEAR(Table_1[[#This Row],[Order Date]])</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YEAR(Table_1[[#This Row],[Order Date]])</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YEAR(Table_1[[#This Row],[Order Date]])</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YEAR(Table_1[[#This Row],[Order Date]])</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YEAR(Table_1[[#This Row],[Order Date]])</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YEAR(Table_1[[#This Row],[Order Date]])</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YEAR(Table_1[[#This Row],[Order Date]])</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YEAR(Table_1[[#This Row],[Order Date]])</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YEAR(Table_1[[#This Row],[Order Date]])</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YEAR(Table_1[[#This Row],[Order Date]])</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YEAR(Table_1[[#This Row],[Order Date]])</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YEAR(Table_1[[#This Row],[Order Date]])</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YEAR(Table_1[[#This Row],[Order Date]])</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YEAR(Table_1[[#This Row],[Order Date]])</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YEAR(Table_1[[#This Row],[Order Date]])</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YEAR(Table_1[[#This Row],[Order Date]])</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YEAR(Table_1[[#This Row],[Order Date]])</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YEAR(Table_1[[#This Row],[Order Date]])</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YEAR(Table_1[[#This Row],[Order Date]])</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YEAR(Table_1[[#This Row],[Order Date]])</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YEAR(Table_1[[#This Row],[Order Date]])</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YEAR(Table_1[[#This Row],[Order Date]])</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YEAR(Table_1[[#This Row],[Order Date]])</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YEAR(Table_1[[#This Row],[Order Date]])</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YEAR(Table_1[[#This Row],[Order Date]])</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YEAR(Table_1[[#This Row],[Order Date]])</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YEAR(Table_1[[#This Row],[Order Date]])</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YEAR(Table_1[[#This Row],[Order Date]])</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YEAR(Table_1[[#This Row],[Order Date]])</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YEAR(Table_1[[#This Row],[Order Date]])</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YEAR(Table_1[[#This Row],[Order Date]])</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YEAR(Table_1[[#This Row],[Order Date]])</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YEAR(Table_1[[#This Row],[Order Date]])</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YEAR(Table_1[[#This Row],[Order Date]])</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YEAR(Table_1[[#This Row],[Order Date]])</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YEAR(Table_1[[#This Row],[Order Date]])</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YEAR(Table_1[[#This Row],[Order Date]])</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YEAR(Table_1[[#This Row],[Order Date]])</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YEAR(Table_1[[#This Row],[Order Date]])</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YEAR(Table_1[[#This Row],[Order Date]])</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YEAR(Table_1[[#This Row],[Order Date]])</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YEAR(Table_1[[#This Row],[Order Date]])</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YEAR(Table_1[[#This Row],[Order Date]])</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YEAR(Table_1[[#This Row],[Order Date]])</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YEAR(Table_1[[#This Row],[Order Date]])</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YEAR(Table_1[[#This Row],[Order Date]])</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YEAR(Table_1[[#This Row],[Order Date]])</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YEAR(Table_1[[#This Row],[Order Date]])</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YEAR(Table_1[[#This Row],[Order Date]])</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YEAR(Table_1[[#This Row],[Order Date]])</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YEAR(Table_1[[#This Row],[Order Date]])</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YEAR(Table_1[[#This Row],[Order Date]])</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YEAR(Table_1[[#This Row],[Order Date]])</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YEAR(Table_1[[#This Row],[Order Date]])</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YEAR(Table_1[[#This Row],[Order Date]])</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YEAR(Table_1[[#This Row],[Order Date]])</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YEAR(Table_1[[#This Row],[Order Date]])</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YEAR(Table_1[[#This Row],[Order Date]])</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YEAR(Table_1[[#This Row],[Order Date]])</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YEAR(Table_1[[#This Row],[Order Date]])</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YEAR(Table_1[[#This Row],[Order Date]])</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YEAR(Table_1[[#This Row],[Order Date]])</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YEAR(Table_1[[#This Row],[Order Date]])</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YEAR(Table_1[[#This Row],[Order Date]])</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YEAR(Table_1[[#This Row],[Order Date]])</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YEAR(Table_1[[#This Row],[Order Date]])</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YEAR(Table_1[[#This Row],[Order Date]])</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YEAR(Table_1[[#This Row],[Order Date]])</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YEAR(Table_1[[#This Row],[Order Date]])</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YEAR(Table_1[[#This Row],[Order Date]])</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YEAR(Table_1[[#This Row],[Order Date]])</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YEAR(Table_1[[#This Row],[Order Date]])</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YEAR(Table_1[[#This Row],[Order Date]])</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YEAR(Table_1[[#This Row],[Order Date]])</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YEAR(Table_1[[#This Row],[Order Date]])</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YEAR(Table_1[[#This Row],[Order Date]])</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YEAR(Table_1[[#This Row],[Order Date]])</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YEAR(Table_1[[#This Row],[Order Date]])</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YEAR(Table_1[[#This Row],[Order Date]])</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YEAR(Table_1[[#This Row],[Order Date]])</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YEAR(Table_1[[#This Row],[Order Date]])</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YEAR(Table_1[[#This Row],[Order Date]])</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YEAR(Table_1[[#This Row],[Order Date]])</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YEAR(Table_1[[#This Row],[Order Date]])</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YEAR(Table_1[[#This Row],[Order Date]])</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YEAR(Table_1[[#This Row],[Order Date]])</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YEAR(Table_1[[#This Row],[Order Date]])</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YEAR(Table_1[[#This Row],[Order Date]])</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YEAR(Table_1[[#This Row],[Order Date]])</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YEAR(Table_1[[#This Row],[Order Date]])</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YEAR(Table_1[[#This Row],[Order Date]])</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YEAR(Table_1[[#This Row],[Order Date]])</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YEAR(Table_1[[#This Row],[Order Date]])</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YEAR(Table_1[[#This Row],[Order Date]])</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YEAR(Table_1[[#This Row],[Order Date]])</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YEAR(Table_1[[#This Row],[Order Date]])</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YEAR(Table_1[[#This Row],[Order Date]])</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YEAR(Table_1[[#This Row],[Order Date]])</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YEAR(Table_1[[#This Row],[Order Date]])</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YEAR(Table_1[[#This Row],[Order Date]])</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YEAR(Table_1[[#This Row],[Order Date]])</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YEAR(Table_1[[#This Row],[Order Date]])</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YEAR(Table_1[[#This Row],[Order Date]])</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YEAR(Table_1[[#This Row],[Order Date]])</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YEAR(Table_1[[#This Row],[Order Date]])</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YEAR(Table_1[[#This Row],[Order Date]])</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YEAR(Table_1[[#This Row],[Order Date]])</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YEAR(Table_1[[#This Row],[Order Date]])</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YEAR(Table_1[[#This Row],[Order Date]])</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YEAR(Table_1[[#This Row],[Order Date]])</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YEAR(Table_1[[#This Row],[Order Date]])</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YEAR(Table_1[[#This Row],[Order Date]])</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YEAR(Table_1[[#This Row],[Order Date]])</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YEAR(Table_1[[#This Row],[Order Date]])</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YEAR(Table_1[[#This Row],[Order Date]])</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YEAR(Table_1[[#This Row],[Order Date]])</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YEAR(Table_1[[#This Row],[Order Date]])</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YEAR(Table_1[[#This Row],[Order Date]])</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YEAR(Table_1[[#This Row],[Order Date]])</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YEAR(Table_1[[#This Row],[Order Date]])</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YEAR(Table_1[[#This Row],[Order Date]])</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YEAR(Table_1[[#This Row],[Order Date]])</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YEAR(Table_1[[#This Row],[Order Date]])</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YEAR(Table_1[[#This Row],[Order Date]])</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YEAR(Table_1[[#This Row],[Order Date]])</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YEAR(Table_1[[#This Row],[Order Date]])</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YEAR(Table_1[[#This Row],[Order Date]])</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YEAR(Table_1[[#This Row],[Order Date]])</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YEAR(Table_1[[#This Row],[Order Date]])</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YEAR(Table_1[[#This Row],[Order Date]])</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YEAR(Table_1[[#This Row],[Order Date]])</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YEAR(Table_1[[#This Row],[Order Date]])</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YEAR(Table_1[[#This Row],[Order Date]])</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YEAR(Table_1[[#This Row],[Order Date]])</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YEAR(Table_1[[#This Row],[Order Date]])</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YEAR(Table_1[[#This Row],[Order Date]])</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YEAR(Table_1[[#This Row],[Order Date]])</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YEAR(Table_1[[#This Row],[Order Date]])</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YEAR(Table_1[[#This Row],[Order Date]])</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YEAR(Table_1[[#This Row],[Order Date]])</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YEAR(Table_1[[#This Row],[Order Date]])</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YEAR(Table_1[[#This Row],[Order Date]])</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YEAR(Table_1[[#This Row],[Order Date]])</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YEAR(Table_1[[#This Row],[Order Date]])</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YEAR(Table_1[[#This Row],[Order Date]])</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YEAR(Table_1[[#This Row],[Order Date]])</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YEAR(Table_1[[#This Row],[Order Date]])</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YEAR(Table_1[[#This Row],[Order Date]])</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YEAR(Table_1[[#This Row],[Order Date]])</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YEAR(Table_1[[#This Row],[Order Date]])</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YEAR(Table_1[[#This Row],[Order Date]])</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YEAR(Table_1[[#This Row],[Order Date]])</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YEAR(Table_1[[#This Row],[Order Date]])</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YEAR(Table_1[[#This Row],[Order Date]])</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YEAR(Table_1[[#This Row],[Order Date]])</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YEAR(Table_1[[#This Row],[Order Date]])</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YEAR(Table_1[[#This Row],[Order Date]])</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YEAR(Table_1[[#This Row],[Order Date]])</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YEAR(Table_1[[#This Row],[Order Date]])</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YEAR(Table_1[[#This Row],[Order Date]])</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YEAR(Table_1[[#This Row],[Order Date]])</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YEAR(Table_1[[#This Row],[Order Date]])</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YEAR(Table_1[[#This Row],[Order Date]])</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YEAR(Table_1[[#This Row],[Order Date]])</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YEAR(Table_1[[#This Row],[Order Date]])</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YEAR(Table_1[[#This Row],[Order Date]])</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YEAR(Table_1[[#This Row],[Order Date]])</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YEAR(Table_1[[#This Row],[Order Date]])</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YEAR(Table_1[[#This Row],[Order Date]])</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YEAR(Table_1[[#This Row],[Order Date]])</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YEAR(Table_1[[#This Row],[Order Date]])</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YEAR(Table_1[[#This Row],[Order Date]])</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YEAR(Table_1[[#This Row],[Order Date]])</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YEAR(Table_1[[#This Row],[Order Date]])</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YEAR(Table_1[[#This Row],[Order Date]])</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YEAR(Table_1[[#This Row],[Order Date]])</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YEAR(Table_1[[#This Row],[Order Date]])</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YEAR(Table_1[[#This Row],[Order Date]])</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YEAR(Table_1[[#This Row],[Order Date]])</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YEAR(Table_1[[#This Row],[Order Date]])</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YEAR(Table_1[[#This Row],[Order Date]])</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YEAR(Table_1[[#This Row],[Order Date]])</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YEAR(Table_1[[#This Row],[Order Date]])</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YEAR(Table_1[[#This Row],[Order Date]])</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YEAR(Table_1[[#This Row],[Order Date]])</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YEAR(Table_1[[#This Row],[Order Date]])</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YEAR(Table_1[[#This Row],[Order Date]])</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YEAR(Table_1[[#This Row],[Order Date]])</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YEAR(Table_1[[#This Row],[Order Date]])</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YEAR(Table_1[[#This Row],[Order Date]])</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YEAR(Table_1[[#This Row],[Order Date]])</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YEAR(Table_1[[#This Row],[Order Date]])</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YEAR(Table_1[[#This Row],[Order Date]])</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YEAR(Table_1[[#This Row],[Order Date]])</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YEAR(Table_1[[#This Row],[Order Date]])</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YEAR(Table_1[[#This Row],[Order Date]])</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YEAR(Table_1[[#This Row],[Order Date]])</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YEAR(Table_1[[#This Row],[Order Date]])</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YEAR(Table_1[[#This Row],[Order Date]])</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YEAR(Table_1[[#This Row],[Order Date]])</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YEAR(Table_1[[#This Row],[Order Date]])</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YEAR(Table_1[[#This Row],[Order Date]])</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YEAR(Table_1[[#This Row],[Order Date]])</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YEAR(Table_1[[#This Row],[Order Date]])</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YEAR(Table_1[[#This Row],[Order Date]])</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YEAR(Table_1[[#This Row],[Order Date]])</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YEAR(Table_1[[#This Row],[Order Date]])</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YEAR(Table_1[[#This Row],[Order Date]])</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YEAR(Table_1[[#This Row],[Order Date]])</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YEAR(Table_1[[#This Row],[Order Date]])</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YEAR(Table_1[[#This Row],[Order Date]])</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YEAR(Table_1[[#This Row],[Order Date]])</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YEAR(Table_1[[#This Row],[Order Date]])</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YEAR(Table_1[[#This Row],[Order Date]])</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YEAR(Table_1[[#This Row],[Order Date]])</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YEAR(Table_1[[#This Row],[Order Date]])</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YEAR(Table_1[[#This Row],[Order Date]])</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YEAR(Table_1[[#This Row],[Order Date]])</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YEAR(Table_1[[#This Row],[Order Date]])</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YEAR(Table_1[[#This Row],[Order Date]])</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YEAR(Table_1[[#This Row],[Order Date]])</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YEAR(Table_1[[#This Row],[Order Date]])</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YEAR(Table_1[[#This Row],[Order Date]])</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YEAR(Table_1[[#This Row],[Order Date]])</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YEAR(Table_1[[#This Row],[Order Date]])</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YEAR(Table_1[[#This Row],[Order Date]])</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YEAR(Table_1[[#This Row],[Order Date]])</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YEAR(Table_1[[#This Row],[Order Date]])</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YEAR(Table_1[[#This Row],[Order Date]])</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YEAR(Table_1[[#This Row],[Order Date]])</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YEAR(Table_1[[#This Row],[Order Date]])</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YEAR(Table_1[[#This Row],[Order Date]])</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YEAR(Table_1[[#This Row],[Order Date]])</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YEAR(Table_1[[#This Row],[Order Date]])</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YEAR(Table_1[[#This Row],[Order Date]])</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YEAR(Table_1[[#This Row],[Order Date]])</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YEAR(Table_1[[#This Row],[Order Date]])</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YEAR(Table_1[[#This Row],[Order Date]])</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YEAR(Table_1[[#This Row],[Order Date]])</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YEAR(Table_1[[#This Row],[Order Date]])</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YEAR(Table_1[[#This Row],[Order Date]])</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YEAR(Table_1[[#This Row],[Order Date]])</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YEAR(Table_1[[#This Row],[Order Date]])</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YEAR(Table_1[[#This Row],[Order Date]])</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YEAR(Table_1[[#This Row],[Order Date]])</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YEAR(Table_1[[#This Row],[Order Date]])</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YEAR(Table_1[[#This Row],[Order Date]])</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YEAR(Table_1[[#This Row],[Order Date]])</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YEAR(Table_1[[#This Row],[Order Date]])</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YEAR(Table_1[[#This Row],[Order Date]])</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YEAR(Table_1[[#This Row],[Order Date]])</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YEAR(Table_1[[#This Row],[Order Date]])</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YEAR(Table_1[[#This Row],[Order Date]])</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YEAR(Table_1[[#This Row],[Order Date]])</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YEAR(Table_1[[#This Row],[Order Date]])</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YEAR(Table_1[[#This Row],[Order Date]])</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YEAR(Table_1[[#This Row],[Order Date]])</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YEAR(Table_1[[#This Row],[Order Date]])</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YEAR(Table_1[[#This Row],[Order Date]])</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YEAR(Table_1[[#This Row],[Order Date]])</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YEAR(Table_1[[#This Row],[Order Date]])</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YEAR(Table_1[[#This Row],[Order Date]])</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YEAR(Table_1[[#This Row],[Order Date]])</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YEAR(Table_1[[#This Row],[Order Date]])</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YEAR(Table_1[[#This Row],[Order Date]])</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YEAR(Table_1[[#This Row],[Order Date]])</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YEAR(Table_1[[#This Row],[Order Date]])</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YEAR(Table_1[[#This Row],[Order Date]])</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YEAR(Table_1[[#This Row],[Order Date]])</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YEAR(Table_1[[#This Row],[Order Date]])</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YEAR(Table_1[[#This Row],[Order Date]])</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YEAR(Table_1[[#This Row],[Order Date]])</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YEAR(Table_1[[#This Row],[Order Date]])</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YEAR(Table_1[[#This Row],[Order Date]])</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YEAR(Table_1[[#This Row],[Order Date]])</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YEAR(Table_1[[#This Row],[Order Date]])</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YEAR(Table_1[[#This Row],[Order Date]])</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YEAR(Table_1[[#This Row],[Order Date]])</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YEAR(Table_1[[#This Row],[Order Date]])</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YEAR(Table_1[[#This Row],[Order Date]])</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YEAR(Table_1[[#This Row],[Order Date]])</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YEAR(Table_1[[#This Row],[Order Date]])</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YEAR(Table_1[[#This Row],[Order Date]])</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YEAR(Table_1[[#This Row],[Order Date]])</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YEAR(Table_1[[#This Row],[Order Date]])</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YEAR(Table_1[[#This Row],[Order Date]])</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YEAR(Table_1[[#This Row],[Order Date]])</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YEAR(Table_1[[#This Row],[Order Date]])</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YEAR(Table_1[[#This Row],[Order Date]])</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YEAR(Table_1[[#This Row],[Order Date]])</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YEAR(Table_1[[#This Row],[Order Date]])</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YEAR(Table_1[[#This Row],[Order Date]])</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YEAR(Table_1[[#This Row],[Order Date]])</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YEAR(Table_1[[#This Row],[Order Date]])</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YEAR(Table_1[[#This Row],[Order Date]])</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YEAR(Table_1[[#This Row],[Order Date]])</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YEAR(Table_1[[#This Row],[Order Date]])</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YEAR(Table_1[[#This Row],[Order Date]])</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YEAR(Table_1[[#This Row],[Order Date]])</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YEAR(Table_1[[#This Row],[Order Date]])</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YEAR(Table_1[[#This Row],[Order Date]])</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YEAR(Table_1[[#This Row],[Order Date]])</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YEAR(Table_1[[#This Row],[Order Date]])</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YEAR(Table_1[[#This Row],[Order Date]])</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YEAR(Table_1[[#This Row],[Order Date]])</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YEAR(Table_1[[#This Row],[Order Date]])</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YEAR(Table_1[[#This Row],[Order Date]])</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YEAR(Table_1[[#This Row],[Order Date]])</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YEAR(Table_1[[#This Row],[Order Date]])</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YEAR(Table_1[[#This Row],[Order Date]])</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YEAR(Table_1[[#This Row],[Order Date]])</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YEAR(Table_1[[#This Row],[Order Date]])</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YEAR(Table_1[[#This Row],[Order Date]])</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YEAR(Table_1[[#This Row],[Order Date]])</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YEAR(Table_1[[#This Row],[Order Date]])</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YEAR(Table_1[[#This Row],[Order Date]])</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YEAR(Table_1[[#This Row],[Order Date]])</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YEAR(Table_1[[#This Row],[Order Date]])</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YEAR(Table_1[[#This Row],[Order Date]])</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YEAR(Table_1[[#This Row],[Order Date]])</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YEAR(Table_1[[#This Row],[Order Date]])</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YEAR(Table_1[[#This Row],[Order Date]])</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YEAR(Table_1[[#This Row],[Order Date]])</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YEAR(Table_1[[#This Row],[Order Date]])</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YEAR(Table_1[[#This Row],[Order Date]])</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YEAR(Table_1[[#This Row],[Order Date]])</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YEAR(Table_1[[#This Row],[Order Date]])</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YEAR(Table_1[[#This Row],[Order Date]])</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YEAR(Table_1[[#This Row],[Order Date]])</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YEAR(Table_1[[#This Row],[Order Date]])</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YEAR(Table_1[[#This Row],[Order Date]])</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YEAR(Table_1[[#This Row],[Order Date]])</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YEAR(Table_1[[#This Row],[Order Date]])</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YEAR(Table_1[[#This Row],[Order Date]])</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YEAR(Table_1[[#This Row],[Order Date]])</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YEAR(Table_1[[#This Row],[Order Date]])</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YEAR(Table_1[[#This Row],[Order Date]])</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YEAR(Table_1[[#This Row],[Order Date]])</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YEAR(Table_1[[#This Row],[Order Date]])</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YEAR(Table_1[[#This Row],[Order Date]])</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YEAR(Table_1[[#This Row],[Order Date]])</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YEAR(Table_1[[#This Row],[Order Date]])</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YEAR(Table_1[[#This Row],[Order Date]])</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YEAR(Table_1[[#This Row],[Order Date]])</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YEAR(Table_1[[#This Row],[Order Date]])</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YEAR(Table_1[[#This Row],[Order Date]])</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YEAR(Table_1[[#This Row],[Order Date]])</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YEAR(Table_1[[#This Row],[Order Date]])</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YEAR(Table_1[[#This Row],[Order Date]])</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YEAR(Table_1[[#This Row],[Order Date]])</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YEAR(Table_1[[#This Row],[Order Date]])</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YEAR(Table_1[[#This Row],[Order Date]])</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YEAR(Table_1[[#This Row],[Order Date]])</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YEAR(Table_1[[#This Row],[Order Date]])</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YEAR(Table_1[[#This Row],[Order Date]])</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YEAR(Table_1[[#This Row],[Order Date]])</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YEAR(Table_1[[#This Row],[Order Date]])</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YEAR(Table_1[[#This Row],[Order Date]])</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YEAR(Table_1[[#This Row],[Order Date]])</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YEAR(Table_1[[#This Row],[Order Date]])</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YEAR(Table_1[[#This Row],[Order Date]])</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YEAR(Table_1[[#This Row],[Order Date]])</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YEAR(Table_1[[#This Row],[Order Date]])</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YEAR(Table_1[[#This Row],[Order Date]])</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YEAR(Table_1[[#This Row],[Order Date]])</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YEAR(Table_1[[#This Row],[Order Date]])</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YEAR(Table_1[[#This Row],[Order Date]])</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YEAR(Table_1[[#This Row],[Order Date]])</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YEAR(Table_1[[#This Row],[Order Date]])</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YEAR(Table_1[[#This Row],[Order Date]])</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YEAR(Table_1[[#This Row],[Order Date]])</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YEAR(Table_1[[#This Row],[Order Date]])</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YEAR(Table_1[[#This Row],[Order Date]])</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YEAR(Table_1[[#This Row],[Order Date]])</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YEAR(Table_1[[#This Row],[Order Date]])</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YEAR(Table_1[[#This Row],[Order Date]])</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YEAR(Table_1[[#This Row],[Order Date]])</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YEAR(Table_1[[#This Row],[Order Date]])</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YEAR(Table_1[[#This Row],[Order Date]])</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YEAR(Table_1[[#This Row],[Order Date]])</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YEAR(Table_1[[#This Row],[Order Date]])</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YEAR(Table_1[[#This Row],[Order Date]])</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YEAR(Table_1[[#This Row],[Order Date]])</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YEAR(Table_1[[#This Row],[Order Date]])</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YEAR(Table_1[[#This Row],[Order Date]])</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YEAR(Table_1[[#This Row],[Order Date]])</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YEAR(Table_1[[#This Row],[Order Date]])</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YEAR(Table_1[[#This Row],[Order Date]])</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YEAR(Table_1[[#This Row],[Order Date]])</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YEAR(Table_1[[#This Row],[Order Date]])</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YEAR(Table_1[[#This Row],[Order Date]])</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YEAR(Table_1[[#This Row],[Order Date]])</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YEAR(Table_1[[#This Row],[Order Date]])</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YEAR(Table_1[[#This Row],[Order Date]])</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YEAR(Table_1[[#This Row],[Order Date]])</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YEAR(Table_1[[#This Row],[Order Date]])</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YEAR(Table_1[[#This Row],[Order Date]])</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YEAR(Table_1[[#This Row],[Order Date]])</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YEAR(Table_1[[#This Row],[Order Date]])</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YEAR(Table_1[[#This Row],[Order Date]])</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YEAR(Table_1[[#This Row],[Order Date]])</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YEAR(Table_1[[#This Row],[Order Date]])</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YEAR(Table_1[[#This Row],[Order Date]])</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YEAR(Table_1[[#This Row],[Order Date]])</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YEAR(Table_1[[#This Row],[Order Date]])</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YEAR(Table_1[[#This Row],[Order Date]])</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YEAR(Table_1[[#This Row],[Order Date]])</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YEAR(Table_1[[#This Row],[Order Date]])</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YEAR(Table_1[[#This Row],[Order Date]])</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YEAR(Table_1[[#This Row],[Order Date]])</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YEAR(Table_1[[#This Row],[Order Date]])</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YEAR(Table_1[[#This Row],[Order Date]])</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YEAR(Table_1[[#This Row],[Order Date]])</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YEAR(Table_1[[#This Row],[Order Date]])</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YEAR(Table_1[[#This Row],[Order Date]])</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YEAR(Table_1[[#This Row],[Order Date]])</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YEAR(Table_1[[#This Row],[Order Date]])</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YEAR(Table_1[[#This Row],[Order Date]])</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YEAR(Table_1[[#This Row],[Order Date]])</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YEAR(Table_1[[#This Row],[Order Date]])</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YEAR(Table_1[[#This Row],[Order Date]])</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YEAR(Table_1[[#This Row],[Order Date]])</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YEAR(Table_1[[#This Row],[Order Date]])</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YEAR(Table_1[[#This Row],[Order Date]])</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YEAR(Table_1[[#This Row],[Order Date]])</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YEAR(Table_1[[#This Row],[Order Date]])</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YEAR(Table_1[[#This Row],[Order Date]])</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YEAR(Table_1[[#This Row],[Order Date]])</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YEAR(Table_1[[#This Row],[Order Date]])</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YEAR(Table_1[[#This Row],[Order Date]])</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YEAR(Table_1[[#This Row],[Order Date]])</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YEAR(Table_1[[#This Row],[Order Date]])</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YEAR(Table_1[[#This Row],[Order Date]])</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YEAR(Table_1[[#This Row],[Order Date]])</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YEAR(Table_1[[#This Row],[Order Date]])</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YEAR(Table_1[[#This Row],[Order Date]])</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YEAR(Table_1[[#This Row],[Order Date]])</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YEAR(Table_1[[#This Row],[Order Date]])</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YEAR(Table_1[[#This Row],[Order Date]])</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YEAR(Table_1[[#This Row],[Order Date]])</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YEAR(Table_1[[#This Row],[Order Date]])</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YEAR(Table_1[[#This Row],[Order Date]])</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YEAR(Table_1[[#This Row],[Order Date]])</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YEAR(Table_1[[#This Row],[Order Date]])</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YEAR(Table_1[[#This Row],[Order Date]])</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YEAR(Table_1[[#This Row],[Order Date]])</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YEAR(Table_1[[#This Row],[Order Date]])</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YEAR(Table_1[[#This Row],[Order Date]])</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YEAR(Table_1[[#This Row],[Order Date]])</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YEAR(Table_1[[#This Row],[Order Date]])</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YEAR(Table_1[[#This Row],[Order Date]])</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YEAR(Table_1[[#This Row],[Order Date]])</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YEAR(Table_1[[#This Row],[Order Date]])</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YEAR(Table_1[[#This Row],[Order Date]])</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YEAR(Table_1[[#This Row],[Order Date]])</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YEAR(Table_1[[#This Row],[Order Date]])</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YEAR(Table_1[[#This Row],[Order Date]])</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YEAR(Table_1[[#This Row],[Order Date]])</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YEAR(Table_1[[#This Row],[Order Date]])</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YEAR(Table_1[[#This Row],[Order Date]])</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YEAR(Table_1[[#This Row],[Order Date]])</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YEAR(Table_1[[#This Row],[Order Date]])</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YEAR(Table_1[[#This Row],[Order Date]])</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YEAR(Table_1[[#This Row],[Order Date]])</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YEAR(Table_1[[#This Row],[Order Date]])</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YEAR(Table_1[[#This Row],[Order Date]])</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YEAR(Table_1[[#This Row],[Order Date]])</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YEAR(Table_1[[#This Row],[Order Date]])</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YEAR(Table_1[[#This Row],[Order Date]])</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YEAR(Table_1[[#This Row],[Order Date]])</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YEAR(Table_1[[#This Row],[Order Date]])</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YEAR(Table_1[[#This Row],[Order Date]])</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YEAR(Table_1[[#This Row],[Order Date]])</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YEAR(Table_1[[#This Row],[Order Date]])</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YEAR(Table_1[[#This Row],[Order Date]])</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YEAR(Table_1[[#This Row],[Order Date]])</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YEAR(Table_1[[#This Row],[Order Date]])</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YEAR(Table_1[[#This Row],[Order Date]])</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YEAR(Table_1[[#This Row],[Order Date]])</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YEAR(Table_1[[#This Row],[Order Date]])</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YEAR(Table_1[[#This Row],[Order Date]])</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YEAR(Table_1[[#This Row],[Order Date]])</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YEAR(Table_1[[#This Row],[Order Date]])</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YEAR(Table_1[[#This Row],[Order Date]])</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YEAR(Table_1[[#This Row],[Order Date]])</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YEAR(Table_1[[#This Row],[Order Date]])</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YEAR(Table_1[[#This Row],[Order Date]])</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YEAR(Table_1[[#This Row],[Order Date]])</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YEAR(Table_1[[#This Row],[Order Date]])</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YEAR(Table_1[[#This Row],[Order Date]])</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YEAR(Table_1[[#This Row],[Order Date]])</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YEAR(Table_1[[#This Row],[Order Date]])</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YEAR(Table_1[[#This Row],[Order Date]])</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YEAR(Table_1[[#This Row],[Order Date]])</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YEAR(Table_1[[#This Row],[Order Date]])</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YEAR(Table_1[[#This Row],[Order Date]])</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YEAR(Table_1[[#This Row],[Order Date]])</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YEAR(Table_1[[#This Row],[Order Date]])</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YEAR(Table_1[[#This Row],[Order Date]])</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YEAR(Table_1[[#This Row],[Order Date]])</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YEAR(Table_1[[#This Row],[Order Date]])</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YEAR(Table_1[[#This Row],[Order Date]])</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YEAR(Table_1[[#This Row],[Order Date]])</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YEAR(Table_1[[#This Row],[Order Date]])</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YEAR(Table_1[[#This Row],[Order Date]])</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YEAR(Table_1[[#This Row],[Order Date]])</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YEAR(Table_1[[#This Row],[Order Date]])</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YEAR(Table_1[[#This Row],[Order Date]])</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YEAR(Table_1[[#This Row],[Order Date]])</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YEAR(Table_1[[#This Row],[Order Date]])</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YEAR(Table_1[[#This Row],[Order Date]])</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YEAR(Table_1[[#This Row],[Order Date]])</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YEAR(Table_1[[#This Row],[Order Date]])</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YEAR(Table_1[[#This Row],[Order Date]])</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YEAR(Table_1[[#This Row],[Order Date]])</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YEAR(Table_1[[#This Row],[Order Date]])</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YEAR(Table_1[[#This Row],[Order Date]])</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YEAR(Table_1[[#This Row],[Order Date]])</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YEAR(Table_1[[#This Row],[Order Date]])</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YEAR(Table_1[[#This Row],[Order Date]])</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YEAR(Table_1[[#This Row],[Order Date]])</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YEAR(Table_1[[#This Row],[Order Date]])</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YEAR(Table_1[[#This Row],[Order Date]])</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YEAR(Table_1[[#This Row],[Order Date]])</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YEAR(Table_1[[#This Row],[Order Date]])</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YEAR(Table_1[[#This Row],[Order Date]])</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YEAR(Table_1[[#This Row],[Order Date]])</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YEAR(Table_1[[#This Row],[Order Date]])</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YEAR(Table_1[[#This Row],[Order Date]])</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YEAR(Table_1[[#This Row],[Order Date]])</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YEAR(Table_1[[#This Row],[Order Date]])</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YEAR(Table_1[[#This Row],[Order Date]])</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YEAR(Table_1[[#This Row],[Order Date]])</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YEAR(Table_1[[#This Row],[Order Date]])</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YEAR(Table_1[[#This Row],[Order Date]])</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YEAR(Table_1[[#This Row],[Order Date]])</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YEAR(Table_1[[#This Row],[Order Date]])</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YEAR(Table_1[[#This Row],[Order Date]])</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YEAR(Table_1[[#This Row],[Order Date]])</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YEAR(Table_1[[#This Row],[Order Date]])</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YEAR(Table_1[[#This Row],[Order Date]])</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YEAR(Table_1[[#This Row],[Order Date]])</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YEAR(Table_1[[#This Row],[Order Date]])</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YEAR(Table_1[[#This Row],[Order Date]])</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YEAR(Table_1[[#This Row],[Order Date]])</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YEAR(Table_1[[#This Row],[Order Date]])</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YEAR(Table_1[[#This Row],[Order Date]])</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YEAR(Table_1[[#This Row],[Order Date]])</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YEAR(Table_1[[#This Row],[Order Date]])</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YEAR(Table_1[[#This Row],[Order Date]])</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YEAR(Table_1[[#This Row],[Order Date]])</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YEAR(Table_1[[#This Row],[Order Date]])</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YEAR(Table_1[[#This Row],[Order Date]])</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YEAR(Table_1[[#This Row],[Order Date]])</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YEAR(Table_1[[#This Row],[Order Date]])</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YEAR(Table_1[[#This Row],[Order Date]])</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YEAR(Table_1[[#This Row],[Order Date]])</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YEAR(Table_1[[#This Row],[Order Date]])</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YEAR(Table_1[[#This Row],[Order Date]])</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YEAR(Table_1[[#This Row],[Order Date]])</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YEAR(Table_1[[#This Row],[Order Date]])</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YEAR(Table_1[[#This Row],[Order Date]])</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YEAR(Table_1[[#This Row],[Order Date]])</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YEAR(Table_1[[#This Row],[Order Date]])</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YEAR(Table_1[[#This Row],[Order Date]])</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YEAR(Table_1[[#This Row],[Order Date]])</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YEAR(Table_1[[#This Row],[Order Date]])</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YEAR(Table_1[[#This Row],[Order Date]])</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YEAR(Table_1[[#This Row],[Order Date]])</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YEAR(Table_1[[#This Row],[Order Date]])</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YEAR(Table_1[[#This Row],[Order Date]])</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YEAR(Table_1[[#This Row],[Order Date]])</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YEAR(Table_1[[#This Row],[Order Date]])</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YEAR(Table_1[[#This Row],[Order Date]])</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YEAR(Table_1[[#This Row],[Order Date]])</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YEAR(Table_1[[#This Row],[Order Date]])</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YEAR(Table_1[[#This Row],[Order Date]])</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YEAR(Table_1[[#This Row],[Order Date]])</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YEAR(Table_1[[#This Row],[Order Date]])</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YEAR(Table_1[[#This Row],[Order Date]])</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YEAR(Table_1[[#This Row],[Order Date]])</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YEAR(Table_1[[#This Row],[Order Date]])</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YEAR(Table_1[[#This Row],[Order Date]])</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YEAR(Table_1[[#This Row],[Order Date]])</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YEAR(Table_1[[#This Row],[Order Date]])</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YEAR(Table_1[[#This Row],[Order Date]])</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YEAR(Table_1[[#This Row],[Order Date]])</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YEAR(Table_1[[#This Row],[Order Date]])</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YEAR(Table_1[[#This Row],[Order Date]])</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YEAR(Table_1[[#This Row],[Order Date]])</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YEAR(Table_1[[#This Row],[Order Date]])</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YEAR(Table_1[[#This Row],[Order Date]])</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YEAR(Table_1[[#This Row],[Order Date]])</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YEAR(Table_1[[#This Row],[Order Date]])</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YEAR(Table_1[[#This Row],[Order Date]])</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YEAR(Table_1[[#This Row],[Order Date]])</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YEAR(Table_1[[#This Row],[Order Date]])</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YEAR(Table_1[[#This Row],[Order Date]])</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YEAR(Table_1[[#This Row],[Order Date]])</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YEAR(Table_1[[#This Row],[Order Date]])</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YEAR(Table_1[[#This Row],[Order Date]])</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YEAR(Table_1[[#This Row],[Order Date]])</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YEAR(Table_1[[#This Row],[Order Date]])</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YEAR(Table_1[[#This Row],[Order Date]])</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YEAR(Table_1[[#This Row],[Order Date]])</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YEAR(Table_1[[#This Row],[Order Date]])</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YEAR(Table_1[[#This Row],[Order Date]])</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YEAR(Table_1[[#This Row],[Order Date]])</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YEAR(Table_1[[#This Row],[Order Date]])</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YEAR(Table_1[[#This Row],[Order Date]])</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YEAR(Table_1[[#This Row],[Order Date]])</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YEAR(Table_1[[#This Row],[Order Date]])</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YEAR(Table_1[[#This Row],[Order Date]])</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YEAR(Table_1[[#This Row],[Order Date]])</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YEAR(Table_1[[#This Row],[Order Date]])</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YEAR(Table_1[[#This Row],[Order Date]])</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YEAR(Table_1[[#This Row],[Order Date]])</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YEAR(Table_1[[#This Row],[Order Date]])</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YEAR(Table_1[[#This Row],[Order Date]])</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YEAR(Table_1[[#This Row],[Order Date]])</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YEAR(Table_1[[#This Row],[Order Date]])</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YEAR(Table_1[[#This Row],[Order Date]])</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YEAR(Table_1[[#This Row],[Order Date]])</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YEAR(Table_1[[#This Row],[Order Date]])</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YEAR(Table_1[[#This Row],[Order Date]])</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YEAR(Table_1[[#This Row],[Order Date]])</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YEAR(Table_1[[#This Row],[Order Date]])</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YEAR(Table_1[[#This Row],[Order Date]])</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YEAR(Table_1[[#This Row],[Order Date]])</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YEAR(Table_1[[#This Row],[Order Date]])</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YEAR(Table_1[[#This Row],[Order Date]])</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YEAR(Table_1[[#This Row],[Order Date]])</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YEAR(Table_1[[#This Row],[Order Date]])</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YEAR(Table_1[[#This Row],[Order Date]])</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YEAR(Table_1[[#This Row],[Order Date]])</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YEAR(Table_1[[#This Row],[Order Date]])</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YEAR(Table_1[[#This Row],[Order Date]])</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YEAR(Table_1[[#This Row],[Order Date]])</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YEAR(Table_1[[#This Row],[Order Date]])</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YEAR(Table_1[[#This Row],[Order Date]])</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YEAR(Table_1[[#This Row],[Order Date]])</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YEAR(Table_1[[#This Row],[Order Date]])</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YEAR(Table_1[[#This Row],[Order Date]])</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YEAR(Table_1[[#This Row],[Order Date]])</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YEAR(Table_1[[#This Row],[Order Date]])</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YEAR(Table_1[[#This Row],[Order Date]])</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YEAR(Table_1[[#This Row],[Order Date]])</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YEAR(Table_1[[#This Row],[Order Date]])</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YEAR(Table_1[[#This Row],[Order Date]])</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YEAR(Table_1[[#This Row],[Order Date]])</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YEAR(Table_1[[#This Row],[Order Date]])</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YEAR(Table_1[[#This Row],[Order Date]])</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YEAR(Table_1[[#This Row],[Order Date]])</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YEAR(Table_1[[#This Row],[Order Date]])</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YEAR(Table_1[[#This Row],[Order Date]])</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YEAR(Table_1[[#This Row],[Order Date]])</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YEAR(Table_1[[#This Row],[Order Date]])</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YEAR(Table_1[[#This Row],[Order Date]])</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YEAR(Table_1[[#This Row],[Order Date]])</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YEAR(Table_1[[#This Row],[Order Date]])</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YEAR(Table_1[[#This Row],[Order Date]])</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YEAR(Table_1[[#This Row],[Order Date]])</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YEAR(Table_1[[#This Row],[Order Date]])</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YEAR(Table_1[[#This Row],[Order Date]])</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YEAR(Table_1[[#This Row],[Order Date]])</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YEAR(Table_1[[#This Row],[Order Date]])</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YEAR(Table_1[[#This Row],[Order Date]])</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YEAR(Table_1[[#This Row],[Order Date]])</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YEAR(Table_1[[#This Row],[Order Date]])</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YEAR(Table_1[[#This Row],[Order Date]])</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YEAR(Table_1[[#This Row],[Order Date]])</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YEAR(Table_1[[#This Row],[Order Date]])</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YEAR(Table_1[[#This Row],[Order Date]])</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YEAR(Table_1[[#This Row],[Order Date]])</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YEAR(Table_1[[#This Row],[Order Date]])</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YEAR(Table_1[[#This Row],[Order Date]])</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YEAR(Table_1[[#This Row],[Order Date]])</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YEAR(Table_1[[#This Row],[Order Date]])</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YEAR(Table_1[[#This Row],[Order Date]])</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YEAR(Table_1[[#This Row],[Order Date]])</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YEAR(Table_1[[#This Row],[Order Date]])</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YEAR(Table_1[[#This Row],[Order Date]])</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YEAR(Table_1[[#This Row],[Order Date]])</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YEAR(Table_1[[#This Row],[Order Date]])</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YEAR(Table_1[[#This Row],[Order Date]])</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YEAR(Table_1[[#This Row],[Order Date]])</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YEAR(Table_1[[#This Row],[Order Date]])</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YEAR(Table_1[[#This Row],[Order Date]])</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YEAR(Table_1[[#This Row],[Order Date]])</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YEAR(Table_1[[#This Row],[Order Date]])</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YEAR(Table_1[[#This Row],[Order Date]])</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YEAR(Table_1[[#This Row],[Order Date]])</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YEAR(Table_1[[#This Row],[Order Date]])</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YEAR(Table_1[[#This Row],[Order Date]])</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YEAR(Table_1[[#This Row],[Order Date]])</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YEAR(Table_1[[#This Row],[Order Date]])</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YEAR(Table_1[[#This Row],[Order Date]])</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YEAR(Table_1[[#This Row],[Order Date]])</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YEAR(Table_1[[#This Row],[Order Date]])</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YEAR(Table_1[[#This Row],[Order Date]])</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YEAR(Table_1[[#This Row],[Order Date]])</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YEAR(Table_1[[#This Row],[Order Date]])</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YEAR(Table_1[[#This Row],[Order Date]])</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YEAR(Table_1[[#This Row],[Order Date]])</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YEAR(Table_1[[#This Row],[Order Date]])</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YEAR(Table_1[[#This Row],[Order Date]])</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YEAR(Table_1[[#This Row],[Order Date]])</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YEAR(Table_1[[#This Row],[Order Date]])</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YEAR(Table_1[[#This Row],[Order Date]])</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YEAR(Table_1[[#This Row],[Order Date]])</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YEAR(Table_1[[#This Row],[Order Date]])</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YEAR(Table_1[[#This Row],[Order Date]])</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YEAR(Table_1[[#This Row],[Order Date]])</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YEAR(Table_1[[#This Row],[Order Date]])</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YEAR(Table_1[[#This Row],[Order Date]])</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YEAR(Table_1[[#This Row],[Order Date]])</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YEAR(Table_1[[#This Row],[Order Date]])</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YEAR(Table_1[[#This Row],[Order Date]])</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YEAR(Table_1[[#This Row],[Order Date]])</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YEAR(Table_1[[#This Row],[Order Date]])</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YEAR(Table_1[[#This Row],[Order Date]])</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YEAR(Table_1[[#This Row],[Order Date]])</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YEAR(Table_1[[#This Row],[Order Date]])</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YEAR(Table_1[[#This Row],[Order Date]])</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YEAR(Table_1[[#This Row],[Order Date]])</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YEAR(Table_1[[#This Row],[Order Date]])</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YEAR(Table_1[[#This Row],[Order Date]])</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YEAR(Table_1[[#This Row],[Order Date]])</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YEAR(Table_1[[#This Row],[Order Date]])</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YEAR(Table_1[[#This Row],[Order Date]])</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YEAR(Table_1[[#This Row],[Order Date]])</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YEAR(Table_1[[#This Row],[Order Date]])</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YEAR(Table_1[[#This Row],[Order Date]])</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YEAR(Table_1[[#This Row],[Order Date]])</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YEAR(Table_1[[#This Row],[Order Date]])</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YEAR(Table_1[[#This Row],[Order Date]])</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YEAR(Table_1[[#This Row],[Order Date]])</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YEAR(Table_1[[#This Row],[Order Date]])</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YEAR(Table_1[[#This Row],[Order Date]])</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YEAR(Table_1[[#This Row],[Order Date]])</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YEAR(Table_1[[#This Row],[Order Date]])</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YEAR(Table_1[[#This Row],[Order Date]])</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YEAR(Table_1[[#This Row],[Order Date]])</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YEAR(Table_1[[#This Row],[Order Date]])</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YEAR(Table_1[[#This Row],[Order Date]])</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YEAR(Table_1[[#This Row],[Order Date]])</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YEAR(Table_1[[#This Row],[Order Date]])</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YEAR(Table_1[[#This Row],[Order Date]])</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YEAR(Table_1[[#This Row],[Order Date]])</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YEAR(Table_1[[#This Row],[Order Date]])</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YEAR(Table_1[[#This Row],[Order Date]])</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YEAR(Table_1[[#This Row],[Order Date]])</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YEAR(Table_1[[#This Row],[Order Date]])</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YEAR(Table_1[[#This Row],[Order Date]])</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YEAR(Table_1[[#This Row],[Order Date]])</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YEAR(Table_1[[#This Row],[Order Date]])</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YEAR(Table_1[[#This Row],[Order Date]])</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YEAR(Table_1[[#This Row],[Order Date]])</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YEAR(Table_1[[#This Row],[Order Date]])</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YEAR(Table_1[[#This Row],[Order Date]])</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YEAR(Table_1[[#This Row],[Order Date]])</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YEAR(Table_1[[#This Row],[Order Date]])</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YEAR(Table_1[[#This Row],[Order Date]])</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YEAR(Table_1[[#This Row],[Order Date]])</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YEAR(Table_1[[#This Row],[Order Date]])</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YEAR(Table_1[[#This Row],[Order Date]])</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YEAR(Table_1[[#This Row],[Order Date]])</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YEAR(Table_1[[#This Row],[Order Date]])</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YEAR(Table_1[[#This Row],[Order Date]])</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YEAR(Table_1[[#This Row],[Order Date]])</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YEAR(Table_1[[#This Row],[Order Date]])</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YEAR(Table_1[[#This Row],[Order Date]])</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YEAR(Table_1[[#This Row],[Order Date]])</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YEAR(Table_1[[#This Row],[Order Date]])</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YEAR(Table_1[[#This Row],[Order Date]])</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YEAR(Table_1[[#This Row],[Order Date]])</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YEAR(Table_1[[#This Row],[Order Date]])</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YEAR(Table_1[[#This Row],[Order Date]])</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YEAR(Table_1[[#This Row],[Order Date]])</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YEAR(Table_1[[#This Row],[Order Date]])</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YEAR(Table_1[[#This Row],[Order Date]])</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YEAR(Table_1[[#This Row],[Order Date]])</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YEAR(Table_1[[#This Row],[Order Date]])</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YEAR(Table_1[[#This Row],[Order Date]])</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YEAR(Table_1[[#This Row],[Order Date]])</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YEAR(Table_1[[#This Row],[Order Date]])</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YEAR(Table_1[[#This Row],[Order Date]])</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YEAR(Table_1[[#This Row],[Order Date]])</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YEAR(Table_1[[#This Row],[Order Date]])</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YEAR(Table_1[[#This Row],[Order Date]])</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YEAR(Table_1[[#This Row],[Order Date]])</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YEAR(Table_1[[#This Row],[Order Date]])</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YEAR(Table_1[[#This Row],[Order Date]])</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YEAR(Table_1[[#This Row],[Order Date]])</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YEAR(Table_1[[#This Row],[Order Date]])</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YEAR(Table_1[[#This Row],[Order Date]])</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YEAR(Table_1[[#This Row],[Order Date]])</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YEAR(Table_1[[#This Row],[Order Date]])</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YEAR(Table_1[[#This Row],[Order Date]])</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YEAR(Table_1[[#This Row],[Order Date]])</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YEAR(Table_1[[#This Row],[Order Date]])</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YEAR(Table_1[[#This Row],[Order Date]])</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YEAR(Table_1[[#This Row],[Order Date]])</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YEAR(Table_1[[#This Row],[Order Date]])</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YEAR(Table_1[[#This Row],[Order Date]])</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YEAR(Table_1[[#This Row],[Order Date]])</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YEAR(Table_1[[#This Row],[Order Date]])</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YEAR(Table_1[[#This Row],[Order Date]])</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YEAR(Table_1[[#This Row],[Order Date]])</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YEAR(Table_1[[#This Row],[Order Date]])</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YEAR(Table_1[[#This Row],[Order Date]])</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YEAR(Table_1[[#This Row],[Order Date]])</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YEAR(Table_1[[#This Row],[Order Date]])</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YEAR(Table_1[[#This Row],[Order Date]])</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YEAR(Table_1[[#This Row],[Order Date]])</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YEAR(Table_1[[#This Row],[Order Date]])</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YEAR(Table_1[[#This Row],[Order Date]])</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YEAR(Table_1[[#This Row],[Order Date]])</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YEAR(Table_1[[#This Row],[Order Date]])</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YEAR(Table_1[[#This Row],[Order Date]])</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YEAR(Table_1[[#This Row],[Order Date]])</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YEAR(Table_1[[#This Row],[Order Date]])</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YEAR(Table_1[[#This Row],[Order Date]])</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YEAR(Table_1[[#This Row],[Order Date]])</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YEAR(Table_1[[#This Row],[Order Date]])</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YEAR(Table_1[[#This Row],[Order Date]])</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YEAR(Table_1[[#This Row],[Order Date]])</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YEAR(Table_1[[#This Row],[Order Date]])</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YEAR(Table_1[[#This Row],[Order Date]])</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YEAR(Table_1[[#This Row],[Order Date]])</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YEAR(Table_1[[#This Row],[Order Date]])</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YEAR(Table_1[[#This Row],[Order Date]])</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YEAR(Table_1[[#This Row],[Order Date]])</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YEAR(Table_1[[#This Row],[Order Date]])</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YEAR(Table_1[[#This Row],[Order Date]])</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YEAR(Table_1[[#This Row],[Order Date]])</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YEAR(Table_1[[#This Row],[Order Date]])</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YEAR(Table_1[[#This Row],[Order Date]])</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YEAR(Table_1[[#This Row],[Order Date]])</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YEAR(Table_1[[#This Row],[Order Date]])</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YEAR(Table_1[[#This Row],[Order Date]])</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YEAR(Table_1[[#This Row],[Order Date]])</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YEAR(Table_1[[#This Row],[Order Date]])</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YEAR(Table_1[[#This Row],[Order Date]])</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YEAR(Table_1[[#This Row],[Order Date]])</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YEAR(Table_1[[#This Row],[Order Date]])</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YEAR(Table_1[[#This Row],[Order Date]])</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YEAR(Table_1[[#This Row],[Order Date]])</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YEAR(Table_1[[#This Row],[Order Date]])</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YEAR(Table_1[[#This Row],[Order Date]])</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YEAR(Table_1[[#This Row],[Order Date]])</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YEAR(Table_1[[#This Row],[Order Date]])</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YEAR(Table_1[[#This Row],[Order Date]])</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YEAR(Table_1[[#This Row],[Order Date]])</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YEAR(Table_1[[#This Row],[Order Date]])</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YEAR(Table_1[[#This Row],[Order Date]])</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YEAR(Table_1[[#This Row],[Order Date]])</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YEAR(Table_1[[#This Row],[Order Date]])</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YEAR(Table_1[[#This Row],[Order Date]])</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YEAR(Table_1[[#This Row],[Order Date]])</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YEAR(Table_1[[#This Row],[Order Date]])</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YEAR(Table_1[[#This Row],[Order Date]])</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YEAR(Table_1[[#This Row],[Order Date]])</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YEAR(Table_1[[#This Row],[Order Date]])</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YEAR(Table_1[[#This Row],[Order Date]])</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YEAR(Table_1[[#This Row],[Order Date]])</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YEAR(Table_1[[#This Row],[Order Date]])</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YEAR(Table_1[[#This Row],[Order Date]])</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YEAR(Table_1[[#This Row],[Order Date]])</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YEAR(Table_1[[#This Row],[Order Date]])</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YEAR(Table_1[[#This Row],[Order Date]])</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YEAR(Table_1[[#This Row],[Order Date]])</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YEAR(Table_1[[#This Row],[Order Date]])</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YEAR(Table_1[[#This Row],[Order Date]])</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YEAR(Table_1[[#This Row],[Order Date]])</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YEAR(Table_1[[#This Row],[Order Date]])</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YEAR(Table_1[[#This Row],[Order Date]])</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YEAR(Table_1[[#This Row],[Order Date]])</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YEAR(Table_1[[#This Row],[Order Date]])</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YEAR(Table_1[[#This Row],[Order Date]])</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YEAR(Table_1[[#This Row],[Order Date]])</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YEAR(Table_1[[#This Row],[Order Date]])</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YEAR(Table_1[[#This Row],[Order Date]])</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YEAR(Table_1[[#This Row],[Order Date]])</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YEAR(Table_1[[#This Row],[Order Date]])</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YEAR(Table_1[[#This Row],[Order Date]])</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YEAR(Table_1[[#This Row],[Order Date]])</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YEAR(Table_1[[#This Row],[Order Date]])</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YEAR(Table_1[[#This Row],[Order Date]])</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YEAR(Table_1[[#This Row],[Order Date]])</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YEAR(Table_1[[#This Row],[Order Date]])</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YEAR(Table_1[[#This Row],[Order Date]])</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YEAR(Table_1[[#This Row],[Order Date]])</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YEAR(Table_1[[#This Row],[Order Date]])</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YEAR(Table_1[[#This Row],[Order Date]])</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YEAR(Table_1[[#This Row],[Order Date]])</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YEAR(Table_1[[#This Row],[Order Date]])</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YEAR(Table_1[[#This Row],[Order Date]])</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YEAR(Table_1[[#This Row],[Order Date]])</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YEAR(Table_1[[#This Row],[Order Date]])</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YEAR(Table_1[[#This Row],[Order Date]])</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YEAR(Table_1[[#This Row],[Order Date]])</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YEAR(Table_1[[#This Row],[Order Date]])</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YEAR(Table_1[[#This Row],[Order Date]])</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YEAR(Table_1[[#This Row],[Order Date]])</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YEAR(Table_1[[#This Row],[Order Date]])</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YEAR(Table_1[[#This Row],[Order Date]])</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YEAR(Table_1[[#This Row],[Order Date]])</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YEAR(Table_1[[#This Row],[Order Date]])</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YEAR(Table_1[[#This Row],[Order Date]])</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YEAR(Table_1[[#This Row],[Order Date]])</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YEAR(Table_1[[#This Row],[Order Date]])</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YEAR(Table_1[[#This Row],[Order Date]])</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YEAR(Table_1[[#This Row],[Order Date]])</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YEAR(Table_1[[#This Row],[Order Date]])</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YEAR(Table_1[[#This Row],[Order Date]])</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YEAR(Table_1[[#This Row],[Order Date]])</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YEAR(Table_1[[#This Row],[Order Date]])</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YEAR(Table_1[[#This Row],[Order Date]])</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YEAR(Table_1[[#This Row],[Order Date]])</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YEAR(Table_1[[#This Row],[Order Date]])</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YEAR(Table_1[[#This Row],[Order Date]])</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YEAR(Table_1[[#This Row],[Order Date]])</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YEAR(Table_1[[#This Row],[Order Date]])</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YEAR(Table_1[[#This Row],[Order Date]])</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YEAR(Table_1[[#This Row],[Order Date]])</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YEAR(Table_1[[#This Row],[Order Date]])</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YEAR(Table_1[[#This Row],[Order Date]])</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YEAR(Table_1[[#This Row],[Order Date]])</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YEAR(Table_1[[#This Row],[Order Date]])</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YEAR(Table_1[[#This Row],[Order Date]])</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YEAR(Table_1[[#This Row],[Order Date]])</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YEAR(Table_1[[#This Row],[Order Date]])</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YEAR(Table_1[[#This Row],[Order Date]])</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YEAR(Table_1[[#This Row],[Order Date]])</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YEAR(Table_1[[#This Row],[Order Date]])</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YEAR(Table_1[[#This Row],[Order Date]])</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YEAR(Table_1[[#This Row],[Order Date]])</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YEAR(Table_1[[#This Row],[Order Date]])</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YEAR(Table_1[[#This Row],[Order Date]])</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YEAR(Table_1[[#This Row],[Order Date]])</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YEAR(Table_1[[#This Row],[Order Date]])</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YEAR(Table_1[[#This Row],[Order Date]])</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YEAR(Table_1[[#This Row],[Order Date]])</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YEAR(Table_1[[#This Row],[Order Date]])</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YEAR(Table_1[[#This Row],[Order Date]])</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YEAR(Table_1[[#This Row],[Order Date]])</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YEAR(Table_1[[#This Row],[Order Date]])</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YEAR(Table_1[[#This Row],[Order Date]])</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YEAR(Table_1[[#This Row],[Order Date]])</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YEAR(Table_1[[#This Row],[Order Date]])</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YEAR(Table_1[[#This Row],[Order Date]])</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YEAR(Table_1[[#This Row],[Order Date]])</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YEAR(Table_1[[#This Row],[Order Date]])</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YEAR(Table_1[[#This Row],[Order Date]])</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YEAR(Table_1[[#This Row],[Order Date]])</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YEAR(Table_1[[#This Row],[Order Date]])</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YEAR(Table_1[[#This Row],[Order Date]])</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YEAR(Table_1[[#This Row],[Order Date]])</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YEAR(Table_1[[#This Row],[Order Date]])</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YEAR(Table_1[[#This Row],[Order Date]])</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YEAR(Table_1[[#This Row],[Order Date]])</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YEAR(Table_1[[#This Row],[Order Date]])</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YEAR(Table_1[[#This Row],[Order Date]])</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YEAR(Table_1[[#This Row],[Order Date]])</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YEAR(Table_1[[#This Row],[Order Date]])</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YEAR(Table_1[[#This Row],[Order Date]])</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YEAR(Table_1[[#This Row],[Order Date]])</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YEAR(Table_1[[#This Row],[Order Date]])</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YEAR(Table_1[[#This Row],[Order Date]])</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YEAR(Table_1[[#This Row],[Order Date]])</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YEAR(Table_1[[#This Row],[Order Date]])</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YEAR(Table_1[[#This Row],[Order Date]])</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YEAR(Table_1[[#This Row],[Order Date]])</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YEAR(Table_1[[#This Row],[Order Date]])</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YEAR(Table_1[[#This Row],[Order Date]])</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YEAR(Table_1[[#This Row],[Order Date]])</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YEAR(Table_1[[#This Row],[Order Date]])</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YEAR(Table_1[[#This Row],[Order Date]])</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YEAR(Table_1[[#This Row],[Order Date]])</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YEAR(Table_1[[#This Row],[Order Date]])</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YEAR(Table_1[[#This Row],[Order Date]])</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YEAR(Table_1[[#This Row],[Order Date]])</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YEAR(Table_1[[#This Row],[Order Date]])</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YEAR(Table_1[[#This Row],[Order Date]])</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YEAR(Table_1[[#This Row],[Order Date]])</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YEAR(Table_1[[#This Row],[Order Date]])</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YEAR(Table_1[[#This Row],[Order Date]])</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YEAR(Table_1[[#This Row],[Order Date]])</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YEAR(Table_1[[#This Row],[Order Date]])</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YEAR(Table_1[[#This Row],[Order Date]])</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YEAR(Table_1[[#This Row],[Order Date]])</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YEAR(Table_1[[#This Row],[Order Date]])</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YEAR(Table_1[[#This Row],[Order Date]])</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YEAR(Table_1[[#This Row],[Order Date]])</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YEAR(Table_1[[#This Row],[Order Date]])</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YEAR(Table_1[[#This Row],[Order Date]])</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YEAR(Table_1[[#This Row],[Order Date]])</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YEAR(Table_1[[#This Row],[Order Date]])</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YEAR(Table_1[[#This Row],[Order Date]])</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YEAR(Table_1[[#This Row],[Order Date]])</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YEAR(Table_1[[#This Row],[Order Date]])</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YEAR(Table_1[[#This Row],[Order Date]])</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YEAR(Table_1[[#This Row],[Order Date]])</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YEAR(Table_1[[#This Row],[Order Date]])</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YEAR(Table_1[[#This Row],[Order Date]])</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YEAR(Table_1[[#This Row],[Order Date]])</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YEAR(Table_1[[#This Row],[Order Date]])</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YEAR(Table_1[[#This Row],[Order Date]])</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YEAR(Table_1[[#This Row],[Order Date]])</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YEAR(Table_1[[#This Row],[Order Date]])</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YEAR(Table_1[[#This Row],[Order Date]])</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YEAR(Table_1[[#This Row],[Order Date]])</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YEAR(Table_1[[#This Row],[Order Date]])</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YEAR(Table_1[[#This Row],[Order Date]])</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YEAR(Table_1[[#This Row],[Order Date]])</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YEAR(Table_1[[#This Row],[Order Date]])</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YEAR(Table_1[[#This Row],[Order Date]])</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YEAR(Table_1[[#This Row],[Order Date]])</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YEAR(Table_1[[#This Row],[Order Date]])</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YEAR(Table_1[[#This Row],[Order Date]])</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YEAR(Table_1[[#This Row],[Order Date]])</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YEAR(Table_1[[#This Row],[Order Date]])</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YEAR(Table_1[[#This Row],[Order Date]])</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YEAR(Table_1[[#This Row],[Order Date]])</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YEAR(Table_1[[#This Row],[Order Date]])</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YEAR(Table_1[[#This Row],[Order Date]])</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YEAR(Table_1[[#This Row],[Order Date]])</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YEAR(Table_1[[#This Row],[Order Date]])</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YEAR(Table_1[[#This Row],[Order Date]])</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YEAR(Table_1[[#This Row],[Order Date]])</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YEAR(Table_1[[#This Row],[Order Date]])</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YEAR(Table_1[[#This Row],[Order Date]])</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YEAR(Table_1[[#This Row],[Order Date]])</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YEAR(Table_1[[#This Row],[Order Date]])</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YEAR(Table_1[[#This Row],[Order Date]])</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YEAR(Table_1[[#This Row],[Order Date]])</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YEAR(Table_1[[#This Row],[Order Date]])</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YEAR(Table_1[[#This Row],[Order Date]])</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YEAR(Table_1[[#This Row],[Order Date]])</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YEAR(Table_1[[#This Row],[Order Date]])</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YEAR(Table_1[[#This Row],[Order Date]])</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YEAR(Table_1[[#This Row],[Order Date]])</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YEAR(Table_1[[#This Row],[Order Date]])</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YEAR(Table_1[[#This Row],[Order Date]])</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YEAR(Table_1[[#This Row],[Order Date]])</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YEAR(Table_1[[#This Row],[Order Date]])</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YEAR(Table_1[[#This Row],[Order Date]])</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YEAR(Table_1[[#This Row],[Order Date]])</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YEAR(Table_1[[#This Row],[Order Date]])</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YEAR(Table_1[[#This Row],[Order Date]])</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YEAR(Table_1[[#This Row],[Order Date]])</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YEAR(Table_1[[#This Row],[Order Date]])</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YEAR(Table_1[[#This Row],[Order Date]])</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YEAR(Table_1[[#This Row],[Order Date]])</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YEAR(Table_1[[#This Row],[Order Date]])</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YEAR(Table_1[[#This Row],[Order Date]])</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YEAR(Table_1[[#This Row],[Order Date]])</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YEAR(Table_1[[#This Row],[Order Date]])</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YEAR(Table_1[[#This Row],[Order Date]])</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YEAR(Table_1[[#This Row],[Order Date]])</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YEAR(Table_1[[#This Row],[Order Date]])</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YEAR(Table_1[[#This Row],[Order Date]])</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YEAR(Table_1[[#This Row],[Order Date]])</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YEAR(Table_1[[#This Row],[Order Date]])</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YEAR(Table_1[[#This Row],[Order Date]])</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YEAR(Table_1[[#This Row],[Order Date]])</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YEAR(Table_1[[#This Row],[Order Date]])</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YEAR(Table_1[[#This Row],[Order Date]])</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YEAR(Table_1[[#This Row],[Order Date]])</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YEAR(Table_1[[#This Row],[Order Date]])</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YEAR(Table_1[[#This Row],[Order Date]])</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YEAR(Table_1[[#This Row],[Order Date]])</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YEAR(Table_1[[#This Row],[Order Date]])</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YEAR(Table_1[[#This Row],[Order Date]])</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YEAR(Table_1[[#This Row],[Order Date]])</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YEAR(Table_1[[#This Row],[Order Date]])</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YEAR(Table_1[[#This Row],[Order Date]])</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YEAR(Table_1[[#This Row],[Order Date]])</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YEAR(Table_1[[#This Row],[Order Date]])</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YEAR(Table_1[[#This Row],[Order Date]])</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YEAR(Table_1[[#This Row],[Order Date]])</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YEAR(Table_1[[#This Row],[Order Date]])</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YEAR(Table_1[[#This Row],[Order Date]])</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YEAR(Table_1[[#This Row],[Order Date]])</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YEAR(Table_1[[#This Row],[Order Date]])</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YEAR(Table_1[[#This Row],[Order Date]])</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YEAR(Table_1[[#This Row],[Order Date]])</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YEAR(Table_1[[#This Row],[Order Date]])</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YEAR(Table_1[[#This Row],[Order Date]])</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YEAR(Table_1[[#This Row],[Order Date]])</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YEAR(Table_1[[#This Row],[Order Date]])</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YEAR(Table_1[[#This Row],[Order Date]])</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YEAR(Table_1[[#This Row],[Order Date]])</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YEAR(Table_1[[#This Row],[Order Date]])</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YEAR(Table_1[[#This Row],[Order Date]])</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YEAR(Table_1[[#This Row],[Order Date]])</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YEAR(Table_1[[#This Row],[Order Date]])</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YEAR(Table_1[[#This Row],[Order Date]])</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YEAR(Table_1[[#This Row],[Order Date]])</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YEAR(Table_1[[#This Row],[Order Date]])</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YEAR(Table_1[[#This Row],[Order Date]])</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YEAR(Table_1[[#This Row],[Order Date]])</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YEAR(Table_1[[#This Row],[Order Date]])</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YEAR(Table_1[[#This Row],[Order Date]])</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YEAR(Table_1[[#This Row],[Order Date]])</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YEAR(Table_1[[#This Row],[Order Date]])</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YEAR(Table_1[[#This Row],[Order Date]])</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YEAR(Table_1[[#This Row],[Order Date]])</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YEAR(Table_1[[#This Row],[Order Date]])</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YEAR(Table_1[[#This Row],[Order Date]])</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YEAR(Table_1[[#This Row],[Order Date]])</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YEAR(Table_1[[#This Row],[Order Date]])</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YEAR(Table_1[[#This Row],[Order Date]])</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YEAR(Table_1[[#This Row],[Order Date]])</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YEAR(Table_1[[#This Row],[Order Date]])</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YEAR(Table_1[[#This Row],[Order Date]])</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YEAR(Table_1[[#This Row],[Order Date]])</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YEAR(Table_1[[#This Row],[Order Date]])</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YEAR(Table_1[[#This Row],[Order Date]])</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YEAR(Table_1[[#This Row],[Order Date]])</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YEAR(Table_1[[#This Row],[Order Date]])</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YEAR(Table_1[[#This Row],[Order Date]])</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YEAR(Table_1[[#This Row],[Order Date]])</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YEAR(Table_1[[#This Row],[Order Date]])</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YEAR(Table_1[[#This Row],[Order Date]])</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YEAR(Table_1[[#This Row],[Order Date]])</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YEAR(Table_1[[#This Row],[Order Date]])</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YEAR(Table_1[[#This Row],[Order Date]])</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YEAR(Table_1[[#This Row],[Order Date]])</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YEAR(Table_1[[#This Row],[Order Date]])</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YEAR(Table_1[[#This Row],[Order Date]])</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YEAR(Table_1[[#This Row],[Order Date]])</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YEAR(Table_1[[#This Row],[Order Date]])</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YEAR(Table_1[[#This Row],[Order Date]])</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YEAR(Table_1[[#This Row],[Order Date]])</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YEAR(Table_1[[#This Row],[Order Date]])</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YEAR(Table_1[[#This Row],[Order Date]])</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YEAR(Table_1[[#This Row],[Order Date]])</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YEAR(Table_1[[#This Row],[Order Date]])</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YEAR(Table_1[[#This Row],[Order Date]])</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YEAR(Table_1[[#This Row],[Order Date]])</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YEAR(Table_1[[#This Row],[Order Date]])</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YEAR(Table_1[[#This Row],[Order Date]])</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YEAR(Table_1[[#This Row],[Order Date]])</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YEAR(Table_1[[#This Row],[Order Date]])</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YEAR(Table_1[[#This Row],[Order Date]])</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YEAR(Table_1[[#This Row],[Order Date]])</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YEAR(Table_1[[#This Row],[Order Date]])</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YEAR(Table_1[[#This Row],[Order Date]])</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YEAR(Table_1[[#This Row],[Order Date]])</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YEAR(Table_1[[#This Row],[Order Date]])</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YEAR(Table_1[[#This Row],[Order Date]])</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YEAR(Table_1[[#This Row],[Order Date]])</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YEAR(Table_1[[#This Row],[Order Date]])</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YEAR(Table_1[[#This Row],[Order Date]])</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YEAR(Table_1[[#This Row],[Order Date]])</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YEAR(Table_1[[#This Row],[Order Date]])</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YEAR(Table_1[[#This Row],[Order Date]])</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YEAR(Table_1[[#This Row],[Order Date]])</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YEAR(Table_1[[#This Row],[Order Date]])</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YEAR(Table_1[[#This Row],[Order Date]])</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YEAR(Table_1[[#This Row],[Order Date]])</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YEAR(Table_1[[#This Row],[Order Date]])</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YEAR(Table_1[[#This Row],[Order Date]])</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YEAR(Table_1[[#This Row],[Order Date]])</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YEAR(Table_1[[#This Row],[Order Date]])</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YEAR(Table_1[[#This Row],[Order Date]])</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YEAR(Table_1[[#This Row],[Order Date]])</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YEAR(Table_1[[#This Row],[Order Date]])</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YEAR(Table_1[[#This Row],[Order Date]])</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YEAR(Table_1[[#This Row],[Order Date]])</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YEAR(Table_1[[#This Row],[Order Date]])</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YEAR(Table_1[[#This Row],[Order Date]])</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YEAR(Table_1[[#This Row],[Order Date]])</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YEAR(Table_1[[#This Row],[Order Date]])</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YEAR(Table_1[[#This Row],[Order Date]])</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YEAR(Table_1[[#This Row],[Order Date]])</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YEAR(Table_1[[#This Row],[Order Date]])</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YEAR(Table_1[[#This Row],[Order Date]])</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YEAR(Table_1[[#This Row],[Order Date]])</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YEAR(Table_1[[#This Row],[Order Date]])</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YEAR(Table_1[[#This Row],[Order Date]])</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YEAR(Table_1[[#This Row],[Order Date]])</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YEAR(Table_1[[#This Row],[Order Date]])</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YEAR(Table_1[[#This Row],[Order Date]])</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YEAR(Table_1[[#This Row],[Order Date]])</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YEAR(Table_1[[#This Row],[Order Date]])</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YEAR(Table_1[[#This Row],[Order Date]])</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YEAR(Table_1[[#This Row],[Order Date]])</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YEAR(Table_1[[#This Row],[Order Date]])</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YEAR(Table_1[[#This Row],[Order Date]])</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YEAR(Table_1[[#This Row],[Order Date]])</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YEAR(Table_1[[#This Row],[Order Date]])</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YEAR(Table_1[[#This Row],[Order Date]])</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YEAR(Table_1[[#This Row],[Order Date]])</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YEAR(Table_1[[#This Row],[Order Date]])</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YEAR(Table_1[[#This Row],[Order Date]])</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YEAR(Table_1[[#This Row],[Order Date]])</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YEAR(Table_1[[#This Row],[Order Date]])</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YEAR(Table_1[[#This Row],[Order Date]])</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YEAR(Table_1[[#This Row],[Order Date]])</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YEAR(Table_1[[#This Row],[Order Date]])</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YEAR(Table_1[[#This Row],[Order Date]])</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YEAR(Table_1[[#This Row],[Order Date]])</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YEAR(Table_1[[#This Row],[Order Date]])</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YEAR(Table_1[[#This Row],[Order Date]])</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YEAR(Table_1[[#This Row],[Order Date]])</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YEAR(Table_1[[#This Row],[Order Date]])</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YEAR(Table_1[[#This Row],[Order Date]])</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YEAR(Table_1[[#This Row],[Order Date]])</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YEAR(Table_1[[#This Row],[Order Date]])</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YEAR(Table_1[[#This Row],[Order Date]])</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YEAR(Table_1[[#This Row],[Order Date]])</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YEAR(Table_1[[#This Row],[Order Date]])</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YEAR(Table_1[[#This Row],[Order Date]])</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YEAR(Table_1[[#This Row],[Order Date]])</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YEAR(Table_1[[#This Row],[Order Date]])</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YEAR(Table_1[[#This Row],[Order Date]])</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YEAR(Table_1[[#This Row],[Order Date]])</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YEAR(Table_1[[#This Row],[Order Date]])</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YEAR(Table_1[[#This Row],[Order Date]])</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YEAR(Table_1[[#This Row],[Order Date]])</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YEAR(Table_1[[#This Row],[Order Date]])</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YEAR(Table_1[[#This Row],[Order Date]])</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YEAR(Table_1[[#This Row],[Order Date]])</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YEAR(Table_1[[#This Row],[Order Date]])</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YEAR(Table_1[[#This Row],[Order Date]])</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YEAR(Table_1[[#This Row],[Order Date]])</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YEAR(Table_1[[#This Row],[Order Date]])</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YEAR(Table_1[[#This Row],[Order Date]])</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YEAR(Table_1[[#This Row],[Order Date]])</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YEAR(Table_1[[#This Row],[Order Date]])</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YEAR(Table_1[[#This Row],[Order Date]])</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YEAR(Table_1[[#This Row],[Order Date]])</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YEAR(Table_1[[#This Row],[Order Date]])</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YEAR(Table_1[[#This Row],[Order Date]])</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YEAR(Table_1[[#This Row],[Order Date]])</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YEAR(Table_1[[#This Row],[Order Date]])</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YEAR(Table_1[[#This Row],[Order Date]])</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YEAR(Table_1[[#This Row],[Order Date]])</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YEAR(Table_1[[#This Row],[Order Date]])</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YEAR(Table_1[[#This Row],[Order Date]])</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YEAR(Table_1[[#This Row],[Order Date]])</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YEAR(Table_1[[#This Row],[Order Date]])</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YEAR(Table_1[[#This Row],[Order Date]])</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YEAR(Table_1[[#This Row],[Order Date]])</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YEAR(Table_1[[#This Row],[Order Date]])</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YEAR(Table_1[[#This Row],[Order Date]])</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YEAR(Table_1[[#This Row],[Order Date]])</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YEAR(Table_1[[#This Row],[Order Date]])</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YEAR(Table_1[[#This Row],[Order Date]])</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YEAR(Table_1[[#This Row],[Order Date]])</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YEAR(Table_1[[#This Row],[Order Date]])</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YEAR(Table_1[[#This Row],[Order Date]])</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YEAR(Table_1[[#This Row],[Order Date]])</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YEAR(Table_1[[#This Row],[Order Date]])</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YEAR(Table_1[[#This Row],[Order Date]])</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YEAR(Table_1[[#This Row],[Order Date]])</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YEAR(Table_1[[#This Row],[Order Date]])</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YEAR(Table_1[[#This Row],[Order Date]])</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YEAR(Table_1[[#This Row],[Order Date]])</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YEAR(Table_1[[#This Row],[Order Date]])</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YEAR(Table_1[[#This Row],[Order Date]])</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YEAR(Table_1[[#This Row],[Order Date]])</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YEAR(Table_1[[#This Row],[Order Date]])</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YEAR(Table_1[[#This Row],[Order Date]])</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YEAR(Table_1[[#This Row],[Order Date]])</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YEAR(Table_1[[#This Row],[Order Date]])</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YEAR(Table_1[[#This Row],[Order Date]])</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YEAR(Table_1[[#This Row],[Order Date]])</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YEAR(Table_1[[#This Row],[Order Date]])</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YEAR(Table_1[[#This Row],[Order Date]])</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YEAR(Table_1[[#This Row],[Order Date]])</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YEAR(Table_1[[#This Row],[Order Date]])</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YEAR(Table_1[[#This Row],[Order Date]])</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YEAR(Table_1[[#This Row],[Order Date]])</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YEAR(Table_1[[#This Row],[Order Date]])</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YEAR(Table_1[[#This Row],[Order Date]])</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YEAR(Table_1[[#This Row],[Order Date]])</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YEAR(Table_1[[#This Row],[Order Date]])</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YEAR(Table_1[[#This Row],[Order Date]])</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YEAR(Table_1[[#This Row],[Order Date]])</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YEAR(Table_1[[#This Row],[Order Date]])</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YEAR(Table_1[[#This Row],[Order Date]])</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YEAR(Table_1[[#This Row],[Order Date]])</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YEAR(Table_1[[#This Row],[Order Date]])</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YEAR(Table_1[[#This Row],[Order Date]])</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YEAR(Table_1[[#This Row],[Order Date]])</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YEAR(Table_1[[#This Row],[Order Date]])</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YEAR(Table_1[[#This Row],[Order Date]])</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YEAR(Table_1[[#This Row],[Order Date]])</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YEAR(Table_1[[#This Row],[Order Date]])</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YEAR(Table_1[[#This Row],[Order Date]])</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YEAR(Table_1[[#This Row],[Order Date]])</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YEAR(Table_1[[#This Row],[Order Date]])</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YEAR(Table_1[[#This Row],[Order Date]])</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YEAR(Table_1[[#This Row],[Order Date]])</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YEAR(Table_1[[#This Row],[Order Date]])</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YEAR(Table_1[[#This Row],[Order Date]])</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YEAR(Table_1[[#This Row],[Order Date]])</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YEAR(Table_1[[#This Row],[Order Date]])</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YEAR(Table_1[[#This Row],[Order Date]])</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YEAR(Table_1[[#This Row],[Order Date]])</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YEAR(Table_1[[#This Row],[Order Date]])</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YEAR(Table_1[[#This Row],[Order Date]])</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YEAR(Table_1[[#This Row],[Order Date]])</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YEAR(Table_1[[#This Row],[Order Date]])</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YEAR(Table_1[[#This Row],[Order Date]])</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YEAR(Table_1[[#This Row],[Order Date]])</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YEAR(Table_1[[#This Row],[Order Date]])</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YEAR(Table_1[[#This Row],[Order Date]])</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YEAR(Table_1[[#This Row],[Order Date]])</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YEAR(Table_1[[#This Row],[Order Date]])</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YEAR(Table_1[[#This Row],[Order Date]])</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YEAR(Table_1[[#This Row],[Order Date]])</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YEAR(Table_1[[#This Row],[Order Date]])</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YEAR(Table_1[[#This Row],[Order Date]])</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YEAR(Table_1[[#This Row],[Order Date]])</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YEAR(Table_1[[#This Row],[Order Date]])</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YEAR(Table_1[[#This Row],[Order Date]])</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YEAR(Table_1[[#This Row],[Order Date]])</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YEAR(Table_1[[#This Row],[Order Date]])</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YEAR(Table_1[[#This Row],[Order Date]])</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YEAR(Table_1[[#This Row],[Order Date]])</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YEAR(Table_1[[#This Row],[Order Date]])</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YEAR(Table_1[[#This Row],[Order Date]])</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YEAR(Table_1[[#This Row],[Order Date]])</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YEAR(Table_1[[#This Row],[Order Date]])</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YEAR(Table_1[[#This Row],[Order Date]])</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YEAR(Table_1[[#This Row],[Order Date]])</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YEAR(Table_1[[#This Row],[Order Date]])</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YEAR(Table_1[[#This Row],[Order Date]])</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YEAR(Table_1[[#This Row],[Order Date]])</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YEAR(Table_1[[#This Row],[Order Date]])</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YEAR(Table_1[[#This Row],[Order Date]])</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YEAR(Table_1[[#This Row],[Order Date]])</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YEAR(Table_1[[#This Row],[Order Date]])</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YEAR(Table_1[[#This Row],[Order Date]])</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YEAR(Table_1[[#This Row],[Order Date]])</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YEAR(Table_1[[#This Row],[Order Date]])</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YEAR(Table_1[[#This Row],[Order Date]])</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YEAR(Table_1[[#This Row],[Order Date]])</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YEAR(Table_1[[#This Row],[Order Date]])</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YEAR(Table_1[[#This Row],[Order Date]])</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YEAR(Table_1[[#This Row],[Order Date]])</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YEAR(Table_1[[#This Row],[Order Date]])</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YEAR(Table_1[[#This Row],[Order Date]])</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YEAR(Table_1[[#This Row],[Order Date]])</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YEAR(Table_1[[#This Row],[Order Date]])</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YEAR(Table_1[[#This Row],[Order Date]])</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YEAR(Table_1[[#This Row],[Order Date]])</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YEAR(Table_1[[#This Row],[Order Date]])</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YEAR(Table_1[[#This Row],[Order Date]])</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YEAR(Table_1[[#This Row],[Order Date]])</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YEAR(Table_1[[#This Row],[Order Date]])</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YEAR(Table_1[[#This Row],[Order Date]])</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YEAR(Table_1[[#This Row],[Order Date]])</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YEAR(Table_1[[#This Row],[Order Date]])</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YEAR(Table_1[[#This Row],[Order Date]])</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YEAR(Table_1[[#This Row],[Order Date]])</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YEAR(Table_1[[#This Row],[Order Date]])</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YEAR(Table_1[[#This Row],[Order Date]])</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YEAR(Table_1[[#This Row],[Order Date]])</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YEAR(Table_1[[#This Row],[Order Date]])</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YEAR(Table_1[[#This Row],[Order Date]])</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YEAR(Table_1[[#This Row],[Order Date]])</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YEAR(Table_1[[#This Row],[Order Date]])</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YEAR(Table_1[[#This Row],[Order Date]])</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YEAR(Table_1[[#This Row],[Order Date]])</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YEAR(Table_1[[#This Row],[Order Date]])</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YEAR(Table_1[[#This Row],[Order Date]])</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YEAR(Table_1[[#This Row],[Order Date]])</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YEAR(Table_1[[#This Row],[Order Date]])</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YEAR(Table_1[[#This Row],[Order Date]])</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YEAR(Table_1[[#This Row],[Order Date]])</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YEAR(Table_1[[#This Row],[Order Date]])</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YEAR(Table_1[[#This Row],[Order Date]])</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YEAR(Table_1[[#This Row],[Order Date]])</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YEAR(Table_1[[#This Row],[Order Date]])</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YEAR(Table_1[[#This Row],[Order Date]])</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YEAR(Table_1[[#This Row],[Order Date]])</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YEAR(Table_1[[#This Row],[Order Date]])</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YEAR(Table_1[[#This Row],[Order Date]])</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YEAR(Table_1[[#This Row],[Order Date]])</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YEAR(Table_1[[#This Row],[Order Date]])</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YEAR(Table_1[[#This Row],[Order Date]])</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YEAR(Table_1[[#This Row],[Order Date]])</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YEAR(Table_1[[#This Row],[Order Date]])</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YEAR(Table_1[[#This Row],[Order Date]])</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YEAR(Table_1[[#This Row],[Order Date]])</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YEAR(Table_1[[#This Row],[Order Date]])</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YEAR(Table_1[[#This Row],[Order Date]])</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YEAR(Table_1[[#This Row],[Order Date]])</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YEAR(Table_1[[#This Row],[Order Date]])</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YEAR(Table_1[[#This Row],[Order Date]])</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YEAR(Table_1[[#This Row],[Order Date]])</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YEAR(Table_1[[#This Row],[Order Date]])</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YEAR(Table_1[[#This Row],[Order Date]])</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YEAR(Table_1[[#This Row],[Order Date]])</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YEAR(Table_1[[#This Row],[Order Date]])</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YEAR(Table_1[[#This Row],[Order Date]])</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YEAR(Table_1[[#This Row],[Order Date]])</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YEAR(Table_1[[#This Row],[Order Date]])</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YEAR(Table_1[[#This Row],[Order Date]])</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YEAR(Table_1[[#This Row],[Order Date]])</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YEAR(Table_1[[#This Row],[Order Date]])</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YEAR(Table_1[[#This Row],[Order Date]])</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YEAR(Table_1[[#This Row],[Order Date]])</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YEAR(Table_1[[#This Row],[Order Date]])</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YEAR(Table_1[[#This Row],[Order Date]])</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YEAR(Table_1[[#This Row],[Order Date]])</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YEAR(Table_1[[#This Row],[Order Date]])</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YEAR(Table_1[[#This Row],[Order Date]])</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YEAR(Table_1[[#This Row],[Order Date]])</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YEAR(Table_1[[#This Row],[Order Date]])</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YEAR(Table_1[[#This Row],[Order Date]])</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YEAR(Table_1[[#This Row],[Order Date]])</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YEAR(Table_1[[#This Row],[Order Date]])</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YEAR(Table_1[[#This Row],[Order Date]])</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YEAR(Table_1[[#This Row],[Order Date]])</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YEAR(Table_1[[#This Row],[Order Date]])</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YEAR(Table_1[[#This Row],[Order Date]])</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YEAR(Table_1[[#This Row],[Order Date]])</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YEAR(Table_1[[#This Row],[Order Date]])</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YEAR(Table_1[[#This Row],[Order Date]])</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YEAR(Table_1[[#This Row],[Order Date]])</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YEAR(Table_1[[#This Row],[Order Date]])</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YEAR(Table_1[[#This Row],[Order Date]])</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YEAR(Table_1[[#This Row],[Order Date]])</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YEAR(Table_1[[#This Row],[Order Date]])</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YEAR(Table_1[[#This Row],[Order Date]])</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YEAR(Table_1[[#This Row],[Order Date]])</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YEAR(Table_1[[#This Row],[Order Date]])</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YEAR(Table_1[[#This Row],[Order Date]])</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YEAR(Table_1[[#This Row],[Order Date]])</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YEAR(Table_1[[#This Row],[Order Date]])</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YEAR(Table_1[[#This Row],[Order Date]])</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YEAR(Table_1[[#This Row],[Order Date]])</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YEAR(Table_1[[#This Row],[Order Date]])</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YEAR(Table_1[[#This Row],[Order Date]])</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YEAR(Table_1[[#This Row],[Order Date]])</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YEAR(Table_1[[#This Row],[Order Date]])</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YEAR(Table_1[[#This Row],[Order Date]])</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YEAR(Table_1[[#This Row],[Order Date]])</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YEAR(Table_1[[#This Row],[Order Date]])</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YEAR(Table_1[[#This Row],[Order Date]])</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YEAR(Table_1[[#This Row],[Order Date]])</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YEAR(Table_1[[#This Row],[Order Date]])</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YEAR(Table_1[[#This Row],[Order Date]])</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YEAR(Table_1[[#This Row],[Order Date]])</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YEAR(Table_1[[#This Row],[Order Date]])</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YEAR(Table_1[[#This Row],[Order Date]])</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YEAR(Table_1[[#This Row],[Order Date]])</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YEAR(Table_1[[#This Row],[Order Date]])</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YEAR(Table_1[[#This Row],[Order Date]])</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YEAR(Table_1[[#This Row],[Order Date]])</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YEAR(Table_1[[#This Row],[Order Date]])</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YEAR(Table_1[[#This Row],[Order Date]])</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YEAR(Table_1[[#This Row],[Order Date]])</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YEAR(Table_1[[#This Row],[Order Date]])</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YEAR(Table_1[[#This Row],[Order Date]])</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YEAR(Table_1[[#This Row],[Order Date]])</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YEAR(Table_1[[#This Row],[Order Date]])</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YEAR(Table_1[[#This Row],[Order Date]])</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YEAR(Table_1[[#This Row],[Order Date]])</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YEAR(Table_1[[#This Row],[Order Date]])</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YEAR(Table_1[[#This Row],[Order Date]])</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YEAR(Table_1[[#This Row],[Order Date]])</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YEAR(Table_1[[#This Row],[Order Date]])</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YEAR(Table_1[[#This Row],[Order Date]])</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YEAR(Table_1[[#This Row],[Order Date]])</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YEAR(Table_1[[#This Row],[Order Date]])</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YEAR(Table_1[[#This Row],[Order Date]])</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YEAR(Table_1[[#This Row],[Order Date]])</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YEAR(Table_1[[#This Row],[Order Date]])</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YEAR(Table_1[[#This Row],[Order Date]])</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YEAR(Table_1[[#This Row],[Order Date]])</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YEAR(Table_1[[#This Row],[Order Date]])</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YEAR(Table_1[[#This Row],[Order Date]])</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YEAR(Table_1[[#This Row],[Order Date]])</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YEAR(Table_1[[#This Row],[Order Date]])</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YEAR(Table_1[[#This Row],[Order Date]])</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YEAR(Table_1[[#This Row],[Order Date]])</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YEAR(Table_1[[#This Row],[Order Date]])</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YEAR(Table_1[[#This Row],[Order Date]])</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YEAR(Table_1[[#This Row],[Order Date]])</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YEAR(Table_1[[#This Row],[Order Date]])</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YEAR(Table_1[[#This Row],[Order Date]])</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YEAR(Table_1[[#This Row],[Order Date]])</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YEAR(Table_1[[#This Row],[Order Date]])</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YEAR(Table_1[[#This Row],[Order Date]])</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YEAR(Table_1[[#This Row],[Order Date]])</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YEAR(Table_1[[#This Row],[Order Date]])</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YEAR(Table_1[[#This Row],[Order Date]])</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YEAR(Table_1[[#This Row],[Order Date]])</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YEAR(Table_1[[#This Row],[Order Date]])</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YEAR(Table_1[[#This Row],[Order Date]])</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YEAR(Table_1[[#This Row],[Order Date]])</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YEAR(Table_1[[#This Row],[Order Date]])</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YEAR(Table_1[[#This Row],[Order Date]])</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YEAR(Table_1[[#This Row],[Order Date]])</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YEAR(Table_1[[#This Row],[Order Date]])</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YEAR(Table_1[[#This Row],[Order Date]])</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YEAR(Table_1[[#This Row],[Order Date]])</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YEAR(Table_1[[#This Row],[Order Date]])</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YEAR(Table_1[[#This Row],[Order Date]])</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YEAR(Table_1[[#This Row],[Order Date]])</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YEAR(Table_1[[#This Row],[Order Date]])</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YEAR(Table_1[[#This Row],[Order Date]])</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YEAR(Table_1[[#This Row],[Order Date]])</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YEAR(Table_1[[#This Row],[Order Date]])</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YEAR(Table_1[[#This Row],[Order Date]])</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YEAR(Table_1[[#This Row],[Order Date]])</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YEAR(Table_1[[#This Row],[Order Date]])</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YEAR(Table_1[[#This Row],[Order Date]])</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YEAR(Table_1[[#This Row],[Order Date]])</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YEAR(Table_1[[#This Row],[Order Date]])</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YEAR(Table_1[[#This Row],[Order Date]])</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YEAR(Table_1[[#This Row],[Order Date]])</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YEAR(Table_1[[#This Row],[Order Date]])</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YEAR(Table_1[[#This Row],[Order Date]])</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YEAR(Table_1[[#This Row],[Order Date]])</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YEAR(Table_1[[#This Row],[Order Date]])</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YEAR(Table_1[[#This Row],[Order Date]])</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YEAR(Table_1[[#This Row],[Order Date]])</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YEAR(Table_1[[#This Row],[Order Date]])</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YEAR(Table_1[[#This Row],[Order Date]])</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YEAR(Table_1[[#This Row],[Order Date]])</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YEAR(Table_1[[#This Row],[Order Date]])</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YEAR(Table_1[[#This Row],[Order Date]])</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YEAR(Table_1[[#This Row],[Order Date]])</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YEAR(Table_1[[#This Row],[Order Date]])</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YEAR(Table_1[[#This Row],[Order Date]])</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YEAR(Table_1[[#This Row],[Order Date]])</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YEAR(Table_1[[#This Row],[Order Date]])</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YEAR(Table_1[[#This Row],[Order Date]])</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YEAR(Table_1[[#This Row],[Order Date]])</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YEAR(Table_1[[#This Row],[Order Date]])</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YEAR(Table_1[[#This Row],[Order Date]])</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YEAR(Table_1[[#This Row],[Order Date]])</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YEAR(Table_1[[#This Row],[Order Date]])</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YEAR(Table_1[[#This Row],[Order Date]])</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YEAR(Table_1[[#This Row],[Order Date]])</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YEAR(Table_1[[#This Row],[Order Date]])</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YEAR(Table_1[[#This Row],[Order Date]])</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YEAR(Table_1[[#This Row],[Order Date]])</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YEAR(Table_1[[#This Row],[Order Date]])</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YEAR(Table_1[[#This Row],[Order Date]])</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YEAR(Table_1[[#This Row],[Order Date]])</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YEAR(Table_1[[#This Row],[Order Date]])</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YEAR(Table_1[[#This Row],[Order Date]])</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YEAR(Table_1[[#This Row],[Order Date]])</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YEAR(Table_1[[#This Row],[Order Date]])</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YEAR(Table_1[[#This Row],[Order Date]])</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YEAR(Table_1[[#This Row],[Order Date]])</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YEAR(Table_1[[#This Row],[Order Date]])</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YEAR(Table_1[[#This Row],[Order Date]])</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YEAR(Table_1[[#This Row],[Order Date]])</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YEAR(Table_1[[#This Row],[Order Date]])</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YEAR(Table_1[[#This Row],[Order Date]])</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YEAR(Table_1[[#This Row],[Order Date]])</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YEAR(Table_1[[#This Row],[Order Date]])</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YEAR(Table_1[[#This Row],[Order Date]])</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YEAR(Table_1[[#This Row],[Order Date]])</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YEAR(Table_1[[#This Row],[Order Date]])</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YEAR(Table_1[[#This Row],[Order Date]])</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YEAR(Table_1[[#This Row],[Order Date]])</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YEAR(Table_1[[#This Row],[Order Date]])</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YEAR(Table_1[[#This Row],[Order Date]])</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YEAR(Table_1[[#This Row],[Order Date]])</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YEAR(Table_1[[#This Row],[Order Date]])</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YEAR(Table_1[[#This Row],[Order Date]])</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YEAR(Table_1[[#This Row],[Order Date]])</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YEAR(Table_1[[#This Row],[Order Date]])</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YEAR(Table_1[[#This Row],[Order Date]])</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YEAR(Table_1[[#This Row],[Order Date]])</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YEAR(Table_1[[#This Row],[Order Date]])</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YEAR(Table_1[[#This Row],[Order Date]])</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YEAR(Table_1[[#This Row],[Order Date]])</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YEAR(Table_1[[#This Row],[Order Date]])</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YEAR(Table_1[[#This Row],[Order Date]])</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YEAR(Table_1[[#This Row],[Order Date]])</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YEAR(Table_1[[#This Row],[Order Date]])</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YEAR(Table_1[[#This Row],[Order Date]])</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YEAR(Table_1[[#This Row],[Order Date]])</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YEAR(Table_1[[#This Row],[Order Date]])</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YEAR(Table_1[[#This Row],[Order Date]])</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YEAR(Table_1[[#This Row],[Order Date]])</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YEAR(Table_1[[#This Row],[Order Date]])</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YEAR(Table_1[[#This Row],[Order Date]])</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YEAR(Table_1[[#This Row],[Order Date]])</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YEAR(Table_1[[#This Row],[Order Date]])</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YEAR(Table_1[[#This Row],[Order Date]])</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YEAR(Table_1[[#This Row],[Order Date]])</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YEAR(Table_1[[#This Row],[Order Date]])</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YEAR(Table_1[[#This Row],[Order Date]])</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YEAR(Table_1[[#This Row],[Order Date]])</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YEAR(Table_1[[#This Row],[Order Date]])</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YEAR(Table_1[[#This Row],[Order Date]])</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YEAR(Table_1[[#This Row],[Order Date]])</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YEAR(Table_1[[#This Row],[Order Date]])</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YEAR(Table_1[[#This Row],[Order Date]])</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YEAR(Table_1[[#This Row],[Order Date]])</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YEAR(Table_1[[#This Row],[Order Date]])</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YEAR(Table_1[[#This Row],[Order Date]])</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YEAR(Table_1[[#This Row],[Order Date]])</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YEAR(Table_1[[#This Row],[Order Date]])</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YEAR(Table_1[[#This Row],[Order Date]])</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YEAR(Table_1[[#This Row],[Order Date]])</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YEAR(Table_1[[#This Row],[Order Date]])</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YEAR(Table_1[[#This Row],[Order Date]])</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YEAR(Table_1[[#This Row],[Order Date]])</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YEAR(Table_1[[#This Row],[Order Date]])</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YEAR(Table_1[[#This Row],[Order Date]])</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YEAR(Table_1[[#This Row],[Order Date]])</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YEAR(Table_1[[#This Row],[Order Date]])</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YEAR(Table_1[[#This Row],[Order Date]])</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YEAR(Table_1[[#This Row],[Order Date]])</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YEAR(Table_1[[#This Row],[Order Date]])</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YEAR(Table_1[[#This Row],[Order Date]])</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YEAR(Table_1[[#This Row],[Order Date]])</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YEAR(Table_1[[#This Row],[Order Date]])</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YEAR(Table_1[[#This Row],[Order Date]])</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YEAR(Table_1[[#This Row],[Order Date]])</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YEAR(Table_1[[#This Row],[Order Date]])</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YEAR(Table_1[[#This Row],[Order Date]])</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YEAR(Table_1[[#This Row],[Order Date]])</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YEAR(Table_1[[#This Row],[Order Date]])</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YEAR(Table_1[[#This Row],[Order Date]])</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YEAR(Table_1[[#This Row],[Order Date]])</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YEAR(Table_1[[#This Row],[Order Date]])</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YEAR(Table_1[[#This Row],[Order Date]])</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YEAR(Table_1[[#This Row],[Order Date]])</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YEAR(Table_1[[#This Row],[Order Date]])</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YEAR(Table_1[[#This Row],[Order Date]])</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YEAR(Table_1[[#This Row],[Order Date]])</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YEAR(Table_1[[#This Row],[Order Date]])</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YEAR(Table_1[[#This Row],[Order Date]])</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YEAR(Table_1[[#This Row],[Order Date]])</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YEAR(Table_1[[#This Row],[Order Date]])</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YEAR(Table_1[[#This Row],[Order Date]])</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YEAR(Table_1[[#This Row],[Order Date]])</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YEAR(Table_1[[#This Row],[Order Date]])</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YEAR(Table_1[[#This Row],[Order Date]])</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YEAR(Table_1[[#This Row],[Order Date]])</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YEAR(Table_1[[#This Row],[Order Date]])</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YEAR(Table_1[[#This Row],[Order Date]])</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YEAR(Table_1[[#This Row],[Order Date]])</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YEAR(Table_1[[#This Row],[Order Date]])</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YEAR(Table_1[[#This Row],[Order Date]])</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YEAR(Table_1[[#This Row],[Order Date]])</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YEAR(Table_1[[#This Row],[Order Date]])</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YEAR(Table_1[[#This Row],[Order Date]])</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YEAR(Table_1[[#This Row],[Order Date]])</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YEAR(Table_1[[#This Row],[Order Date]])</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YEAR(Table_1[[#This Row],[Order Date]])</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YEAR(Table_1[[#This Row],[Order Date]])</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YEAR(Table_1[[#This Row],[Order Date]])</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YEAR(Table_1[[#This Row],[Order Date]])</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YEAR(Table_1[[#This Row],[Order Date]])</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YEAR(Table_1[[#This Row],[Order Date]])</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YEAR(Table_1[[#This Row],[Order Date]])</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YEAR(Table_1[[#This Row],[Order Date]])</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YEAR(Table_1[[#This Row],[Order Date]])</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YEAR(Table_1[[#This Row],[Order Date]])</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YEAR(Table_1[[#This Row],[Order Date]])</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YEAR(Table_1[[#This Row],[Order Date]])</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YEAR(Table_1[[#This Row],[Order Date]])</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YEAR(Table_1[[#This Row],[Order Date]])</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YEAR(Table_1[[#This Row],[Order Date]])</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YEAR(Table_1[[#This Row],[Order Date]])</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YEAR(Table_1[[#This Row],[Order Date]])</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YEAR(Table_1[[#This Row],[Order Date]])</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YEAR(Table_1[[#This Row],[Order Date]])</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YEAR(Table_1[[#This Row],[Order Date]])</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YEAR(Table_1[[#This Row],[Order Date]])</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YEAR(Table_1[[#This Row],[Order Date]])</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YEAR(Table_1[[#This Row],[Order Date]])</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YEAR(Table_1[[#This Row],[Order Date]])</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YEAR(Table_1[[#This Row],[Order Date]])</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YEAR(Table_1[[#This Row],[Order Date]])</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YEAR(Table_1[[#This Row],[Order Date]])</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YEAR(Table_1[[#This Row],[Order Date]])</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YEAR(Table_1[[#This Row],[Order Date]])</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YEAR(Table_1[[#This Row],[Order Date]])</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YEAR(Table_1[[#This Row],[Order Date]])</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YEAR(Table_1[[#This Row],[Order Date]])</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YEAR(Table_1[[#This Row],[Order Date]])</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YEAR(Table_1[[#This Row],[Order Date]])</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YEAR(Table_1[[#This Row],[Order Date]])</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YEAR(Table_1[[#This Row],[Order Date]])</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YEAR(Table_1[[#This Row],[Order Date]])</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YEAR(Table_1[[#This Row],[Order Date]])</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YEAR(Table_1[[#This Row],[Order Date]])</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YEAR(Table_1[[#This Row],[Order Date]])</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YEAR(Table_1[[#This Row],[Order Date]])</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YEAR(Table_1[[#This Row],[Order Date]])</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YEAR(Table_1[[#This Row],[Order Date]])</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YEAR(Table_1[[#This Row],[Order Date]])</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YEAR(Table_1[[#This Row],[Order Date]])</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YEAR(Table_1[[#This Row],[Order Date]])</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YEAR(Table_1[[#This Row],[Order Date]])</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YEAR(Table_1[[#This Row],[Order Date]])</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YEAR(Table_1[[#This Row],[Order Date]])</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YEAR(Table_1[[#This Row],[Order Date]])</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YEAR(Table_1[[#This Row],[Order Date]])</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YEAR(Table_1[[#This Row],[Order Date]])</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YEAR(Table_1[[#This Row],[Order Date]])</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YEAR(Table_1[[#This Row],[Order Date]])</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YEAR(Table_1[[#This Row],[Order Date]])</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YEAR(Table_1[[#This Row],[Order Date]])</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YEAR(Table_1[[#This Row],[Order Date]])</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YEAR(Table_1[[#This Row],[Order Date]])</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YEAR(Table_1[[#This Row],[Order Date]])</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YEAR(Table_1[[#This Row],[Order Date]])</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YEAR(Table_1[[#This Row],[Order Date]])</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YEAR(Table_1[[#This Row],[Order Date]])</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YEAR(Table_1[[#This Row],[Order Date]])</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YEAR(Table_1[[#This Row],[Order Date]])</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YEAR(Table_1[[#This Row],[Order Date]])</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YEAR(Table_1[[#This Row],[Order Date]])</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YEAR(Table_1[[#This Row],[Order Date]])</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YEAR(Table_1[[#This Row],[Order Date]])</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YEAR(Table_1[[#This Row],[Order Date]])</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YEAR(Table_1[[#This Row],[Order Date]])</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YEAR(Table_1[[#This Row],[Order Date]])</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YEAR(Table_1[[#This Row],[Order Date]])</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YEAR(Table_1[[#This Row],[Order Date]])</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YEAR(Table_1[[#This Row],[Order Date]])</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YEAR(Table_1[[#This Row],[Order Date]])</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YEAR(Table_1[[#This Row],[Order Date]])</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YEAR(Table_1[[#This Row],[Order Date]])</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YEAR(Table_1[[#This Row],[Order Date]])</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YEAR(Table_1[[#This Row],[Order Date]])</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YEAR(Table_1[[#This Row],[Order Date]])</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YEAR(Table_1[[#This Row],[Order Date]])</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YEAR(Table_1[[#This Row],[Order Date]])</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YEAR(Table_1[[#This Row],[Order Date]])</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YEAR(Table_1[[#This Row],[Order Date]])</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YEAR(Table_1[[#This Row],[Order Date]])</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YEAR(Table_1[[#This Row],[Order Date]])</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YEAR(Table_1[[#This Row],[Order Date]])</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YEAR(Table_1[[#This Row],[Order Date]])</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YEAR(Table_1[[#This Row],[Order Date]])</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YEAR(Table_1[[#This Row],[Order Date]])</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YEAR(Table_1[[#This Row],[Order Date]])</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YEAR(Table_1[[#This Row],[Order Date]])</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YEAR(Table_1[[#This Row],[Order Date]])</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YEAR(Table_1[[#This Row],[Order Date]])</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YEAR(Table_1[[#This Row],[Order Date]])</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YEAR(Table_1[[#This Row],[Order Date]])</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YEAR(Table_1[[#This Row],[Order Date]])</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YEAR(Table_1[[#This Row],[Order Date]])</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YEAR(Table_1[[#This Row],[Order Date]])</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YEAR(Table_1[[#This Row],[Order Date]])</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YEAR(Table_1[[#This Row],[Order Date]])</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YEAR(Table_1[[#This Row],[Order Date]])</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YEAR(Table_1[[#This Row],[Order Date]])</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YEAR(Table_1[[#This Row],[Order Date]])</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YEAR(Table_1[[#This Row],[Order Date]])</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YEAR(Table_1[[#This Row],[Order Date]])</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YEAR(Table_1[[#This Row],[Order Date]])</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YEAR(Table_1[[#This Row],[Order Date]])</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YEAR(Table_1[[#This Row],[Order Date]])</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YEAR(Table_1[[#This Row],[Order Date]])</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YEAR(Table_1[[#This Row],[Order Date]])</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YEAR(Table_1[[#This Row],[Order Date]])</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YEAR(Table_1[[#This Row],[Order Date]])</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YEAR(Table_1[[#This Row],[Order Date]])</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YEAR(Table_1[[#This Row],[Order Date]])</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YEAR(Table_1[[#This Row],[Order Date]])</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YEAR(Table_1[[#This Row],[Order Date]])</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YEAR(Table_1[[#This Row],[Order Date]])</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YEAR(Table_1[[#This Row],[Order Date]])</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YEAR(Table_1[[#This Row],[Order Date]])</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YEAR(Table_1[[#This Row],[Order Date]])</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YEAR(Table_1[[#This Row],[Order Date]])</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YEAR(Table_1[[#This Row],[Order Date]])</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YEAR(Table_1[[#This Row],[Order Date]])</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YEAR(Table_1[[#This Row],[Order Date]])</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YEAR(Table_1[[#This Row],[Order Date]])</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YEAR(Table_1[[#This Row],[Order Date]])</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YEAR(Table_1[[#This Row],[Order Date]])</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YEAR(Table_1[[#This Row],[Order Date]])</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YEAR(Table_1[[#This Row],[Order Date]])</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YEAR(Table_1[[#This Row],[Order Date]])</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YEAR(Table_1[[#This Row],[Order Date]])</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YEAR(Table_1[[#This Row],[Order Date]])</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YEAR(Table_1[[#This Row],[Order Date]])</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YEAR(Table_1[[#This Row],[Order Date]])</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YEAR(Table_1[[#This Row],[Order Date]])</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YEAR(Table_1[[#This Row],[Order Date]])</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YEAR(Table_1[[#This Row],[Order Date]])</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YEAR(Table_1[[#This Row],[Order Date]])</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YEAR(Table_1[[#This Row],[Order Date]])</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YEAR(Table_1[[#This Row],[Order Date]])</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YEAR(Table_1[[#This Row],[Order Date]])</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YEAR(Table_1[[#This Row],[Order Date]])</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YEAR(Table_1[[#This Row],[Order Date]])</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YEAR(Table_1[[#This Row],[Order Date]])</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YEAR(Table_1[[#This Row],[Order Date]])</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YEAR(Table_1[[#This Row],[Order Date]])</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YEAR(Table_1[[#This Row],[Order Date]])</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YEAR(Table_1[[#This Row],[Order Date]])</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YEAR(Table_1[[#This Row],[Order Date]])</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YEAR(Table_1[[#This Row],[Order Date]])</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YEAR(Table_1[[#This Row],[Order Date]])</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YEAR(Table_1[[#This Row],[Order Date]])</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YEAR(Table_1[[#This Row],[Order Date]])</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YEAR(Table_1[[#This Row],[Order Date]])</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YEAR(Table_1[[#This Row],[Order Date]])</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YEAR(Table_1[[#This Row],[Order Date]])</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YEAR(Table_1[[#This Row],[Order Date]])</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YEAR(Table_1[[#This Row],[Order Date]])</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YEAR(Table_1[[#This Row],[Order Date]])</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YEAR(Table_1[[#This Row],[Order Date]])</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YEAR(Table_1[[#This Row],[Order Date]])</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YEAR(Table_1[[#This Row],[Order Date]])</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YEAR(Table_1[[#This Row],[Order Date]])</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YEAR(Table_1[[#This Row],[Order Date]])</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YEAR(Table_1[[#This Row],[Order Date]])</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YEAR(Table_1[[#This Row],[Order Date]])</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YEAR(Table_1[[#This Row],[Order Date]])</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YEAR(Table_1[[#This Row],[Order Date]])</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YEAR(Table_1[[#This Row],[Order Date]])</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YEAR(Table_1[[#This Row],[Order Date]])</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YEAR(Table_1[[#This Row],[Order Date]])</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YEAR(Table_1[[#This Row],[Order Date]])</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YEAR(Table_1[[#This Row],[Order Date]])</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YEAR(Table_1[[#This Row],[Order Date]])</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YEAR(Table_1[[#This Row],[Order Date]])</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YEAR(Table_1[[#This Row],[Order Date]])</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YEAR(Table_1[[#This Row],[Order Date]])</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YEAR(Table_1[[#This Row],[Order Date]])</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YEAR(Table_1[[#This Row],[Order Date]])</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YEAR(Table_1[[#This Row],[Order Date]])</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YEAR(Table_1[[#This Row],[Order Date]])</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YEAR(Table_1[[#This Row],[Order Date]])</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YEAR(Table_1[[#This Row],[Order Date]])</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YEAR(Table_1[[#This Row],[Order Date]])</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YEAR(Table_1[[#This Row],[Order Date]])</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YEAR(Table_1[[#This Row],[Order Date]])</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YEAR(Table_1[[#This Row],[Order Date]])</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YEAR(Table_1[[#This Row],[Order Date]])</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YEAR(Table_1[[#This Row],[Order Date]])</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YEAR(Table_1[[#This Row],[Order Date]])</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YEAR(Table_1[[#This Row],[Order Date]])</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YEAR(Table_1[[#This Row],[Order Date]])</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YEAR(Table_1[[#This Row],[Order Date]])</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YEAR(Table_1[[#This Row],[Order Date]])</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YEAR(Table_1[[#This Row],[Order Date]])</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YEAR(Table_1[[#This Row],[Order Date]])</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YEAR(Table_1[[#This Row],[Order Date]])</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YEAR(Table_1[[#This Row],[Order Date]])</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YEAR(Table_1[[#This Row],[Order Date]])</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YEAR(Table_1[[#This Row],[Order Date]])</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YEAR(Table_1[[#This Row],[Order Date]])</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YEAR(Table_1[[#This Row],[Order Date]])</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YEAR(Table_1[[#This Row],[Order Date]])</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YEAR(Table_1[[#This Row],[Order Date]])</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YEAR(Table_1[[#This Row],[Order Date]])</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YEAR(Table_1[[#This Row],[Order Date]])</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YEAR(Table_1[[#This Row],[Order Date]])</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YEAR(Table_1[[#This Row],[Order Date]])</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YEAR(Table_1[[#This Row],[Order Date]])</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YEAR(Table_1[[#This Row],[Order Date]])</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YEAR(Table_1[[#This Row],[Order Date]])</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YEAR(Table_1[[#This Row],[Order Date]])</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YEAR(Table_1[[#This Row],[Order Date]])</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YEAR(Table_1[[#This Row],[Order Date]])</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YEAR(Table_1[[#This Row],[Order Date]])</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YEAR(Table_1[[#This Row],[Order Date]])</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YEAR(Table_1[[#This Row],[Order Date]])</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YEAR(Table_1[[#This Row],[Order Date]])</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YEAR(Table_1[[#This Row],[Order Date]])</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YEAR(Table_1[[#This Row],[Order Date]])</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YEAR(Table_1[[#This Row],[Order Date]])</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YEAR(Table_1[[#This Row],[Order Date]])</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YEAR(Table_1[[#This Row],[Order Date]])</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YEAR(Table_1[[#This Row],[Order Date]])</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YEAR(Table_1[[#This Row],[Order Date]])</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YEAR(Table_1[[#This Row],[Order Date]])</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YEAR(Table_1[[#This Row],[Order Date]])</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YEAR(Table_1[[#This Row],[Order Date]])</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YEAR(Table_1[[#This Row],[Order Date]])</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YEAR(Table_1[[#This Row],[Order Date]])</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YEAR(Table_1[[#This Row],[Order Date]])</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YEAR(Table_1[[#This Row],[Order Date]])</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YEAR(Table_1[[#This Row],[Order Date]])</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YEAR(Table_1[[#This Row],[Order Date]])</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YEAR(Table_1[[#This Row],[Order Date]])</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YEAR(Table_1[[#This Row],[Order Date]])</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YEAR(Table_1[[#This Row],[Order Date]])</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YEAR(Table_1[[#This Row],[Order Date]])</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YEAR(Table_1[[#This Row],[Order Date]])</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YEAR(Table_1[[#This Row],[Order Date]])</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YEAR(Table_1[[#This Row],[Order Date]])</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YEAR(Table_1[[#This Row],[Order Date]])</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YEAR(Table_1[[#This Row],[Order Date]])</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YEAR(Table_1[[#This Row],[Order Date]])</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YEAR(Table_1[[#This Row],[Order Date]])</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YEAR(Table_1[[#This Row],[Order Date]])</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YEAR(Table_1[[#This Row],[Order Date]])</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YEAR(Table_1[[#This Row],[Order Date]])</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YEAR(Table_1[[#This Row],[Order Date]])</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YEAR(Table_1[[#This Row],[Order Date]])</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YEAR(Table_1[[#This Row],[Order Date]])</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YEAR(Table_1[[#This Row],[Order Date]])</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YEAR(Table_1[[#This Row],[Order Date]])</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YEAR(Table_1[[#This Row],[Order Date]])</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YEAR(Table_1[[#This Row],[Order Date]])</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YEAR(Table_1[[#This Row],[Order Date]])</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YEAR(Table_1[[#This Row],[Order Date]])</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YEAR(Table_1[[#This Row],[Order Date]])</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YEAR(Table_1[[#This Row],[Order Date]])</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YEAR(Table_1[[#This Row],[Order Date]])</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YEAR(Table_1[[#This Row],[Order Date]])</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YEAR(Table_1[[#This Row],[Order Date]])</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YEAR(Table_1[[#This Row],[Order Date]])</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YEAR(Table_1[[#This Row],[Order Date]])</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YEAR(Table_1[[#This Row],[Order Date]])</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YEAR(Table_1[[#This Row],[Order Date]])</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YEAR(Table_1[[#This Row],[Order Date]])</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YEAR(Table_1[[#This Row],[Order Date]])</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YEAR(Table_1[[#This Row],[Order Date]])</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YEAR(Table_1[[#This Row],[Order Date]])</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YEAR(Table_1[[#This Row],[Order Date]])</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YEAR(Table_1[[#This Row],[Order Date]])</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YEAR(Table_1[[#This Row],[Order Date]])</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YEAR(Table_1[[#This Row],[Order Date]])</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YEAR(Table_1[[#This Row],[Order Date]])</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YEAR(Table_1[[#This Row],[Order Date]])</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YEAR(Table_1[[#This Row],[Order Date]])</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YEAR(Table_1[[#This Row],[Order Date]])</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YEAR(Table_1[[#This Row],[Order Date]])</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YEAR(Table_1[[#This Row],[Order Date]])</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YEAR(Table_1[[#This Row],[Order Date]])</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YEAR(Table_1[[#This Row],[Order Date]])</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YEAR(Table_1[[#This Row],[Order Date]])</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YEAR(Table_1[[#This Row],[Order Date]])</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YEAR(Table_1[[#This Row],[Order Date]])</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YEAR(Table_1[[#This Row],[Order Date]])</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YEAR(Table_1[[#This Row],[Order Date]])</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YEAR(Table_1[[#This Row],[Order Date]])</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YEAR(Table_1[[#This Row],[Order Date]])</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YEAR(Table_1[[#This Row],[Order Date]])</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YEAR(Table_1[[#This Row],[Order Date]])</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YEAR(Table_1[[#This Row],[Order Date]])</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YEAR(Table_1[[#This Row],[Order Date]])</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YEAR(Table_1[[#This Row],[Order Date]])</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YEAR(Table_1[[#This Row],[Order Date]])</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YEAR(Table_1[[#This Row],[Order Date]])</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YEAR(Table_1[[#This Row],[Order Date]])</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YEAR(Table_1[[#This Row],[Order Date]])</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YEAR(Table_1[[#This Row],[Order Date]])</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YEAR(Table_1[[#This Row],[Order Date]])</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YEAR(Table_1[[#This Row],[Order Date]])</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YEAR(Table_1[[#This Row],[Order Date]])</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YEAR(Table_1[[#This Row],[Order Date]])</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YEAR(Table_1[[#This Row],[Order Date]])</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YEAR(Table_1[[#This Row],[Order Date]])</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YEAR(Table_1[[#This Row],[Order Date]])</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YEAR(Table_1[[#This Row],[Order Date]])</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YEAR(Table_1[[#This Row],[Order Date]])</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YEAR(Table_1[[#This Row],[Order Date]])</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YEAR(Table_1[[#This Row],[Order Date]])</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YEAR(Table_1[[#This Row],[Order Date]])</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YEAR(Table_1[[#This Row],[Order Date]])</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YEAR(Table_1[[#This Row],[Order Date]])</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YEAR(Table_1[[#This Row],[Order Date]])</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YEAR(Table_1[[#This Row],[Order Date]])</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YEAR(Table_1[[#This Row],[Order Date]])</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YEAR(Table_1[[#This Row],[Order Date]])</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YEAR(Table_1[[#This Row],[Order Date]])</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YEAR(Table_1[[#This Row],[Order Date]])</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YEAR(Table_1[[#This Row],[Order Date]])</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YEAR(Table_1[[#This Row],[Order Date]])</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YEAR(Table_1[[#This Row],[Order Date]])</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YEAR(Table_1[[#This Row],[Order Date]])</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YEAR(Table_1[[#This Row],[Order Date]])</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YEAR(Table_1[[#This Row],[Order Date]])</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YEAR(Table_1[[#This Row],[Order Date]])</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YEAR(Table_1[[#This Row],[Order Date]])</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YEAR(Table_1[[#This Row],[Order Date]])</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YEAR(Table_1[[#This Row],[Order Date]])</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YEAR(Table_1[[#This Row],[Order Date]])</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YEAR(Table_1[[#This Row],[Order Date]])</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YEAR(Table_1[[#This Row],[Order Date]])</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YEAR(Table_1[[#This Row],[Order Date]])</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YEAR(Table_1[[#This Row],[Order Date]])</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YEAR(Table_1[[#This Row],[Order Date]])</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YEAR(Table_1[[#This Row],[Order Date]])</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YEAR(Table_1[[#This Row],[Order Date]])</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YEAR(Table_1[[#This Row],[Order Date]])</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YEAR(Table_1[[#This Row],[Order Date]])</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YEAR(Table_1[[#This Row],[Order Date]])</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YEAR(Table_1[[#This Row],[Order Date]])</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YEAR(Table_1[[#This Row],[Order Date]])</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YEAR(Table_1[[#This Row],[Order Date]])</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YEAR(Table_1[[#This Row],[Order Date]])</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YEAR(Table_1[[#This Row],[Order Date]])</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YEAR(Table_1[[#This Row],[Order Date]])</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YEAR(Table_1[[#This Row],[Order Date]])</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YEAR(Table_1[[#This Row],[Order Date]])</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YEAR(Table_1[[#This Row],[Order Date]])</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YEAR(Table_1[[#This Row],[Order Date]])</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YEAR(Table_1[[#This Row],[Order Date]])</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YEAR(Table_1[[#This Row],[Order Date]])</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YEAR(Table_1[[#This Row],[Order Date]])</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YEAR(Table_1[[#This Row],[Order Date]])</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YEAR(Table_1[[#This Row],[Order Date]])</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YEAR(Table_1[[#This Row],[Order Date]])</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YEAR(Table_1[[#This Row],[Order Date]])</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YEAR(Table_1[[#This Row],[Order Date]])</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YEAR(Table_1[[#This Row],[Order Date]])</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YEAR(Table_1[[#This Row],[Order Date]])</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YEAR(Table_1[[#This Row],[Order Date]])</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YEAR(Table_1[[#This Row],[Order Date]])</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YEAR(Table_1[[#This Row],[Order Date]])</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YEAR(Table_1[[#This Row],[Order Date]])</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YEAR(Table_1[[#This Row],[Order Date]])</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YEAR(Table_1[[#This Row],[Order Date]])</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YEAR(Table_1[[#This Row],[Order Date]])</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YEAR(Table_1[[#This Row],[Order Date]])</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YEAR(Table_1[[#This Row],[Order Date]])</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YEAR(Table_1[[#This Row],[Order Date]])</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YEAR(Table_1[[#This Row],[Order Date]])</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YEAR(Table_1[[#This Row],[Order Date]])</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YEAR(Table_1[[#This Row],[Order Date]])</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YEAR(Table_1[[#This Row],[Order Date]])</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YEAR(Table_1[[#This Row],[Order Date]])</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YEAR(Table_1[[#This Row],[Order Date]])</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YEAR(Table_1[[#This Row],[Order Date]])</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YEAR(Table_1[[#This Row],[Order Date]])</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YEAR(Table_1[[#This Row],[Order Date]])</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YEAR(Table_1[[#This Row],[Order Date]])</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YEAR(Table_1[[#This Row],[Order Date]])</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YEAR(Table_1[[#This Row],[Order Date]])</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YEAR(Table_1[[#This Row],[Order Date]])</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YEAR(Table_1[[#This Row],[Order Date]])</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YEAR(Table_1[[#This Row],[Order Date]])</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YEAR(Table_1[[#This Row],[Order Date]])</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YEAR(Table_1[[#This Row],[Order Date]])</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YEAR(Table_1[[#This Row],[Order Date]])</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YEAR(Table_1[[#This Row],[Order Date]])</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YEAR(Table_1[[#This Row],[Order Date]])</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YEAR(Table_1[[#This Row],[Order Date]])</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YEAR(Table_1[[#This Row],[Order Date]])</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YEAR(Table_1[[#This Row],[Order Date]])</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YEAR(Table_1[[#This Row],[Order Date]])</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YEAR(Table_1[[#This Row],[Order Date]])</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YEAR(Table_1[[#This Row],[Order Date]])</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YEAR(Table_1[[#This Row],[Order Date]])</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YEAR(Table_1[[#This Row],[Order Date]])</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YEAR(Table_1[[#This Row],[Order Date]])</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YEAR(Table_1[[#This Row],[Order Date]])</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YEAR(Table_1[[#This Row],[Order Date]])</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YEAR(Table_1[[#This Row],[Order Date]])</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YEAR(Table_1[[#This Row],[Order Date]])</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YEAR(Table_1[[#This Row],[Order Date]])</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YEAR(Table_1[[#This Row],[Order Date]])</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YEAR(Table_1[[#This Row],[Order Date]])</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YEAR(Table_1[[#This Row],[Order Date]])</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YEAR(Table_1[[#This Row],[Order Date]])</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YEAR(Table_1[[#This Row],[Order Date]])</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YEAR(Table_1[[#This Row],[Order Date]])</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YEAR(Table_1[[#This Row],[Order Date]])</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YEAR(Table_1[[#This Row],[Order Date]])</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YEAR(Table_1[[#This Row],[Order Date]])</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YEAR(Table_1[[#This Row],[Order Date]])</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YEAR(Table_1[[#This Row],[Order Date]])</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YEAR(Table_1[[#This Row],[Order Date]])</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YEAR(Table_1[[#This Row],[Order Date]])</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YEAR(Table_1[[#This Row],[Order Date]])</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YEAR(Table_1[[#This Row],[Order Date]])</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YEAR(Table_1[[#This Row],[Order Date]])</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YEAR(Table_1[[#This Row],[Order Date]])</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YEAR(Table_1[[#This Row],[Order Date]])</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YEAR(Table_1[[#This Row],[Order Date]])</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YEAR(Table_1[[#This Row],[Order Date]])</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YEAR(Table_1[[#This Row],[Order Date]])</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YEAR(Table_1[[#This Row],[Order Date]])</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YEAR(Table_1[[#This Row],[Order Date]])</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YEAR(Table_1[[#This Row],[Order Date]])</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YEAR(Table_1[[#This Row],[Order Date]])</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YEAR(Table_1[[#This Row],[Order Date]])</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YEAR(Table_1[[#This Row],[Order Date]])</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YEAR(Table_1[[#This Row],[Order Date]])</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YEAR(Table_1[[#This Row],[Order Date]])</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YEAR(Table_1[[#This Row],[Order Date]])</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YEAR(Table_1[[#This Row],[Order Date]])</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YEAR(Table_1[[#This Row],[Order Date]])</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YEAR(Table_1[[#This Row],[Order Date]])</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YEAR(Table_1[[#This Row],[Order Date]])</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YEAR(Table_1[[#This Row],[Order Date]])</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YEAR(Table_1[[#This Row],[Order Date]])</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YEAR(Table_1[[#This Row],[Order Date]])</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YEAR(Table_1[[#This Row],[Order Date]])</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YEAR(Table_1[[#This Row],[Order Date]])</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YEAR(Table_1[[#This Row],[Order Date]])</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YEAR(Table_1[[#This Row],[Order Date]])</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YEAR(Table_1[[#This Row],[Order Date]])</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YEAR(Table_1[[#This Row],[Order Date]])</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YEAR(Table_1[[#This Row],[Order Date]])</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YEAR(Table_1[[#This Row],[Order Date]])</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YEAR(Table_1[[#This Row],[Order Date]])</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YEAR(Table_1[[#This Row],[Order Date]])</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YEAR(Table_1[[#This Row],[Order Date]])</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YEAR(Table_1[[#This Row],[Order Date]])</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YEAR(Table_1[[#This Row],[Order Date]])</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YEAR(Table_1[[#This Row],[Order Date]])</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YEAR(Table_1[[#This Row],[Order Date]])</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YEAR(Table_1[[#This Row],[Order Date]])</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YEAR(Table_1[[#This Row],[Order Date]])</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YEAR(Table_1[[#This Row],[Order Date]])</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YEAR(Table_1[[#This Row],[Order Date]])</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YEAR(Table_1[[#This Row],[Order Date]])</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YEAR(Table_1[[#This Row],[Order Date]])</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YEAR(Table_1[[#This Row],[Order Date]])</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YEAR(Table_1[[#This Row],[Order Date]])</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YEAR(Table_1[[#This Row],[Order Date]])</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YEAR(Table_1[[#This Row],[Order Date]])</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YEAR(Table_1[[#This Row],[Order Date]])</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YEAR(Table_1[[#This Row],[Order Date]])</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YEAR(Table_1[[#This Row],[Order Date]])</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YEAR(Table_1[[#This Row],[Order Date]])</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YEAR(Table_1[[#This Row],[Order Date]])</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YEAR(Table_1[[#This Row],[Order Date]])</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YEAR(Table_1[[#This Row],[Order Date]])</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YEAR(Table_1[[#This Row],[Order Date]])</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YEAR(Table_1[[#This Row],[Order Date]])</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YEAR(Table_1[[#This Row],[Order Date]])</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YEAR(Table_1[[#This Row],[Order Date]])</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YEAR(Table_1[[#This Row],[Order Date]])</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YEAR(Table_1[[#This Row],[Order Date]])</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YEAR(Table_1[[#This Row],[Order Date]])</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YEAR(Table_1[[#This Row],[Order Date]])</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YEAR(Table_1[[#This Row],[Order Date]])</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YEAR(Table_1[[#This Row],[Order Date]])</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YEAR(Table_1[[#This Row],[Order Date]])</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YEAR(Table_1[[#This Row],[Order Date]])</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YEAR(Table_1[[#This Row],[Order Date]])</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YEAR(Table_1[[#This Row],[Order Date]])</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YEAR(Table_1[[#This Row],[Order Date]])</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YEAR(Table_1[[#This Row],[Order Date]])</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YEAR(Table_1[[#This Row],[Order Date]])</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YEAR(Table_1[[#This Row],[Order Date]])</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YEAR(Table_1[[#This Row],[Order Date]])</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YEAR(Table_1[[#This Row],[Order Date]])</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YEAR(Table_1[[#This Row],[Order Date]])</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YEAR(Table_1[[#This Row],[Order Date]])</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YEAR(Table_1[[#This Row],[Order Date]])</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YEAR(Table_1[[#This Row],[Order Date]])</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YEAR(Table_1[[#This Row],[Order Date]])</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YEAR(Table_1[[#This Row],[Order Date]])</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YEAR(Table_1[[#This Row],[Order Date]])</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YEAR(Table_1[[#This Row],[Order Date]])</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YEAR(Table_1[[#This Row],[Order Date]])</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YEAR(Table_1[[#This Row],[Order Date]])</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YEAR(Table_1[[#This Row],[Order Date]])</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YEAR(Table_1[[#This Row],[Order Date]])</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YEAR(Table_1[[#This Row],[Order Date]])</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YEAR(Table_1[[#This Row],[Order Date]])</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YEAR(Table_1[[#This Row],[Order Date]])</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YEAR(Table_1[[#This Row],[Order Date]])</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YEAR(Table_1[[#This Row],[Order Date]])</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YEAR(Table_1[[#This Row],[Order Date]])</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YEAR(Table_1[[#This Row],[Order Date]])</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YEAR(Table_1[[#This Row],[Order Date]])</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YEAR(Table_1[[#This Row],[Order Date]])</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YEAR(Table_1[[#This Row],[Order Date]])</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YEAR(Table_1[[#This Row],[Order Date]])</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YEAR(Table_1[[#This Row],[Order Date]])</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YEAR(Table_1[[#This Row],[Order Date]])</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YEAR(Table_1[[#This Row],[Order Date]])</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YEAR(Table_1[[#This Row],[Order Date]])</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YEAR(Table_1[[#This Row],[Order Date]])</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YEAR(Table_1[[#This Row],[Order Date]])</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YEAR(Table_1[[#This Row],[Order Date]])</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YEAR(Table_1[[#This Row],[Order Date]])</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YEAR(Table_1[[#This Row],[Order Date]])</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YEAR(Table_1[[#This Row],[Order Date]])</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YEAR(Table_1[[#This Row],[Order Date]])</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YEAR(Table_1[[#This Row],[Order Date]])</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YEAR(Table_1[[#This Row],[Order Date]])</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YEAR(Table_1[[#This Row],[Order Date]])</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YEAR(Table_1[[#This Row],[Order Date]])</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YEAR(Table_1[[#This Row],[Order Date]])</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YEAR(Table_1[[#This Row],[Order Date]])</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YEAR(Table_1[[#This Row],[Order Date]])</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YEAR(Table_1[[#This Row],[Order Date]])</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YEAR(Table_1[[#This Row],[Order Date]])</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YEAR(Table_1[[#This Row],[Order Date]])</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YEAR(Table_1[[#This Row],[Order Date]])</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YEAR(Table_1[[#This Row],[Order Date]])</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YEAR(Table_1[[#This Row],[Order Date]])</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YEAR(Table_1[[#This Row],[Order Date]])</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YEAR(Table_1[[#This Row],[Order Date]])</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YEAR(Table_1[[#This Row],[Order Date]])</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YEAR(Table_1[[#This Row],[Order Date]])</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YEAR(Table_1[[#This Row],[Order Date]])</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YEAR(Table_1[[#This Row],[Order Date]])</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YEAR(Table_1[[#This Row],[Order Date]])</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YEAR(Table_1[[#This Row],[Order Date]])</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YEAR(Table_1[[#This Row],[Order Date]])</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YEAR(Table_1[[#This Row],[Order Date]])</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YEAR(Table_1[[#This Row],[Order Date]])</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YEAR(Table_1[[#This Row],[Order Date]])</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YEAR(Table_1[[#This Row],[Order Date]])</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YEAR(Table_1[[#This Row],[Order Date]])</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YEAR(Table_1[[#This Row],[Order Date]])</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YEAR(Table_1[[#This Row],[Order Date]])</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YEAR(Table_1[[#This Row],[Order Date]])</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YEAR(Table_1[[#This Row],[Order Date]])</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YEAR(Table_1[[#This Row],[Order Date]])</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YEAR(Table_1[[#This Row],[Order Date]])</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YEAR(Table_1[[#This Row],[Order Date]])</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YEAR(Table_1[[#This Row],[Order Date]])</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YEAR(Table_1[[#This Row],[Order Date]])</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YEAR(Table_1[[#This Row],[Order Date]])</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YEAR(Table_1[[#This Row],[Order Date]])</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YEAR(Table_1[[#This Row],[Order Date]])</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YEAR(Table_1[[#This Row],[Order Date]])</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YEAR(Table_1[[#This Row],[Order Date]])</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YEAR(Table_1[[#This Row],[Order Date]])</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YEAR(Table_1[[#This Row],[Order Date]])</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YEAR(Table_1[[#This Row],[Order Date]])</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YEAR(Table_1[[#This Row],[Order Date]])</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YEAR(Table_1[[#This Row],[Order Date]])</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YEAR(Table_1[[#This Row],[Order Date]])</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YEAR(Table_1[[#This Row],[Order Date]])</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YEAR(Table_1[[#This Row],[Order Date]])</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YEAR(Table_1[[#This Row],[Order Date]])</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YEAR(Table_1[[#This Row],[Order Date]])</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YEAR(Table_1[[#This Row],[Order Date]])</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YEAR(Table_1[[#This Row],[Order Date]])</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YEAR(Table_1[[#This Row],[Order Date]])</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YEAR(Table_1[[#This Row],[Order Date]])</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YEAR(Table_1[[#This Row],[Order Date]])</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YEAR(Table_1[[#This Row],[Order Date]])</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YEAR(Table_1[[#This Row],[Order Date]])</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YEAR(Table_1[[#This Row],[Order Date]])</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YEAR(Table_1[[#This Row],[Order Date]])</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YEAR(Table_1[[#This Row],[Order Date]])</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YEAR(Table_1[[#This Row],[Order Date]])</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YEAR(Table_1[[#This Row],[Order Date]])</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YEAR(Table_1[[#This Row],[Order Date]])</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YEAR(Table_1[[#This Row],[Order Date]])</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YEAR(Table_1[[#This Row],[Order Date]])</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YEAR(Table_1[[#This Row],[Order Date]])</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YEAR(Table_1[[#This Row],[Order Date]])</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YEAR(Table_1[[#This Row],[Order Date]])</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YEAR(Table_1[[#This Row],[Order Date]])</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YEAR(Table_1[[#This Row],[Order Date]])</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YEAR(Table_1[[#This Row],[Order Date]])</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YEAR(Table_1[[#This Row],[Order Date]])</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YEAR(Table_1[[#This Row],[Order Date]])</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YEAR(Table_1[[#This Row],[Order Date]])</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YEAR(Table_1[[#This Row],[Order Date]])</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YEAR(Table_1[[#This Row],[Order Date]])</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YEAR(Table_1[[#This Row],[Order Date]])</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YEAR(Table_1[[#This Row],[Order Date]])</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YEAR(Table_1[[#This Row],[Order Date]])</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YEAR(Table_1[[#This Row],[Order Date]])</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YEAR(Table_1[[#This Row],[Order Date]])</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YEAR(Table_1[[#This Row],[Order Date]])</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YEAR(Table_1[[#This Row],[Order Date]])</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YEAR(Table_1[[#This Row],[Order Date]])</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YEAR(Table_1[[#This Row],[Order Date]])</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YEAR(Table_1[[#This Row],[Order Date]])</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YEAR(Table_1[[#This Row],[Order Date]])</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YEAR(Table_1[[#This Row],[Order Date]])</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YEAR(Table_1[[#This Row],[Order Date]])</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YEAR(Table_1[[#This Row],[Order Date]])</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YEAR(Table_1[[#This Row],[Order Date]])</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YEAR(Table_1[[#This Row],[Order Date]])</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YEAR(Table_1[[#This Row],[Order Date]])</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YEAR(Table_1[[#This Row],[Order Date]])</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YEAR(Table_1[[#This Row],[Order Date]])</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YEAR(Table_1[[#This Row],[Order Date]])</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YEAR(Table_1[[#This Row],[Order Date]])</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YEAR(Table_1[[#This Row],[Order Date]])</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YEAR(Table_1[[#This Row],[Order Date]])</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YEAR(Table_1[[#This Row],[Order Date]])</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YEAR(Table_1[[#This Row],[Order Date]])</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YEAR(Table_1[[#This Row],[Order Date]])</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YEAR(Table_1[[#This Row],[Order Date]])</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YEAR(Table_1[[#This Row],[Order Date]])</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YEAR(Table_1[[#This Row],[Order Date]])</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YEAR(Table_1[[#This Row],[Order Date]])</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YEAR(Table_1[[#This Row],[Order Date]])</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YEAR(Table_1[[#This Row],[Order Date]])</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YEAR(Table_1[[#This Row],[Order Date]])</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YEAR(Table_1[[#This Row],[Order Date]])</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YEAR(Table_1[[#This Row],[Order Date]])</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YEAR(Table_1[[#This Row],[Order Date]])</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YEAR(Table_1[[#This Row],[Order Date]])</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YEAR(Table_1[[#This Row],[Order Date]])</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YEAR(Table_1[[#This Row],[Order Date]])</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YEAR(Table_1[[#This Row],[Order Date]])</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YEAR(Table_1[[#This Row],[Order Date]])</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YEAR(Table_1[[#This Row],[Order Date]])</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YEAR(Table_1[[#This Row],[Order Date]])</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YEAR(Table_1[[#This Row],[Order Date]])</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YEAR(Table_1[[#This Row],[Order Date]])</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YEAR(Table_1[[#This Row],[Order Date]])</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YEAR(Table_1[[#This Row],[Order Date]])</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YEAR(Table_1[[#This Row],[Order Date]])</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YEAR(Table_1[[#This Row],[Order Date]])</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YEAR(Table_1[[#This Row],[Order Date]])</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YEAR(Table_1[[#This Row],[Order Date]])</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YEAR(Table_1[[#This Row],[Order Date]])</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YEAR(Table_1[[#This Row],[Order Date]])</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YEAR(Table_1[[#This Row],[Order Date]])</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YEAR(Table_1[[#This Row],[Order Date]])</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YEAR(Table_1[[#This Row],[Order Date]])</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YEAR(Table_1[[#This Row],[Order Date]])</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YEAR(Table_1[[#This Row],[Order Date]])</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YEAR(Table_1[[#This Row],[Order Date]])</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YEAR(Table_1[[#This Row],[Order Date]])</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YEAR(Table_1[[#This Row],[Order Date]])</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YEAR(Table_1[[#This Row],[Order Date]])</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YEAR(Table_1[[#This Row],[Order Date]])</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YEAR(Table_1[[#This Row],[Order Date]])</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YEAR(Table_1[[#This Row],[Order Date]])</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YEAR(Table_1[[#This Row],[Order Date]])</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YEAR(Table_1[[#This Row],[Order Date]])</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YEAR(Table_1[[#This Row],[Order Date]])</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YEAR(Table_1[[#This Row],[Order Date]])</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YEAR(Table_1[[#This Row],[Order Date]])</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YEAR(Table_1[[#This Row],[Order Date]])</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YEAR(Table_1[[#This Row],[Order Date]])</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YEAR(Table_1[[#This Row],[Order Date]])</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YEAR(Table_1[[#This Row],[Order Date]])</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YEAR(Table_1[[#This Row],[Order Date]])</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YEAR(Table_1[[#This Row],[Order Date]])</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YEAR(Table_1[[#This Row],[Order Date]])</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YEAR(Table_1[[#This Row],[Order Date]])</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YEAR(Table_1[[#This Row],[Order Date]])</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YEAR(Table_1[[#This Row],[Order Date]])</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YEAR(Table_1[[#This Row],[Order Date]])</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YEAR(Table_1[[#This Row],[Order Date]])</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YEAR(Table_1[[#This Row],[Order Date]])</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YEAR(Table_1[[#This Row],[Order Date]])</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YEAR(Table_1[[#This Row],[Order Date]])</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YEAR(Table_1[[#This Row],[Order Date]])</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YEAR(Table_1[[#This Row],[Order Date]])</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YEAR(Table_1[[#This Row],[Order Date]])</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YEAR(Table_1[[#This Row],[Order Date]])</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YEAR(Table_1[[#This Row],[Order Date]])</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YEAR(Table_1[[#This Row],[Order Date]])</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YEAR(Table_1[[#This Row],[Order Date]])</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YEAR(Table_1[[#This Row],[Order Date]])</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YEAR(Table_1[[#This Row],[Order Date]])</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YEAR(Table_1[[#This Row],[Order Date]])</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YEAR(Table_1[[#This Row],[Order Date]])</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YEAR(Table_1[[#This Row],[Order Date]])</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YEAR(Table_1[[#This Row],[Order Date]])</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YEAR(Table_1[[#This Row],[Order Date]])</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YEAR(Table_1[[#This Row],[Order Date]])</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YEAR(Table_1[[#This Row],[Order Date]])</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YEAR(Table_1[[#This Row],[Order Date]])</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YEAR(Table_1[[#This Row],[Order Date]])</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YEAR(Table_1[[#This Row],[Order Date]])</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YEAR(Table_1[[#This Row],[Order Date]])</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YEAR(Table_1[[#This Row],[Order Date]])</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YEAR(Table_1[[#This Row],[Order Date]])</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YEAR(Table_1[[#This Row],[Order Date]])</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YEAR(Table_1[[#This Row],[Order Date]])</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YEAR(Table_1[[#This Row],[Order Date]])</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YEAR(Table_1[[#This Row],[Order Date]])</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YEAR(Table_1[[#This Row],[Order Date]])</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YEAR(Table_1[[#This Row],[Order Date]])</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YEAR(Table_1[[#This Row],[Order Date]])</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YEAR(Table_1[[#This Row],[Order Date]])</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YEAR(Table_1[[#This Row],[Order Date]])</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YEAR(Table_1[[#This Row],[Order Date]])</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YEAR(Table_1[[#This Row],[Order Date]])</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YEAR(Table_1[[#This Row],[Order Date]])</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YEAR(Table_1[[#This Row],[Order Date]])</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YEAR(Table_1[[#This Row],[Order Date]])</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YEAR(Table_1[[#This Row],[Order Date]])</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YEAR(Table_1[[#This Row],[Order Date]])</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YEAR(Table_1[[#This Row],[Order Date]])</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YEAR(Table_1[[#This Row],[Order Date]])</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YEAR(Table_1[[#This Row],[Order Date]])</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YEAR(Table_1[[#This Row],[Order Date]])</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YEAR(Table_1[[#This Row],[Order Date]])</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YEAR(Table_1[[#This Row],[Order Date]])</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YEAR(Table_1[[#This Row],[Order Date]])</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YEAR(Table_1[[#This Row],[Order Date]])</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YEAR(Table_1[[#This Row],[Order Date]])</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YEAR(Table_1[[#This Row],[Order Date]])</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YEAR(Table_1[[#This Row],[Order Date]])</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YEAR(Table_1[[#This Row],[Order Date]])</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YEAR(Table_1[[#This Row],[Order Date]])</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YEAR(Table_1[[#This Row],[Order Date]])</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YEAR(Table_1[[#This Row],[Order Date]])</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YEAR(Table_1[[#This Row],[Order Date]])</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YEAR(Table_1[[#This Row],[Order Date]])</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YEAR(Table_1[[#This Row],[Order Date]])</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YEAR(Table_1[[#This Row],[Order Date]])</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YEAR(Table_1[[#This Row],[Order Date]])</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YEAR(Table_1[[#This Row],[Order Date]])</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YEAR(Table_1[[#This Row],[Order Date]])</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YEAR(Table_1[[#This Row],[Order Date]])</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YEAR(Table_1[[#This Row],[Order Date]])</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YEAR(Table_1[[#This Row],[Order Date]])</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YEAR(Table_1[[#This Row],[Order Date]])</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YEAR(Table_1[[#This Row],[Order Date]])</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YEAR(Table_1[[#This Row],[Order Date]])</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YEAR(Table_1[[#This Row],[Order Date]])</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YEAR(Table_1[[#This Row],[Order Date]])</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YEAR(Table_1[[#This Row],[Order Date]])</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YEAR(Table_1[[#This Row],[Order Date]])</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YEAR(Table_1[[#This Row],[Order Date]])</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YEAR(Table_1[[#This Row],[Order Date]])</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YEAR(Table_1[[#This Row],[Order Date]])</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YEAR(Table_1[[#This Row],[Order Date]])</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YEAR(Table_1[[#This Row],[Order Date]])</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YEAR(Table_1[[#This Row],[Order Date]])</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YEAR(Table_1[[#This Row],[Order Date]])</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YEAR(Table_1[[#This Row],[Order Date]])</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YEAR(Table_1[[#This Row],[Order Date]])</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YEAR(Table_1[[#This Row],[Order Date]])</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YEAR(Table_1[[#This Row],[Order Date]])</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YEAR(Table_1[[#This Row],[Order Date]])</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YEAR(Table_1[[#This Row],[Order Date]])</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YEAR(Table_1[[#This Row],[Order Date]])</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YEAR(Table_1[[#This Row],[Order Date]])</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YEAR(Table_1[[#This Row],[Order Date]])</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YEAR(Table_1[[#This Row],[Order Date]])</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YEAR(Table_1[[#This Row],[Order Date]])</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YEAR(Table_1[[#This Row],[Order Date]])</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YEAR(Table_1[[#This Row],[Order Date]])</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YEAR(Table_1[[#This Row],[Order Date]])</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YEAR(Table_1[[#This Row],[Order Date]])</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YEAR(Table_1[[#This Row],[Order Date]])</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YEAR(Table_1[[#This Row],[Order Date]])</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YEAR(Table_1[[#This Row],[Order Date]])</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YEAR(Table_1[[#This Row],[Order Date]])</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YEAR(Table_1[[#This Row],[Order Date]])</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YEAR(Table_1[[#This Row],[Order Date]])</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YEAR(Table_1[[#This Row],[Order Date]])</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YEAR(Table_1[[#This Row],[Order Date]])</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YEAR(Table_1[[#This Row],[Order Date]])</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YEAR(Table_1[[#This Row],[Order Date]])</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YEAR(Table_1[[#This Row],[Order Date]])</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YEAR(Table_1[[#This Row],[Order Date]])</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YEAR(Table_1[[#This Row],[Order Date]])</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YEAR(Table_1[[#This Row],[Order Date]])</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YEAR(Table_1[[#This Row],[Order Date]])</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YEAR(Table_1[[#This Row],[Order Date]])</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YEAR(Table_1[[#This Row],[Order Date]])</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YEAR(Table_1[[#This Row],[Order Date]])</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YEAR(Table_1[[#This Row],[Order Date]])</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YEAR(Table_1[[#This Row],[Order Date]])</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YEAR(Table_1[[#This Row],[Order Date]])</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YEAR(Table_1[[#This Row],[Order Date]])</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YEAR(Table_1[[#This Row],[Order Date]])</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YEAR(Table_1[[#This Row],[Order Date]])</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YEAR(Table_1[[#This Row],[Order Date]])</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YEAR(Table_1[[#This Row],[Order Date]])</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YEAR(Table_1[[#This Row],[Order Date]])</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YEAR(Table_1[[#This Row],[Order Date]])</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YEAR(Table_1[[#This Row],[Order Date]])</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YEAR(Table_1[[#This Row],[Order Date]])</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YEAR(Table_1[[#This Row],[Order Date]])</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YEAR(Table_1[[#This Row],[Order Date]])</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YEAR(Table_1[[#This Row],[Order Date]])</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YEAR(Table_1[[#This Row],[Order Date]])</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YEAR(Table_1[[#This Row],[Order Date]])</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YEAR(Table_1[[#This Row],[Order Date]])</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YEAR(Table_1[[#This Row],[Order Date]])</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YEAR(Table_1[[#This Row],[Order Date]])</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YEAR(Table_1[[#This Row],[Order Date]])</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YEAR(Table_1[[#This Row],[Order Date]])</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YEAR(Table_1[[#This Row],[Order Date]])</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YEAR(Table_1[[#This Row],[Order Date]])</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YEAR(Table_1[[#This Row],[Order Date]])</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YEAR(Table_1[[#This Row],[Order Date]])</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YEAR(Table_1[[#This Row],[Order Date]])</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YEAR(Table_1[[#This Row],[Order Date]])</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YEAR(Table_1[[#This Row],[Order Date]])</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YEAR(Table_1[[#This Row],[Order Date]])</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YEAR(Table_1[[#This Row],[Order Date]])</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YEAR(Table_1[[#This Row],[Order Date]])</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YEAR(Table_1[[#This Row],[Order Date]])</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YEAR(Table_1[[#This Row],[Order Date]])</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YEAR(Table_1[[#This Row],[Order Date]])</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YEAR(Table_1[[#This Row],[Order Date]])</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YEAR(Table_1[[#This Row],[Order Date]])</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YEAR(Table_1[[#This Row],[Order Date]])</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YEAR(Table_1[[#This Row],[Order Date]])</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YEAR(Table_1[[#This Row],[Order Date]])</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YEAR(Table_1[[#This Row],[Order Date]])</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YEAR(Table_1[[#This Row],[Order Date]])</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YEAR(Table_1[[#This Row],[Order Date]])</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YEAR(Table_1[[#This Row],[Order Date]])</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YEAR(Table_1[[#This Row],[Order Date]])</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YEAR(Table_1[[#This Row],[Order Date]])</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YEAR(Table_1[[#This Row],[Order Date]])</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YEAR(Table_1[[#This Row],[Order Date]])</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YEAR(Table_1[[#This Row],[Order Date]])</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YEAR(Table_1[[#This Row],[Order Date]])</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YEAR(Table_1[[#This Row],[Order Date]])</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YEAR(Table_1[[#This Row],[Order Date]])</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YEAR(Table_1[[#This Row],[Order Date]])</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YEAR(Table_1[[#This Row],[Order Date]])</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YEAR(Table_1[[#This Row],[Order Date]])</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YEAR(Table_1[[#This Row],[Order Date]])</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YEAR(Table_1[[#This Row],[Order Date]])</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YEAR(Table_1[[#This Row],[Order Date]])</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YEAR(Table_1[[#This Row],[Order Date]])</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YEAR(Table_1[[#This Row],[Order Date]])</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YEAR(Table_1[[#This Row],[Order Date]])</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YEAR(Table_1[[#This Row],[Order Date]])</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YEAR(Table_1[[#This Row],[Order Date]])</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YEAR(Table_1[[#This Row],[Order Date]])</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YEAR(Table_1[[#This Row],[Order Date]])</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YEAR(Table_1[[#This Row],[Order Date]])</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YEAR(Table_1[[#This Row],[Order Date]])</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YEAR(Table_1[[#This Row],[Order Date]])</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YEAR(Table_1[[#This Row],[Order Date]])</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YEAR(Table_1[[#This Row],[Order Date]])</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YEAR(Table_1[[#This Row],[Order Date]])</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YEAR(Table_1[[#This Row],[Order Date]])</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YEAR(Table_1[[#This Row],[Order Date]])</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YEAR(Table_1[[#This Row],[Order Date]])</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YEAR(Table_1[[#This Row],[Order Date]])</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YEAR(Table_1[[#This Row],[Order Date]])</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YEAR(Table_1[[#This Row],[Order Date]])</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YEAR(Table_1[[#This Row],[Order Date]])</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YEAR(Table_1[[#This Row],[Order Date]])</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YEAR(Table_1[[#This Row],[Order Date]])</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YEAR(Table_1[[#This Row],[Order Date]])</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YEAR(Table_1[[#This Row],[Order Date]])</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YEAR(Table_1[[#This Row],[Order Date]])</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YEAR(Table_1[[#This Row],[Order Date]])</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YEAR(Table_1[[#This Row],[Order Date]])</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YEAR(Table_1[[#This Row],[Order Date]])</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YEAR(Table_1[[#This Row],[Order Date]])</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YEAR(Table_1[[#This Row],[Order Date]])</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YEAR(Table_1[[#This Row],[Order Date]])</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YEAR(Table_1[[#This Row],[Order Date]])</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YEAR(Table_1[[#This Row],[Order Date]])</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YEAR(Table_1[[#This Row],[Order Date]])</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YEAR(Table_1[[#This Row],[Order Date]])</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YEAR(Table_1[[#This Row],[Order Date]])</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YEAR(Table_1[[#This Row],[Order Date]])</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YEAR(Table_1[[#This Row],[Order Date]])</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YEAR(Table_1[[#This Row],[Order Date]])</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YEAR(Table_1[[#This Row],[Order Date]])</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YEAR(Table_1[[#This Row],[Order Date]])</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YEAR(Table_1[[#This Row],[Order Date]])</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YEAR(Table_1[[#This Row],[Order Date]])</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YEAR(Table_1[[#This Row],[Order Date]])</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YEAR(Table_1[[#This Row],[Order Date]])</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YEAR(Table_1[[#This Row],[Order Date]])</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YEAR(Table_1[[#This Row],[Order Date]])</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YEAR(Table_1[[#This Row],[Order Date]])</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YEAR(Table_1[[#This Row],[Order Date]])</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YEAR(Table_1[[#This Row],[Order Date]])</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YEAR(Table_1[[#This Row],[Order Date]])</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YEAR(Table_1[[#This Row],[Order Date]])</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YEAR(Table_1[[#This Row],[Order Date]])</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YEAR(Table_1[[#This Row],[Order Date]])</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YEAR(Table_1[[#This Row],[Order Date]])</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YEAR(Table_1[[#This Row],[Order Date]])</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YEAR(Table_1[[#This Row],[Order Date]])</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YEAR(Table_1[[#This Row],[Order Date]])</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YEAR(Table_1[[#This Row],[Order Date]])</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YEAR(Table_1[[#This Row],[Order Date]])</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YEAR(Table_1[[#This Row],[Order Date]])</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YEAR(Table_1[[#This Row],[Order Date]])</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YEAR(Table_1[[#This Row],[Order Date]])</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YEAR(Table_1[[#This Row],[Order Date]])</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YEAR(Table_1[[#This Row],[Order Date]])</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YEAR(Table_1[[#This Row],[Order Date]])</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YEAR(Table_1[[#This Row],[Order Date]])</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YEAR(Table_1[[#This Row],[Order Date]])</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YEAR(Table_1[[#This Row],[Order Date]])</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YEAR(Table_1[[#This Row],[Order Date]])</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YEAR(Table_1[[#This Row],[Order Date]])</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YEAR(Table_1[[#This Row],[Order Date]])</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YEAR(Table_1[[#This Row],[Order Date]])</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YEAR(Table_1[[#This Row],[Order Date]])</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YEAR(Table_1[[#This Row],[Order Date]])</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YEAR(Table_1[[#This Row],[Order Date]])</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YEAR(Table_1[[#This Row],[Order Date]])</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YEAR(Table_1[[#This Row],[Order Date]])</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YEAR(Table_1[[#This Row],[Order Date]])</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YEAR(Table_1[[#This Row],[Order Date]])</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YEAR(Table_1[[#This Row],[Order Date]])</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YEAR(Table_1[[#This Row],[Order Date]])</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YEAR(Table_1[[#This Row],[Order Date]])</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YEAR(Table_1[[#This Row],[Order Date]])</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YEAR(Table_1[[#This Row],[Order Date]])</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YEAR(Table_1[[#This Row],[Order Date]])</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YEAR(Table_1[[#This Row],[Order Date]])</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YEAR(Table_1[[#This Row],[Order Date]])</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YEAR(Table_1[[#This Row],[Order Date]])</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YEAR(Table_1[[#This Row],[Order Date]])</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YEAR(Table_1[[#This Row],[Order Date]])</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YEAR(Table_1[[#This Row],[Order Date]])</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YEAR(Table_1[[#This Row],[Order Date]])</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YEAR(Table_1[[#This Row],[Order Date]])</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YEAR(Table_1[[#This Row],[Order Date]])</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YEAR(Table_1[[#This Row],[Order Date]])</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YEAR(Table_1[[#This Row],[Order Date]])</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YEAR(Table_1[[#This Row],[Order Date]])</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YEAR(Table_1[[#This Row],[Order Date]])</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YEAR(Table_1[[#This Row],[Order Date]])</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YEAR(Table_1[[#This Row],[Order Date]])</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YEAR(Table_1[[#This Row],[Order Date]])</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YEAR(Table_1[[#This Row],[Order Date]])</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YEAR(Table_1[[#This Row],[Order Date]])</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YEAR(Table_1[[#This Row],[Order Date]])</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YEAR(Table_1[[#This Row],[Order Date]])</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YEAR(Table_1[[#This Row],[Order Date]])</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YEAR(Table_1[[#This Row],[Order Date]])</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YEAR(Table_1[[#This Row],[Order Date]])</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YEAR(Table_1[[#This Row],[Order Date]])</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YEAR(Table_1[[#This Row],[Order Date]])</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YEAR(Table_1[[#This Row],[Order Date]])</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YEAR(Table_1[[#This Row],[Order Date]])</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YEAR(Table_1[[#This Row],[Order Date]])</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YEAR(Table_1[[#This Row],[Order Date]])</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EE6EC-E7D7-417F-9178-587E58394FB5}">
  <dimension ref="A1:W25"/>
  <sheetViews>
    <sheetView showGridLines="0" tabSelected="1" workbookViewId="0">
      <selection activeCell="A19" sqref="A19:N19"/>
    </sheetView>
  </sheetViews>
  <sheetFormatPr defaultRowHeight="14.4" x14ac:dyDescent="0.3"/>
  <sheetData>
    <row r="1" spans="1:23" x14ac:dyDescent="0.3">
      <c r="A1" s="48" t="s">
        <v>10932</v>
      </c>
      <c r="B1" s="48"/>
      <c r="C1" s="48"/>
      <c r="D1" s="48"/>
      <c r="E1" s="48"/>
      <c r="F1" s="48"/>
      <c r="G1" s="48"/>
      <c r="H1" s="48"/>
      <c r="I1" s="48"/>
      <c r="J1" s="48"/>
      <c r="K1" s="48"/>
      <c r="L1" s="48"/>
      <c r="M1" s="48"/>
      <c r="N1" s="48"/>
      <c r="O1" s="48"/>
      <c r="P1" s="48"/>
      <c r="Q1" s="48"/>
      <c r="R1" s="48"/>
      <c r="S1" s="48"/>
      <c r="T1" s="48"/>
      <c r="U1" s="48"/>
      <c r="V1" s="48"/>
      <c r="W1" s="48"/>
    </row>
    <row r="2" spans="1:23" x14ac:dyDescent="0.3">
      <c r="A2" s="48"/>
      <c r="B2" s="48"/>
      <c r="C2" s="48"/>
      <c r="D2" s="48"/>
      <c r="E2" s="48"/>
      <c r="F2" s="48"/>
      <c r="G2" s="48"/>
      <c r="H2" s="48"/>
      <c r="I2" s="48"/>
      <c r="J2" s="48"/>
      <c r="K2" s="48"/>
      <c r="L2" s="48"/>
      <c r="M2" s="48"/>
      <c r="N2" s="48"/>
      <c r="O2" s="48"/>
      <c r="P2" s="48"/>
      <c r="Q2" s="48"/>
      <c r="R2" s="48"/>
      <c r="S2" s="48"/>
      <c r="T2" s="48"/>
      <c r="U2" s="48"/>
      <c r="V2" s="48"/>
      <c r="W2" s="48"/>
    </row>
    <row r="3" spans="1:23" x14ac:dyDescent="0.3">
      <c r="A3" s="48"/>
      <c r="B3" s="48"/>
      <c r="C3" s="48"/>
      <c r="D3" s="48"/>
      <c r="E3" s="48"/>
      <c r="F3" s="48"/>
      <c r="G3" s="48"/>
      <c r="H3" s="48"/>
      <c r="I3" s="48"/>
      <c r="J3" s="48"/>
      <c r="K3" s="48"/>
      <c r="L3" s="48"/>
      <c r="M3" s="48"/>
      <c r="N3" s="48"/>
      <c r="O3" s="48"/>
      <c r="P3" s="48"/>
      <c r="Q3" s="48"/>
      <c r="R3" s="48"/>
      <c r="S3" s="48"/>
      <c r="T3" s="48"/>
      <c r="U3" s="48"/>
      <c r="V3" s="48"/>
      <c r="W3" s="48"/>
    </row>
    <row r="4" spans="1:23" ht="33.6" x14ac:dyDescent="0.65">
      <c r="A4" s="4"/>
      <c r="B4" s="4"/>
      <c r="C4" s="4"/>
      <c r="D4" s="4"/>
      <c r="E4" s="4"/>
      <c r="F4" s="4"/>
      <c r="G4" s="4"/>
      <c r="H4" s="4"/>
      <c r="I4" s="4"/>
      <c r="J4" s="4"/>
      <c r="K4" s="4"/>
      <c r="L4" s="4"/>
      <c r="M4" s="4"/>
      <c r="N4" s="4"/>
      <c r="O4" s="4"/>
      <c r="P4" s="4"/>
      <c r="Q4" s="4"/>
      <c r="R4" s="4"/>
      <c r="S4" s="4"/>
      <c r="T4" s="4"/>
      <c r="U4" s="4"/>
      <c r="V4" s="4"/>
      <c r="W4" s="4"/>
    </row>
    <row r="5" spans="1:23" ht="21" x14ac:dyDescent="0.3">
      <c r="A5" s="49" t="s">
        <v>10933</v>
      </c>
      <c r="B5" s="50"/>
      <c r="C5" s="50"/>
      <c r="D5" s="50"/>
    </row>
    <row r="6" spans="1:23" ht="23.4" x14ac:dyDescent="0.45">
      <c r="A6" s="5" t="s">
        <v>10934</v>
      </c>
      <c r="B6" s="5"/>
      <c r="C6" s="5"/>
      <c r="D6" s="5"/>
      <c r="E6" s="5"/>
      <c r="F6" s="5"/>
      <c r="G6" s="5"/>
      <c r="H6" s="5"/>
      <c r="I6" s="5"/>
      <c r="J6" s="5"/>
      <c r="K6" s="5"/>
      <c r="L6" s="5"/>
      <c r="M6" s="5"/>
      <c r="N6" s="5"/>
      <c r="O6" s="5"/>
    </row>
    <row r="7" spans="1:23" ht="23.4" x14ac:dyDescent="0.45">
      <c r="A7" s="5" t="s">
        <v>10935</v>
      </c>
      <c r="B7" s="5"/>
      <c r="C7" s="5"/>
      <c r="D7" s="5"/>
      <c r="E7" s="5"/>
      <c r="F7" s="5"/>
      <c r="G7" s="5"/>
      <c r="H7" s="5"/>
      <c r="I7" s="5"/>
      <c r="J7" s="5"/>
      <c r="K7" s="5"/>
      <c r="L7" s="5"/>
      <c r="M7" s="5"/>
      <c r="N7" s="5"/>
      <c r="O7" s="5"/>
    </row>
    <row r="8" spans="1:23" ht="23.4" x14ac:dyDescent="0.45">
      <c r="A8" s="5" t="s">
        <v>10936</v>
      </c>
      <c r="B8" s="5"/>
      <c r="C8" s="5"/>
      <c r="D8" s="5"/>
      <c r="E8" s="5"/>
      <c r="F8" s="5"/>
      <c r="G8" s="5"/>
      <c r="H8" s="5"/>
      <c r="I8" s="5"/>
      <c r="J8" s="5"/>
      <c r="K8" s="5"/>
      <c r="L8" s="5"/>
      <c r="M8" s="5"/>
      <c r="N8" s="5"/>
      <c r="O8" s="5"/>
    </row>
    <row r="9" spans="1:23" ht="23.4" x14ac:dyDescent="0.45">
      <c r="A9" s="5" t="s">
        <v>10937</v>
      </c>
      <c r="B9" s="5"/>
      <c r="C9" s="5"/>
      <c r="D9" s="5"/>
      <c r="E9" s="5"/>
      <c r="F9" s="5"/>
      <c r="G9" s="5"/>
      <c r="H9" s="5"/>
      <c r="I9" s="5"/>
      <c r="J9" s="5"/>
      <c r="K9" s="5"/>
      <c r="L9" s="5"/>
      <c r="M9" s="5"/>
      <c r="N9" s="5"/>
      <c r="O9" s="5"/>
    </row>
    <row r="10" spans="1:23" ht="23.4" x14ac:dyDescent="0.45">
      <c r="A10" s="5" t="s">
        <v>10938</v>
      </c>
      <c r="B10" s="5"/>
      <c r="C10" s="5"/>
      <c r="D10" s="5"/>
      <c r="E10" s="5"/>
      <c r="F10" s="5"/>
      <c r="G10" s="5"/>
      <c r="H10" s="5"/>
      <c r="I10" s="5"/>
      <c r="J10" s="5"/>
      <c r="K10" s="5"/>
      <c r="L10" s="5"/>
      <c r="M10" s="5"/>
      <c r="N10" s="5"/>
      <c r="O10" s="5"/>
    </row>
    <row r="11" spans="1:23" ht="23.4" x14ac:dyDescent="0.45">
      <c r="A11" s="5" t="s">
        <v>10939</v>
      </c>
      <c r="B11" s="5"/>
      <c r="C11" s="5"/>
      <c r="D11" s="5"/>
      <c r="E11" s="5"/>
      <c r="F11" s="5"/>
      <c r="G11" s="5"/>
      <c r="H11" s="5"/>
      <c r="I11" s="5"/>
      <c r="J11" s="5"/>
      <c r="K11" s="5"/>
      <c r="L11" s="5"/>
      <c r="M11" s="5"/>
      <c r="N11" s="5"/>
      <c r="O11" s="5"/>
    </row>
    <row r="12" spans="1:23" ht="23.4" x14ac:dyDescent="0.45">
      <c r="A12" s="5" t="s">
        <v>10940</v>
      </c>
      <c r="B12" s="5"/>
      <c r="C12" s="5"/>
      <c r="D12" s="5"/>
      <c r="E12" s="5"/>
      <c r="F12" s="5"/>
      <c r="G12" s="5"/>
      <c r="H12" s="5"/>
      <c r="I12" s="5"/>
      <c r="J12" s="5"/>
      <c r="K12" s="5"/>
      <c r="L12" s="5"/>
      <c r="M12" s="5"/>
      <c r="N12" s="5"/>
      <c r="O12" s="5"/>
    </row>
    <row r="13" spans="1:23" ht="23.4" x14ac:dyDescent="0.45">
      <c r="A13" s="5" t="s">
        <v>10941</v>
      </c>
      <c r="B13" s="5"/>
      <c r="C13" s="5"/>
      <c r="D13" s="5"/>
      <c r="E13" s="5"/>
      <c r="F13" s="5"/>
      <c r="G13" s="5"/>
      <c r="H13" s="5"/>
      <c r="I13" s="5"/>
      <c r="J13" s="5"/>
      <c r="K13" s="5"/>
      <c r="L13" s="5"/>
      <c r="M13" s="5"/>
      <c r="N13" s="5"/>
      <c r="O13" s="5"/>
    </row>
    <row r="15" spans="1:23" ht="21" x14ac:dyDescent="0.3">
      <c r="A15" s="49" t="s">
        <v>10942</v>
      </c>
      <c r="B15" s="49"/>
      <c r="C15" s="49"/>
      <c r="D15" s="49"/>
    </row>
    <row r="16" spans="1:23" ht="21" x14ac:dyDescent="0.4">
      <c r="A16" s="47" t="s">
        <v>10968</v>
      </c>
      <c r="B16" s="47"/>
      <c r="C16" s="47"/>
      <c r="D16" s="47"/>
      <c r="E16" s="47"/>
      <c r="F16" s="47"/>
      <c r="G16" s="47"/>
      <c r="H16" s="47"/>
      <c r="I16" s="47"/>
      <c r="J16" s="47"/>
      <c r="K16" s="47"/>
      <c r="L16" s="47"/>
      <c r="M16" s="47"/>
      <c r="N16" s="47"/>
    </row>
    <row r="17" spans="1:18" ht="21" x14ac:dyDescent="0.4">
      <c r="A17" s="47" t="s">
        <v>10969</v>
      </c>
      <c r="B17" s="47"/>
      <c r="C17" s="47"/>
      <c r="D17" s="47"/>
      <c r="E17" s="47"/>
      <c r="F17" s="47"/>
      <c r="G17" s="47"/>
      <c r="H17" s="47"/>
      <c r="I17" s="47"/>
      <c r="J17" s="47"/>
      <c r="K17" s="47"/>
      <c r="L17" s="47"/>
      <c r="M17" s="47"/>
      <c r="N17" s="47"/>
    </row>
    <row r="18" spans="1:18" ht="21" x14ac:dyDescent="0.4">
      <c r="A18" s="60"/>
      <c r="B18" s="60"/>
      <c r="C18" s="60"/>
      <c r="D18" s="60"/>
      <c r="E18" s="60"/>
      <c r="F18" s="60"/>
      <c r="G18" s="60"/>
      <c r="H18" s="60"/>
      <c r="I18" s="60"/>
      <c r="J18" s="60"/>
      <c r="K18" s="60"/>
      <c r="L18" s="60"/>
      <c r="M18" s="60"/>
      <c r="N18" s="60"/>
    </row>
    <row r="19" spans="1:18" ht="21" x14ac:dyDescent="0.4">
      <c r="A19" s="60"/>
      <c r="B19" s="60"/>
      <c r="C19" s="60"/>
      <c r="D19" s="60"/>
      <c r="E19" s="60"/>
      <c r="F19" s="60"/>
      <c r="G19" s="60"/>
      <c r="H19" s="60"/>
      <c r="I19" s="60"/>
      <c r="J19" s="60"/>
      <c r="K19" s="60"/>
      <c r="L19" s="60"/>
      <c r="M19" s="60"/>
      <c r="N19" s="60"/>
    </row>
    <row r="21" spans="1:18" ht="21" x14ac:dyDescent="0.4">
      <c r="A21" s="61"/>
      <c r="B21" s="61"/>
      <c r="C21" s="61"/>
      <c r="D21" s="61"/>
      <c r="E21" s="61"/>
      <c r="F21" s="61"/>
      <c r="G21" s="61"/>
      <c r="H21" s="62"/>
      <c r="I21" s="62"/>
      <c r="J21" s="62"/>
      <c r="K21" s="62"/>
      <c r="L21" s="62"/>
      <c r="M21" s="62"/>
      <c r="N21" s="62"/>
      <c r="O21" s="62"/>
      <c r="P21" s="62"/>
      <c r="Q21" s="62"/>
      <c r="R21" s="62"/>
    </row>
    <row r="22" spans="1:18" x14ac:dyDescent="0.3">
      <c r="A22" s="63"/>
      <c r="B22" s="63"/>
      <c r="C22" s="63"/>
      <c r="D22" s="63"/>
      <c r="E22" s="63"/>
      <c r="F22" s="63"/>
      <c r="G22" s="63"/>
      <c r="H22" s="63"/>
      <c r="I22" s="63"/>
      <c r="J22" s="63"/>
      <c r="K22" s="63"/>
      <c r="L22" s="63"/>
      <c r="M22" s="63"/>
      <c r="N22" s="63"/>
      <c r="O22" s="63"/>
      <c r="P22" s="63"/>
      <c r="Q22" s="63"/>
      <c r="R22" s="63"/>
    </row>
    <row r="23" spans="1:18" x14ac:dyDescent="0.3">
      <c r="A23" s="63"/>
      <c r="B23" s="63"/>
      <c r="C23" s="63"/>
      <c r="D23" s="63"/>
      <c r="E23" s="63"/>
      <c r="F23" s="63"/>
      <c r="G23" s="63"/>
      <c r="H23" s="63"/>
      <c r="I23" s="63"/>
      <c r="J23" s="63"/>
      <c r="K23" s="63"/>
      <c r="L23" s="63"/>
      <c r="M23" s="63"/>
      <c r="N23" s="63"/>
      <c r="O23" s="63"/>
      <c r="P23" s="63"/>
      <c r="Q23" s="63"/>
      <c r="R23" s="63"/>
    </row>
    <row r="24" spans="1:18" x14ac:dyDescent="0.3">
      <c r="A24" s="63"/>
      <c r="B24" s="63"/>
      <c r="C24" s="63"/>
      <c r="D24" s="63"/>
      <c r="E24" s="63"/>
      <c r="F24" s="63"/>
      <c r="G24" s="63"/>
      <c r="H24" s="63"/>
      <c r="I24" s="63"/>
      <c r="J24" s="63"/>
      <c r="K24" s="63"/>
      <c r="L24" s="63"/>
      <c r="M24" s="63"/>
      <c r="N24" s="63"/>
      <c r="O24" s="63"/>
      <c r="P24" s="63"/>
      <c r="Q24" s="63"/>
      <c r="R24" s="63"/>
    </row>
    <row r="25" spans="1:18" x14ac:dyDescent="0.3">
      <c r="A25" s="63"/>
      <c r="B25" s="63"/>
      <c r="C25" s="63"/>
      <c r="D25" s="63"/>
      <c r="E25" s="63"/>
      <c r="F25" s="63"/>
      <c r="G25" s="63"/>
      <c r="H25" s="63"/>
      <c r="I25" s="63"/>
      <c r="J25" s="63"/>
      <c r="K25" s="63"/>
      <c r="L25" s="63"/>
      <c r="M25" s="63"/>
      <c r="N25" s="63"/>
      <c r="O25" s="63"/>
      <c r="P25" s="63"/>
      <c r="Q25" s="63"/>
      <c r="R25" s="63"/>
    </row>
  </sheetData>
  <mergeCells count="9">
    <mergeCell ref="A19:N19"/>
    <mergeCell ref="A21:G21"/>
    <mergeCell ref="A22:R25"/>
    <mergeCell ref="A1:W3"/>
    <mergeCell ref="A5:D5"/>
    <mergeCell ref="A15:D15"/>
    <mergeCell ref="A16:N16"/>
    <mergeCell ref="A17:N17"/>
    <mergeCell ref="A18:N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3D7B8-2311-42EB-A146-6F1EF0A4F06A}">
  <dimension ref="E44"/>
  <sheetViews>
    <sheetView showGridLines="0" zoomScaleNormal="100" workbookViewId="0">
      <selection activeCell="W12" sqref="W12"/>
    </sheetView>
  </sheetViews>
  <sheetFormatPr defaultRowHeight="14.4" x14ac:dyDescent="0.3"/>
  <sheetData>
    <row r="44" spans="5:5" ht="16.8" x14ac:dyDescent="0.4">
      <c r="E44" s="46"/>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68227-A332-46D7-AEC8-7B6156F79B54}">
  <dimension ref="B2:D14"/>
  <sheetViews>
    <sheetView workbookViewId="0">
      <selection activeCell="M25" sqref="M25"/>
    </sheetView>
  </sheetViews>
  <sheetFormatPr defaultRowHeight="14.4" x14ac:dyDescent="0.3"/>
  <cols>
    <col min="1" max="2" width="12.44140625" bestFit="1" customWidth="1"/>
    <col min="3" max="3" width="11.21875" bestFit="1" customWidth="1"/>
    <col min="4" max="4" width="11.6640625" bestFit="1" customWidth="1"/>
    <col min="5" max="5" width="11.21875" bestFit="1" customWidth="1"/>
    <col min="12" max="12" width="13.109375" bestFit="1" customWidth="1"/>
    <col min="13" max="13" width="12.44140625" bestFit="1" customWidth="1"/>
    <col min="14" max="14" width="11.21875" bestFit="1" customWidth="1"/>
  </cols>
  <sheetData>
    <row r="2" spans="2:4" x14ac:dyDescent="0.3">
      <c r="B2" s="11" t="s">
        <v>10945</v>
      </c>
      <c r="C2" s="19" t="s">
        <v>10944</v>
      </c>
      <c r="D2" s="20" t="s">
        <v>10943</v>
      </c>
    </row>
    <row r="3" spans="2:4" x14ac:dyDescent="0.3">
      <c r="B3" s="12" t="s">
        <v>10947</v>
      </c>
      <c r="C3" s="19">
        <v>95365.937600000019</v>
      </c>
      <c r="D3" s="20">
        <v>9199.2699999999986</v>
      </c>
    </row>
    <row r="4" spans="2:4" x14ac:dyDescent="0.3">
      <c r="B4" s="13" t="s">
        <v>10948</v>
      </c>
      <c r="C4" s="21">
        <v>60172.649400000024</v>
      </c>
      <c r="D4" s="22">
        <v>10288.898699999991</v>
      </c>
    </row>
    <row r="5" spans="2:4" x14ac:dyDescent="0.3">
      <c r="B5" s="13" t="s">
        <v>10949</v>
      </c>
      <c r="C5" s="21">
        <v>199252.98399999991</v>
      </c>
      <c r="D5" s="22">
        <v>26806.573700000015</v>
      </c>
    </row>
    <row r="6" spans="2:4" x14ac:dyDescent="0.3">
      <c r="B6" s="13" t="s">
        <v>10950</v>
      </c>
      <c r="C6" s="21">
        <v>141851.5674</v>
      </c>
      <c r="D6" s="22">
        <v>13437.806799999998</v>
      </c>
    </row>
    <row r="7" spans="2:4" x14ac:dyDescent="0.3">
      <c r="B7" s="13" t="s">
        <v>10951</v>
      </c>
      <c r="C7" s="21">
        <v>156122.28669999994</v>
      </c>
      <c r="D7" s="22">
        <v>22308.51279999999</v>
      </c>
    </row>
    <row r="8" spans="2:4" x14ac:dyDescent="0.3">
      <c r="B8" s="13" t="s">
        <v>10952</v>
      </c>
      <c r="C8" s="21">
        <v>147082.61130000011</v>
      </c>
      <c r="D8" s="22">
        <v>20899.334500000012</v>
      </c>
    </row>
    <row r="9" spans="2:4" x14ac:dyDescent="0.3">
      <c r="B9" s="13" t="s">
        <v>10953</v>
      </c>
      <c r="C9" s="21">
        <v>149580.83800000031</v>
      </c>
      <c r="D9" s="22">
        <v>13535.38299999998</v>
      </c>
    </row>
    <row r="10" spans="2:4" x14ac:dyDescent="0.3">
      <c r="B10" s="13" t="s">
        <v>10954</v>
      </c>
      <c r="C10" s="21">
        <v>159589.45099999988</v>
      </c>
      <c r="D10" s="22">
        <v>21896.715399999972</v>
      </c>
    </row>
    <row r="11" spans="2:4" x14ac:dyDescent="0.3">
      <c r="B11" s="13" t="s">
        <v>10955</v>
      </c>
      <c r="C11" s="21">
        <v>309770.09970000025</v>
      </c>
      <c r="D11" s="22">
        <v>37293.192500000034</v>
      </c>
    </row>
    <row r="12" spans="2:4" x14ac:dyDescent="0.3">
      <c r="B12" s="13" t="s">
        <v>10956</v>
      </c>
      <c r="C12" s="21">
        <v>197115.20170000009</v>
      </c>
      <c r="D12" s="22">
        <v>31469.663800000035</v>
      </c>
    </row>
    <row r="13" spans="2:4" x14ac:dyDescent="0.3">
      <c r="B13" s="13" t="s">
        <v>10957</v>
      </c>
      <c r="C13" s="21">
        <v>349120.07400000008</v>
      </c>
      <c r="D13" s="22">
        <v>35825.536599999927</v>
      </c>
    </row>
    <row r="14" spans="2:4" x14ac:dyDescent="0.3">
      <c r="B14" s="14" t="s">
        <v>10958</v>
      </c>
      <c r="C14" s="23">
        <v>332177.15950000001</v>
      </c>
      <c r="D14" s="24">
        <v>43436.13390000003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227E8-1FE7-4A22-9152-987D21220780}">
  <dimension ref="C2:D8"/>
  <sheetViews>
    <sheetView workbookViewId="0">
      <selection activeCell="D10" sqref="D10"/>
    </sheetView>
  </sheetViews>
  <sheetFormatPr defaultRowHeight="14.4" x14ac:dyDescent="0.3"/>
  <cols>
    <col min="3" max="3" width="12.44140625" bestFit="1" customWidth="1"/>
    <col min="4" max="4" width="11.21875" bestFit="1" customWidth="1"/>
  </cols>
  <sheetData>
    <row r="2" spans="3:4" x14ac:dyDescent="0.3">
      <c r="C2" s="7" t="s">
        <v>10945</v>
      </c>
      <c r="D2" s="26" t="s">
        <v>10944</v>
      </c>
    </row>
    <row r="3" spans="3:4" x14ac:dyDescent="0.3">
      <c r="C3" s="8" t="s">
        <v>75</v>
      </c>
      <c r="D3" s="26">
        <v>203412.73300000009</v>
      </c>
    </row>
    <row r="4" spans="3:4" x14ac:dyDescent="0.3">
      <c r="C4" s="9" t="s">
        <v>56</v>
      </c>
      <c r="D4" s="27">
        <v>206965.53200000009</v>
      </c>
    </row>
    <row r="5" spans="3:4" x14ac:dyDescent="0.3">
      <c r="C5" s="9" t="s">
        <v>59</v>
      </c>
      <c r="D5" s="27">
        <v>223843.60800000012</v>
      </c>
    </row>
    <row r="6" spans="3:4" x14ac:dyDescent="0.3">
      <c r="C6" s="9" t="s">
        <v>36</v>
      </c>
      <c r="D6" s="27">
        <v>328449.1030000007</v>
      </c>
    </row>
    <row r="7" spans="3:4" x14ac:dyDescent="0.3">
      <c r="C7" s="9" t="s">
        <v>72</v>
      </c>
      <c r="D7" s="27">
        <v>330007.05400000012</v>
      </c>
    </row>
    <row r="8" spans="3:4" x14ac:dyDescent="0.3">
      <c r="C8" s="10" t="s">
        <v>10946</v>
      </c>
      <c r="D8" s="2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238DC-3065-498C-8189-6BDFFAFF6FB7}">
  <dimension ref="B2:C6"/>
  <sheetViews>
    <sheetView workbookViewId="0">
      <selection activeCell="K8" sqref="K8"/>
    </sheetView>
  </sheetViews>
  <sheetFormatPr defaultRowHeight="14.4" x14ac:dyDescent="0.3"/>
  <cols>
    <col min="2" max="2" width="13.109375" bestFit="1" customWidth="1"/>
    <col min="3" max="3" width="11.21875" bestFit="1" customWidth="1"/>
  </cols>
  <sheetData>
    <row r="2" spans="2:3" x14ac:dyDescent="0.3">
      <c r="B2" s="7" t="s">
        <v>10945</v>
      </c>
      <c r="C2" s="18" t="s">
        <v>10944</v>
      </c>
    </row>
    <row r="3" spans="2:3" x14ac:dyDescent="0.3">
      <c r="B3" s="8" t="s">
        <v>32</v>
      </c>
      <c r="C3" s="15">
        <v>0.32300170530281774</v>
      </c>
    </row>
    <row r="4" spans="2:3" x14ac:dyDescent="0.3">
      <c r="B4" s="9" t="s">
        <v>46</v>
      </c>
      <c r="C4" s="16">
        <v>0.31301008302169103</v>
      </c>
    </row>
    <row r="5" spans="2:3" x14ac:dyDescent="0.3">
      <c r="B5" s="9" t="s">
        <v>71</v>
      </c>
      <c r="C5" s="16">
        <v>0.36398821167549117</v>
      </c>
    </row>
    <row r="6" spans="2:3" x14ac:dyDescent="0.3">
      <c r="B6" s="10" t="s">
        <v>10946</v>
      </c>
      <c r="C6" s="1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90ECB-F50C-4A39-B371-FE6C77373418}">
  <dimension ref="A3:E53"/>
  <sheetViews>
    <sheetView workbookViewId="0">
      <selection activeCell="K22" sqref="K22"/>
    </sheetView>
  </sheetViews>
  <sheetFormatPr defaultRowHeight="14.4" x14ac:dyDescent="0.3"/>
  <cols>
    <col min="1" max="1" width="17.33203125" bestFit="1" customWidth="1"/>
    <col min="2" max="2" width="11.21875" bestFit="1" customWidth="1"/>
    <col min="3" max="3" width="12" bestFit="1" customWidth="1"/>
    <col min="4" max="4" width="17.5546875" customWidth="1"/>
    <col min="5" max="5" width="11.21875" bestFit="1" customWidth="1"/>
    <col min="6" max="6" width="12" bestFit="1" customWidth="1"/>
    <col min="7" max="7" width="15.5546875" bestFit="1" customWidth="1"/>
    <col min="8" max="8" width="14.21875" bestFit="1" customWidth="1"/>
    <col min="12" max="12" width="13.109375" bestFit="1" customWidth="1"/>
    <col min="13" max="13" width="12" bestFit="1" customWidth="1"/>
  </cols>
  <sheetData>
    <row r="3" spans="1:5" x14ac:dyDescent="0.3">
      <c r="A3" s="7" t="s">
        <v>10945</v>
      </c>
      <c r="B3" s="26" t="s">
        <v>10944</v>
      </c>
      <c r="D3" s="25" t="s">
        <v>11</v>
      </c>
      <c r="E3" s="25" t="s">
        <v>18</v>
      </c>
    </row>
    <row r="4" spans="1:5" x14ac:dyDescent="0.3">
      <c r="A4" s="8" t="s">
        <v>358</v>
      </c>
      <c r="B4" s="26">
        <v>19510.639999999992</v>
      </c>
      <c r="D4" t="str">
        <f>A4</f>
        <v>Alabama</v>
      </c>
      <c r="E4" s="29">
        <f>GETPIVOTDATA("Sales",$A$3,"State",A4)</f>
        <v>19510.639999999992</v>
      </c>
    </row>
    <row r="5" spans="1:5" x14ac:dyDescent="0.3">
      <c r="A5" s="9" t="s">
        <v>310</v>
      </c>
      <c r="B5" s="27">
        <v>35282.000999999997</v>
      </c>
      <c r="D5" t="str">
        <f t="shared" ref="D5:D52" si="0">A5</f>
        <v>Arizona</v>
      </c>
      <c r="E5" s="29">
        <f t="shared" ref="E5:E52" si="1">GETPIVOTDATA("Sales",$A$3,"State",A5)</f>
        <v>35282.000999999997</v>
      </c>
    </row>
    <row r="6" spans="1:5" x14ac:dyDescent="0.3">
      <c r="A6" s="9" t="s">
        <v>1707</v>
      </c>
      <c r="B6" s="27">
        <v>11678.129999999997</v>
      </c>
      <c r="D6" t="str">
        <f t="shared" si="0"/>
        <v>Arkansas</v>
      </c>
      <c r="E6" s="29">
        <f t="shared" si="1"/>
        <v>11678.129999999997</v>
      </c>
    </row>
    <row r="7" spans="1:5" x14ac:dyDescent="0.3">
      <c r="A7" s="9" t="s">
        <v>43</v>
      </c>
      <c r="B7" s="27">
        <v>457687.63150000101</v>
      </c>
      <c r="D7" t="str">
        <f t="shared" si="0"/>
        <v>California</v>
      </c>
      <c r="E7" s="29">
        <f t="shared" si="1"/>
        <v>457687.63150000101</v>
      </c>
    </row>
    <row r="8" spans="1:5" x14ac:dyDescent="0.3">
      <c r="A8" s="9" t="s">
        <v>457</v>
      </c>
      <c r="B8" s="27">
        <v>32108.117999999995</v>
      </c>
      <c r="D8" t="str">
        <f t="shared" si="0"/>
        <v>Colorado</v>
      </c>
      <c r="E8" s="29">
        <f t="shared" si="1"/>
        <v>32108.117999999995</v>
      </c>
    </row>
    <row r="9" spans="1:5" x14ac:dyDescent="0.3">
      <c r="A9" s="9" t="s">
        <v>747</v>
      </c>
      <c r="B9" s="27">
        <v>13384.356999999996</v>
      </c>
      <c r="D9" t="str">
        <f t="shared" si="0"/>
        <v>Connecticut</v>
      </c>
      <c r="E9" s="29">
        <f t="shared" si="1"/>
        <v>13384.356999999996</v>
      </c>
    </row>
    <row r="10" spans="1:5" x14ac:dyDescent="0.3">
      <c r="A10" s="9" t="s">
        <v>245</v>
      </c>
      <c r="B10" s="27">
        <v>27451.068999999992</v>
      </c>
      <c r="D10" t="str">
        <f t="shared" si="0"/>
        <v>Delaware</v>
      </c>
      <c r="E10" s="29">
        <f t="shared" si="1"/>
        <v>27451.068999999992</v>
      </c>
    </row>
    <row r="11" spans="1:5" x14ac:dyDescent="0.3">
      <c r="A11" s="9" t="s">
        <v>3034</v>
      </c>
      <c r="B11" s="27">
        <v>2865.0199999999995</v>
      </c>
      <c r="D11" t="str">
        <f t="shared" si="0"/>
        <v>District of Columbia</v>
      </c>
      <c r="E11" s="29">
        <f t="shared" si="1"/>
        <v>2865.0199999999995</v>
      </c>
    </row>
    <row r="12" spans="1:5" x14ac:dyDescent="0.3">
      <c r="A12" s="9" t="s">
        <v>54</v>
      </c>
      <c r="B12" s="27">
        <v>89473.707999999999</v>
      </c>
      <c r="D12" t="str">
        <f t="shared" si="0"/>
        <v>Florida</v>
      </c>
      <c r="E12" s="29">
        <f t="shared" si="1"/>
        <v>89473.707999999999</v>
      </c>
    </row>
    <row r="13" spans="1:5" x14ac:dyDescent="0.3">
      <c r="A13" s="9" t="s">
        <v>1272</v>
      </c>
      <c r="B13" s="27">
        <v>49095.840000000004</v>
      </c>
      <c r="D13" t="str">
        <f t="shared" si="0"/>
        <v>Georgia</v>
      </c>
      <c r="E13" s="29">
        <f t="shared" si="1"/>
        <v>49095.840000000004</v>
      </c>
    </row>
    <row r="14" spans="1:5" x14ac:dyDescent="0.3">
      <c r="A14" s="9" t="s">
        <v>6260</v>
      </c>
      <c r="B14" s="27">
        <v>4382.4860000000017</v>
      </c>
      <c r="D14" t="str">
        <f t="shared" si="0"/>
        <v>Idaho</v>
      </c>
      <c r="E14" s="29">
        <f t="shared" si="1"/>
        <v>4382.4860000000017</v>
      </c>
    </row>
    <row r="15" spans="1:5" x14ac:dyDescent="0.3">
      <c r="A15" s="9" t="s">
        <v>211</v>
      </c>
      <c r="B15" s="27">
        <v>80166.10099999985</v>
      </c>
      <c r="D15" t="str">
        <f t="shared" si="0"/>
        <v>Illinois</v>
      </c>
      <c r="E15" s="29">
        <f t="shared" si="1"/>
        <v>80166.10099999985</v>
      </c>
    </row>
    <row r="16" spans="1:5" x14ac:dyDescent="0.3">
      <c r="A16" s="9" t="s">
        <v>254</v>
      </c>
      <c r="B16" s="27">
        <v>53555.360000000001</v>
      </c>
      <c r="D16" t="str">
        <f t="shared" si="0"/>
        <v>Indiana</v>
      </c>
      <c r="E16" s="29">
        <f t="shared" si="1"/>
        <v>53555.360000000001</v>
      </c>
    </row>
    <row r="17" spans="1:5" x14ac:dyDescent="0.3">
      <c r="A17" s="9" t="s">
        <v>489</v>
      </c>
      <c r="B17" s="27">
        <v>4579.7599999999993</v>
      </c>
      <c r="D17" t="str">
        <f t="shared" si="0"/>
        <v>Iowa</v>
      </c>
      <c r="E17" s="29">
        <f t="shared" si="1"/>
        <v>4579.7599999999993</v>
      </c>
    </row>
    <row r="18" spans="1:5" x14ac:dyDescent="0.3">
      <c r="A18" s="9" t="s">
        <v>4530</v>
      </c>
      <c r="B18" s="27">
        <v>2914.31</v>
      </c>
      <c r="D18" t="str">
        <f t="shared" si="0"/>
        <v>Kansas</v>
      </c>
      <c r="E18" s="29">
        <f t="shared" si="1"/>
        <v>2914.31</v>
      </c>
    </row>
    <row r="19" spans="1:5" x14ac:dyDescent="0.3">
      <c r="A19" s="9" t="s">
        <v>29</v>
      </c>
      <c r="B19" s="27">
        <v>36591.749999999971</v>
      </c>
      <c r="D19" t="str">
        <f t="shared" si="0"/>
        <v>Kentucky</v>
      </c>
      <c r="E19" s="29">
        <f t="shared" si="1"/>
        <v>36591.749999999971</v>
      </c>
    </row>
    <row r="20" spans="1:5" x14ac:dyDescent="0.3">
      <c r="A20" s="9" t="s">
        <v>736</v>
      </c>
      <c r="B20" s="27">
        <v>9217.0299999999988</v>
      </c>
      <c r="D20" t="str">
        <f t="shared" si="0"/>
        <v>Louisiana</v>
      </c>
      <c r="E20" s="29">
        <f t="shared" si="1"/>
        <v>9217.0299999999988</v>
      </c>
    </row>
    <row r="21" spans="1:5" x14ac:dyDescent="0.3">
      <c r="A21" s="9" t="s">
        <v>5235</v>
      </c>
      <c r="B21" s="27">
        <v>1270.53</v>
      </c>
      <c r="D21" t="str">
        <f t="shared" si="0"/>
        <v>Maine</v>
      </c>
      <c r="E21" s="29">
        <f t="shared" si="1"/>
        <v>1270.53</v>
      </c>
    </row>
    <row r="22" spans="1:5" x14ac:dyDescent="0.3">
      <c r="A22" s="9" t="s">
        <v>2735</v>
      </c>
      <c r="B22" s="27">
        <v>23705.523000000005</v>
      </c>
      <c r="D22" t="str">
        <f t="shared" si="0"/>
        <v>Maryland</v>
      </c>
      <c r="E22" s="29">
        <f t="shared" si="1"/>
        <v>23705.523000000005</v>
      </c>
    </row>
    <row r="23" spans="1:5" x14ac:dyDescent="0.3">
      <c r="A23" s="9" t="s">
        <v>1245</v>
      </c>
      <c r="B23" s="27">
        <v>28634.43399999999</v>
      </c>
      <c r="D23" t="str">
        <f t="shared" si="0"/>
        <v>Massachusetts</v>
      </c>
      <c r="E23" s="29">
        <f t="shared" si="1"/>
        <v>28634.43399999999</v>
      </c>
    </row>
    <row r="24" spans="1:5" x14ac:dyDescent="0.3">
      <c r="A24" s="9" t="s">
        <v>238</v>
      </c>
      <c r="B24" s="27">
        <v>76269.614000000016</v>
      </c>
      <c r="D24" t="str">
        <f t="shared" si="0"/>
        <v>Michigan</v>
      </c>
      <c r="E24" s="29">
        <f t="shared" si="1"/>
        <v>76269.614000000016</v>
      </c>
    </row>
    <row r="25" spans="1:5" x14ac:dyDescent="0.3">
      <c r="A25" s="9" t="s">
        <v>229</v>
      </c>
      <c r="B25" s="27">
        <v>29863.149999999994</v>
      </c>
      <c r="D25" t="str">
        <f t="shared" si="0"/>
        <v>Minnesota</v>
      </c>
      <c r="E25" s="29">
        <f t="shared" si="1"/>
        <v>29863.149999999994</v>
      </c>
    </row>
    <row r="26" spans="1:5" x14ac:dyDescent="0.3">
      <c r="A26" s="9" t="s">
        <v>1487</v>
      </c>
      <c r="B26" s="27">
        <v>10771.34</v>
      </c>
      <c r="D26" t="str">
        <f t="shared" si="0"/>
        <v>Mississippi</v>
      </c>
      <c r="E26" s="29">
        <f t="shared" si="1"/>
        <v>10771.34</v>
      </c>
    </row>
    <row r="27" spans="1:5" x14ac:dyDescent="0.3">
      <c r="A27" s="9" t="s">
        <v>596</v>
      </c>
      <c r="B27" s="27">
        <v>22205.149999999998</v>
      </c>
      <c r="D27" t="str">
        <f t="shared" si="0"/>
        <v>Missouri</v>
      </c>
      <c r="E27" s="29">
        <f t="shared" si="1"/>
        <v>22205.149999999998</v>
      </c>
    </row>
    <row r="28" spans="1:5" x14ac:dyDescent="0.3">
      <c r="A28" s="9" t="s">
        <v>1762</v>
      </c>
      <c r="B28" s="27">
        <v>5589.3519999999971</v>
      </c>
      <c r="D28" t="str">
        <f t="shared" si="0"/>
        <v>Montana</v>
      </c>
      <c r="E28" s="29">
        <f t="shared" si="1"/>
        <v>5589.3519999999971</v>
      </c>
    </row>
    <row r="29" spans="1:5" x14ac:dyDescent="0.3">
      <c r="A29" s="9" t="s">
        <v>138</v>
      </c>
      <c r="B29" s="27">
        <v>7464.9299999999985</v>
      </c>
      <c r="D29" t="str">
        <f t="shared" si="0"/>
        <v>Nebraska</v>
      </c>
      <c r="E29" s="29">
        <f t="shared" si="1"/>
        <v>7464.9299999999985</v>
      </c>
    </row>
    <row r="30" spans="1:5" x14ac:dyDescent="0.3">
      <c r="A30" s="9" t="s">
        <v>1392</v>
      </c>
      <c r="B30" s="27">
        <v>16729.101999999999</v>
      </c>
      <c r="D30" t="str">
        <f t="shared" si="0"/>
        <v>Nevada</v>
      </c>
      <c r="E30" s="29">
        <f t="shared" si="1"/>
        <v>16729.101999999999</v>
      </c>
    </row>
    <row r="31" spans="1:5" x14ac:dyDescent="0.3">
      <c r="A31" s="9" t="s">
        <v>2694</v>
      </c>
      <c r="B31" s="27">
        <v>7292.5239999999994</v>
      </c>
      <c r="D31" t="str">
        <f t="shared" si="0"/>
        <v>New Hampshire</v>
      </c>
      <c r="E31" s="29">
        <f t="shared" si="1"/>
        <v>7292.5239999999994</v>
      </c>
    </row>
    <row r="32" spans="1:5" x14ac:dyDescent="0.3">
      <c r="A32" s="9" t="s">
        <v>788</v>
      </c>
      <c r="B32" s="27">
        <v>35764.312000000013</v>
      </c>
      <c r="D32" t="str">
        <f t="shared" si="0"/>
        <v>New Jersey</v>
      </c>
      <c r="E32" s="29">
        <f t="shared" si="1"/>
        <v>35764.312000000013</v>
      </c>
    </row>
    <row r="33" spans="1:5" x14ac:dyDescent="0.3">
      <c r="A33" s="9" t="s">
        <v>668</v>
      </c>
      <c r="B33" s="27">
        <v>4783.5220000000008</v>
      </c>
      <c r="D33" t="str">
        <f t="shared" si="0"/>
        <v>New Mexico</v>
      </c>
      <c r="E33" s="29">
        <f t="shared" si="1"/>
        <v>4783.5220000000008</v>
      </c>
    </row>
    <row r="34" spans="1:5" x14ac:dyDescent="0.3">
      <c r="A34" s="9" t="s">
        <v>267</v>
      </c>
      <c r="B34" s="27">
        <v>310876.27099999978</v>
      </c>
      <c r="D34" t="str">
        <f t="shared" si="0"/>
        <v>New York</v>
      </c>
      <c r="E34" s="29">
        <f t="shared" si="1"/>
        <v>310876.27099999978</v>
      </c>
    </row>
    <row r="35" spans="1:5" x14ac:dyDescent="0.3">
      <c r="A35" s="9" t="s">
        <v>88</v>
      </c>
      <c r="B35" s="27">
        <v>55603.163999999968</v>
      </c>
      <c r="D35" t="str">
        <f t="shared" si="0"/>
        <v>North Carolina</v>
      </c>
      <c r="E35" s="29">
        <f t="shared" si="1"/>
        <v>55603.163999999968</v>
      </c>
    </row>
    <row r="36" spans="1:5" x14ac:dyDescent="0.3">
      <c r="A36" s="9" t="s">
        <v>7449</v>
      </c>
      <c r="B36" s="27">
        <v>919.91</v>
      </c>
      <c r="D36" t="str">
        <f t="shared" si="0"/>
        <v>North Dakota</v>
      </c>
      <c r="E36" s="29">
        <f t="shared" si="1"/>
        <v>919.91</v>
      </c>
    </row>
    <row r="37" spans="1:5" x14ac:dyDescent="0.3">
      <c r="A37" s="9" t="s">
        <v>498</v>
      </c>
      <c r="B37" s="27">
        <v>78258.135999999926</v>
      </c>
      <c r="D37" t="str">
        <f t="shared" si="0"/>
        <v>Ohio</v>
      </c>
      <c r="E37" s="29">
        <f t="shared" si="1"/>
        <v>78258.135999999926</v>
      </c>
    </row>
    <row r="38" spans="1:5" x14ac:dyDescent="0.3">
      <c r="A38" s="9" t="s">
        <v>649</v>
      </c>
      <c r="B38" s="27">
        <v>19683.390000000003</v>
      </c>
      <c r="D38" t="str">
        <f t="shared" si="0"/>
        <v>Oklahoma</v>
      </c>
      <c r="E38" s="29">
        <f t="shared" si="1"/>
        <v>19683.390000000003</v>
      </c>
    </row>
    <row r="39" spans="1:5" x14ac:dyDescent="0.3">
      <c r="A39" s="9" t="s">
        <v>420</v>
      </c>
      <c r="B39" s="27">
        <v>17431.149999999991</v>
      </c>
      <c r="D39" t="str">
        <f t="shared" si="0"/>
        <v>Oregon</v>
      </c>
      <c r="E39" s="29">
        <f t="shared" si="1"/>
        <v>17431.149999999991</v>
      </c>
    </row>
    <row r="40" spans="1:5" x14ac:dyDescent="0.3">
      <c r="A40" s="9" t="s">
        <v>147</v>
      </c>
      <c r="B40" s="27">
        <v>116511.91400000003</v>
      </c>
      <c r="D40" t="str">
        <f t="shared" si="0"/>
        <v>Pennsylvania</v>
      </c>
      <c r="E40" s="29">
        <f t="shared" si="1"/>
        <v>116511.91400000003</v>
      </c>
    </row>
    <row r="41" spans="1:5" x14ac:dyDescent="0.3">
      <c r="A41" s="9" t="s">
        <v>1399</v>
      </c>
      <c r="B41" s="27">
        <v>22627.955999999995</v>
      </c>
      <c r="D41" t="str">
        <f t="shared" si="0"/>
        <v>Rhode Island</v>
      </c>
      <c r="E41" s="29">
        <f t="shared" si="1"/>
        <v>22627.955999999995</v>
      </c>
    </row>
    <row r="42" spans="1:5" x14ac:dyDescent="0.3">
      <c r="A42" s="9" t="s">
        <v>383</v>
      </c>
      <c r="B42" s="27">
        <v>8481.7099999999991</v>
      </c>
      <c r="D42" t="str">
        <f t="shared" si="0"/>
        <v>South Carolina</v>
      </c>
      <c r="E42" s="29">
        <f t="shared" si="1"/>
        <v>8481.7099999999991</v>
      </c>
    </row>
    <row r="43" spans="1:5" x14ac:dyDescent="0.3">
      <c r="A43" s="9" t="s">
        <v>5326</v>
      </c>
      <c r="B43" s="27">
        <v>1315.5600000000002</v>
      </c>
      <c r="D43" t="str">
        <f t="shared" si="0"/>
        <v>South Dakota</v>
      </c>
      <c r="E43" s="29">
        <f t="shared" si="1"/>
        <v>1315.5600000000002</v>
      </c>
    </row>
    <row r="44" spans="1:5" x14ac:dyDescent="0.3">
      <c r="A44" s="9" t="s">
        <v>335</v>
      </c>
      <c r="B44" s="27">
        <v>30661.872999999981</v>
      </c>
      <c r="D44" t="str">
        <f t="shared" si="0"/>
        <v>Tennessee</v>
      </c>
      <c r="E44" s="29">
        <f t="shared" si="1"/>
        <v>30661.872999999981</v>
      </c>
    </row>
    <row r="45" spans="1:5" x14ac:dyDescent="0.3">
      <c r="A45" s="9" t="s">
        <v>104</v>
      </c>
      <c r="B45" s="27">
        <v>170188.04580000002</v>
      </c>
      <c r="D45" t="str">
        <f t="shared" si="0"/>
        <v>Texas</v>
      </c>
      <c r="E45" s="29">
        <f t="shared" si="1"/>
        <v>170188.04580000002</v>
      </c>
    </row>
    <row r="46" spans="1:5" x14ac:dyDescent="0.3">
      <c r="A46" s="9" t="s">
        <v>121</v>
      </c>
      <c r="B46" s="27">
        <v>11220.055999999999</v>
      </c>
      <c r="D46" t="str">
        <f t="shared" si="0"/>
        <v>Utah</v>
      </c>
      <c r="E46" s="29">
        <f t="shared" si="1"/>
        <v>11220.055999999999</v>
      </c>
    </row>
    <row r="47" spans="1:5" x14ac:dyDescent="0.3">
      <c r="A47" s="9" t="s">
        <v>5203</v>
      </c>
      <c r="B47" s="27">
        <v>8929.369999999999</v>
      </c>
      <c r="D47" t="str">
        <f t="shared" si="0"/>
        <v>Vermont</v>
      </c>
      <c r="E47" s="29">
        <f t="shared" si="1"/>
        <v>8929.369999999999</v>
      </c>
    </row>
    <row r="48" spans="1:5" x14ac:dyDescent="0.3">
      <c r="A48" s="9" t="s">
        <v>319</v>
      </c>
      <c r="B48" s="27">
        <v>70636.719999999987</v>
      </c>
      <c r="D48" t="str">
        <f t="shared" si="0"/>
        <v>Virginia</v>
      </c>
      <c r="E48" s="29">
        <f t="shared" si="1"/>
        <v>70636.719999999987</v>
      </c>
    </row>
    <row r="49" spans="1:5" x14ac:dyDescent="0.3">
      <c r="A49" s="9" t="s">
        <v>96</v>
      </c>
      <c r="B49" s="27">
        <v>138641.26999999993</v>
      </c>
      <c r="D49" t="str">
        <f t="shared" si="0"/>
        <v>Washington</v>
      </c>
      <c r="E49" s="29">
        <f t="shared" si="1"/>
        <v>138641.26999999993</v>
      </c>
    </row>
    <row r="50" spans="1:5" x14ac:dyDescent="0.3">
      <c r="A50" s="9" t="s">
        <v>9726</v>
      </c>
      <c r="B50" s="27">
        <v>1209.8240000000001</v>
      </c>
      <c r="D50" t="str">
        <f t="shared" si="0"/>
        <v>West Virginia</v>
      </c>
      <c r="E50" s="29">
        <f t="shared" si="1"/>
        <v>1209.8240000000001</v>
      </c>
    </row>
    <row r="51" spans="1:5" x14ac:dyDescent="0.3">
      <c r="A51" s="9" t="s">
        <v>114</v>
      </c>
      <c r="B51" s="27">
        <v>32114.610000000019</v>
      </c>
      <c r="D51" t="str">
        <f t="shared" si="0"/>
        <v>Wisconsin</v>
      </c>
      <c r="E51" s="29">
        <f t="shared" si="1"/>
        <v>32114.610000000019</v>
      </c>
    </row>
    <row r="52" spans="1:5" x14ac:dyDescent="0.3">
      <c r="A52" s="9" t="s">
        <v>8542</v>
      </c>
      <c r="B52" s="27">
        <v>1603.1360000000002</v>
      </c>
      <c r="D52" t="str">
        <f t="shared" si="0"/>
        <v>Wyoming</v>
      </c>
      <c r="E52" s="29">
        <f t="shared" si="1"/>
        <v>1603.1360000000002</v>
      </c>
    </row>
    <row r="53" spans="1:5" x14ac:dyDescent="0.3">
      <c r="A53" s="10" t="s">
        <v>10946</v>
      </c>
      <c r="B53" s="28">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502E1-32C3-4A59-A384-CA8E48302829}">
  <dimension ref="B4:F13"/>
  <sheetViews>
    <sheetView workbookViewId="0">
      <selection activeCell="C11" sqref="C11"/>
    </sheetView>
  </sheetViews>
  <sheetFormatPr defaultRowHeight="14.4" x14ac:dyDescent="0.3"/>
  <cols>
    <col min="2" max="2" width="13.109375" bestFit="1" customWidth="1"/>
    <col min="3" max="3" width="11.6640625" bestFit="1" customWidth="1"/>
    <col min="5" max="5" width="15.44140625" customWidth="1"/>
    <col min="6" max="6" width="11.6640625" customWidth="1"/>
  </cols>
  <sheetData>
    <row r="4" spans="2:6" x14ac:dyDescent="0.3">
      <c r="E4" s="25" t="s">
        <v>15</v>
      </c>
      <c r="F4" s="25" t="s">
        <v>21</v>
      </c>
    </row>
    <row r="5" spans="2:6" x14ac:dyDescent="0.3">
      <c r="E5" s="8" t="str">
        <f>B10</f>
        <v>Technology</v>
      </c>
      <c r="F5" s="26">
        <f>GETPIVOTDATA("Profit",$B$9,"Category",B10)</f>
        <v>145454.9480999998</v>
      </c>
    </row>
    <row r="6" spans="2:6" x14ac:dyDescent="0.3">
      <c r="E6" s="8" t="str">
        <f t="shared" ref="E6:E8" si="0">B11</f>
        <v>Office Supplies</v>
      </c>
      <c r="F6" s="26">
        <f t="shared" ref="F6:F7" si="1">GETPIVOTDATA("Profit",$B$9,"Category",B11)</f>
        <v>122490.8008000001</v>
      </c>
    </row>
    <row r="7" spans="2:6" x14ac:dyDescent="0.3">
      <c r="E7" s="8" t="str">
        <f t="shared" si="0"/>
        <v>Furniture</v>
      </c>
      <c r="F7" s="26">
        <f t="shared" si="1"/>
        <v>18451.272799999992</v>
      </c>
    </row>
    <row r="8" spans="2:6" x14ac:dyDescent="0.3">
      <c r="E8" s="8" t="str">
        <f t="shared" si="0"/>
        <v>Grand Total</v>
      </c>
      <c r="F8" s="26">
        <f>GETPIVOTDATA("Profit",$B$9)</f>
        <v>286397.02169999992</v>
      </c>
    </row>
    <row r="9" spans="2:6" x14ac:dyDescent="0.3">
      <c r="B9" s="7" t="s">
        <v>10945</v>
      </c>
      <c r="C9" s="26" t="s">
        <v>10943</v>
      </c>
      <c r="E9" s="8"/>
    </row>
    <row r="10" spans="2:6" x14ac:dyDescent="0.3">
      <c r="B10" s="8" t="s">
        <v>71</v>
      </c>
      <c r="C10" s="26">
        <v>145454.9480999998</v>
      </c>
    </row>
    <row r="11" spans="2:6" x14ac:dyDescent="0.3">
      <c r="B11" s="9" t="s">
        <v>46</v>
      </c>
      <c r="C11" s="27">
        <v>122490.8008000001</v>
      </c>
    </row>
    <row r="12" spans="2:6" x14ac:dyDescent="0.3">
      <c r="B12" s="9" t="s">
        <v>32</v>
      </c>
      <c r="C12" s="27">
        <v>18451.272799999992</v>
      </c>
    </row>
    <row r="13" spans="2:6" x14ac:dyDescent="0.3">
      <c r="B13" s="10" t="s">
        <v>10946</v>
      </c>
      <c r="C13" s="28">
        <v>286397.02169999992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8FC8D-09AE-40B0-B238-34DA92787D80}">
  <dimension ref="B2:O21"/>
  <sheetViews>
    <sheetView workbookViewId="0">
      <selection activeCell="E23" sqref="E23"/>
    </sheetView>
  </sheetViews>
  <sheetFormatPr defaultRowHeight="14.4" x14ac:dyDescent="0.3"/>
  <cols>
    <col min="2" max="2" width="12.44140625" bestFit="1" customWidth="1"/>
    <col min="3" max="3" width="12" bestFit="1" customWidth="1"/>
    <col min="4" max="4" width="11" bestFit="1" customWidth="1"/>
    <col min="5" max="5" width="12.44140625" bestFit="1" customWidth="1"/>
    <col min="6" max="6" width="11.6640625" bestFit="1" customWidth="1"/>
    <col min="7" max="7" width="12"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2.6640625" bestFit="1" customWidth="1"/>
    <col min="16" max="16" width="8.5546875" customWidth="1"/>
    <col min="17" max="17" width="9.88671875" customWidth="1"/>
  </cols>
  <sheetData>
    <row r="2" spans="2:15" x14ac:dyDescent="0.3">
      <c r="B2" s="7" t="s">
        <v>10945</v>
      </c>
      <c r="C2" s="6" t="s">
        <v>10944</v>
      </c>
      <c r="E2" s="7" t="s">
        <v>10945</v>
      </c>
      <c r="F2" s="6" t="s">
        <v>10943</v>
      </c>
      <c r="H2" s="7" t="s">
        <v>10945</v>
      </c>
      <c r="I2" s="33" t="s">
        <v>10960</v>
      </c>
      <c r="K2" s="7" t="s">
        <v>10945</v>
      </c>
      <c r="L2" s="33" t="s">
        <v>10959</v>
      </c>
      <c r="N2" s="7" t="s">
        <v>10945</v>
      </c>
      <c r="O2" s="33" t="s">
        <v>10961</v>
      </c>
    </row>
    <row r="3" spans="2:15" x14ac:dyDescent="0.3">
      <c r="B3" s="8" t="s">
        <v>10947</v>
      </c>
      <c r="C3" s="31">
        <v>95365.937600000019</v>
      </c>
      <c r="E3" s="8" t="s">
        <v>10947</v>
      </c>
      <c r="F3" s="31">
        <v>9199.2699999999986</v>
      </c>
      <c r="H3" s="8" t="s">
        <v>10947</v>
      </c>
      <c r="I3" s="33">
        <v>1500</v>
      </c>
      <c r="K3" s="8" t="s">
        <v>10947</v>
      </c>
      <c r="L3" s="33">
        <v>387</v>
      </c>
      <c r="N3" s="8" t="s">
        <v>10947</v>
      </c>
      <c r="O3" s="15">
        <v>9.6462848596792869E-2</v>
      </c>
    </row>
    <row r="4" spans="2:15" x14ac:dyDescent="0.3">
      <c r="B4" s="9" t="s">
        <v>10948</v>
      </c>
      <c r="C4" s="32">
        <v>60172.649400000024</v>
      </c>
      <c r="E4" s="9" t="s">
        <v>10948</v>
      </c>
      <c r="F4" s="32">
        <v>10288.898699999991</v>
      </c>
      <c r="H4" s="9" t="s">
        <v>10948</v>
      </c>
      <c r="I4" s="34">
        <v>1068</v>
      </c>
      <c r="K4" s="9" t="s">
        <v>10948</v>
      </c>
      <c r="L4" s="34">
        <v>301</v>
      </c>
      <c r="N4" s="36" t="s">
        <v>10948</v>
      </c>
      <c r="O4" s="16">
        <v>0.17098962406664425</v>
      </c>
    </row>
    <row r="5" spans="2:15" x14ac:dyDescent="0.3">
      <c r="B5" s="9" t="s">
        <v>10949</v>
      </c>
      <c r="C5" s="32">
        <v>199252.98399999991</v>
      </c>
      <c r="E5" s="9" t="s">
        <v>10949</v>
      </c>
      <c r="F5" s="32">
        <v>26806.573700000015</v>
      </c>
      <c r="H5" s="9" t="s">
        <v>10949</v>
      </c>
      <c r="I5" s="34">
        <v>2491</v>
      </c>
      <c r="K5" s="9" t="s">
        <v>10949</v>
      </c>
      <c r="L5" s="34">
        <v>680</v>
      </c>
      <c r="N5" s="9" t="s">
        <v>10949</v>
      </c>
      <c r="O5" s="16">
        <v>0.13453536886554246</v>
      </c>
    </row>
    <row r="6" spans="2:15" x14ac:dyDescent="0.3">
      <c r="B6" s="9" t="s">
        <v>10950</v>
      </c>
      <c r="C6" s="32">
        <v>141851.5674</v>
      </c>
      <c r="E6" s="9" t="s">
        <v>10950</v>
      </c>
      <c r="F6" s="32">
        <v>13437.806799999998</v>
      </c>
      <c r="H6" s="9" t="s">
        <v>10950</v>
      </c>
      <c r="I6" s="34">
        <v>2441</v>
      </c>
      <c r="K6" s="9" t="s">
        <v>10950</v>
      </c>
      <c r="L6" s="34">
        <v>663</v>
      </c>
      <c r="N6" s="9" t="s">
        <v>10950</v>
      </c>
      <c r="O6" s="16">
        <v>9.4731465053942004E-2</v>
      </c>
    </row>
    <row r="7" spans="2:15" x14ac:dyDescent="0.3">
      <c r="B7" s="9" t="s">
        <v>10951</v>
      </c>
      <c r="C7" s="32">
        <v>156122.28669999994</v>
      </c>
      <c r="E7" s="9" t="s">
        <v>10951</v>
      </c>
      <c r="F7" s="32">
        <v>22308.51279999999</v>
      </c>
      <c r="H7" s="9" t="s">
        <v>10951</v>
      </c>
      <c r="I7" s="34">
        <v>2850</v>
      </c>
      <c r="K7" s="9" t="s">
        <v>10951</v>
      </c>
      <c r="L7" s="34">
        <v>750</v>
      </c>
      <c r="N7" s="9" t="s">
        <v>10951</v>
      </c>
      <c r="O7" s="16">
        <v>0.14289127626517142</v>
      </c>
    </row>
    <row r="8" spans="2:15" x14ac:dyDescent="0.3">
      <c r="B8" s="9" t="s">
        <v>10952</v>
      </c>
      <c r="C8" s="32">
        <v>147082.61130000011</v>
      </c>
      <c r="E8" s="9" t="s">
        <v>10952</v>
      </c>
      <c r="F8" s="32">
        <v>20899.334500000012</v>
      </c>
      <c r="H8" s="9" t="s">
        <v>10952</v>
      </c>
      <c r="I8" s="34">
        <v>2644</v>
      </c>
      <c r="K8" s="9" t="s">
        <v>10952</v>
      </c>
      <c r="L8" s="34">
        <v>709</v>
      </c>
      <c r="N8" s="9" t="s">
        <v>10952</v>
      </c>
      <c r="O8" s="16">
        <v>0.1420924901678027</v>
      </c>
    </row>
    <row r="9" spans="2:15" x14ac:dyDescent="0.3">
      <c r="B9" s="9" t="s">
        <v>10953</v>
      </c>
      <c r="C9" s="32">
        <v>149580.83800000031</v>
      </c>
      <c r="E9" s="9" t="s">
        <v>10953</v>
      </c>
      <c r="F9" s="32">
        <v>13535.38299999998</v>
      </c>
      <c r="H9" s="9" t="s">
        <v>10953</v>
      </c>
      <c r="I9" s="34">
        <v>2705</v>
      </c>
      <c r="K9" s="9" t="s">
        <v>10953</v>
      </c>
      <c r="L9" s="34">
        <v>708</v>
      </c>
      <c r="N9" s="9" t="s">
        <v>10953</v>
      </c>
      <c r="O9" s="16">
        <v>9.0488749635163512E-2</v>
      </c>
    </row>
    <row r="10" spans="2:15" x14ac:dyDescent="0.3">
      <c r="B10" s="9" t="s">
        <v>10954</v>
      </c>
      <c r="C10" s="32">
        <v>159589.45099999988</v>
      </c>
      <c r="E10" s="9" t="s">
        <v>10954</v>
      </c>
      <c r="F10" s="32">
        <v>21896.715399999972</v>
      </c>
      <c r="H10" s="9" t="s">
        <v>10954</v>
      </c>
      <c r="I10" s="34">
        <v>2796</v>
      </c>
      <c r="K10" s="9" t="s">
        <v>10954</v>
      </c>
      <c r="L10" s="34">
        <v>710</v>
      </c>
      <c r="N10" s="9" t="s">
        <v>10954</v>
      </c>
      <c r="O10" s="16">
        <v>0.13720653378273723</v>
      </c>
    </row>
    <row r="11" spans="2:15" x14ac:dyDescent="0.3">
      <c r="B11" s="9" t="s">
        <v>10955</v>
      </c>
      <c r="C11" s="32">
        <v>309770.09970000025</v>
      </c>
      <c r="E11" s="9" t="s">
        <v>10955</v>
      </c>
      <c r="F11" s="32">
        <v>37293.192500000034</v>
      </c>
      <c r="H11" s="9" t="s">
        <v>10955</v>
      </c>
      <c r="I11" s="34">
        <v>5073</v>
      </c>
      <c r="K11" s="9" t="s">
        <v>10955</v>
      </c>
      <c r="L11" s="34">
        <v>1386</v>
      </c>
      <c r="N11" s="9" t="s">
        <v>10955</v>
      </c>
      <c r="O11" s="16">
        <v>0.12038990379031732</v>
      </c>
    </row>
    <row r="12" spans="2:15" x14ac:dyDescent="0.3">
      <c r="B12" s="9" t="s">
        <v>10956</v>
      </c>
      <c r="C12" s="32">
        <v>197115.20170000009</v>
      </c>
      <c r="E12" s="9" t="s">
        <v>10956</v>
      </c>
      <c r="F12" s="32">
        <v>31469.663800000035</v>
      </c>
      <c r="H12" s="9" t="s">
        <v>10956</v>
      </c>
      <c r="I12" s="34">
        <v>3095</v>
      </c>
      <c r="K12" s="9" t="s">
        <v>10956</v>
      </c>
      <c r="L12" s="34">
        <v>817</v>
      </c>
      <c r="N12" s="9" t="s">
        <v>10956</v>
      </c>
      <c r="O12" s="16">
        <v>0.15965112547684351</v>
      </c>
    </row>
    <row r="13" spans="2:15" x14ac:dyDescent="0.3">
      <c r="B13" s="9" t="s">
        <v>10957</v>
      </c>
      <c r="C13" s="32">
        <v>349120.07400000008</v>
      </c>
      <c r="E13" s="9" t="s">
        <v>10957</v>
      </c>
      <c r="F13" s="32">
        <v>35825.536599999927</v>
      </c>
      <c r="H13" s="9" t="s">
        <v>10957</v>
      </c>
      <c r="I13" s="34">
        <v>5741</v>
      </c>
      <c r="K13" s="9" t="s">
        <v>10957</v>
      </c>
      <c r="L13" s="34">
        <v>1462</v>
      </c>
      <c r="N13" s="9" t="s">
        <v>10957</v>
      </c>
      <c r="O13" s="16">
        <v>0.10261666191099604</v>
      </c>
    </row>
    <row r="14" spans="2:15" x14ac:dyDescent="0.3">
      <c r="B14" s="9" t="s">
        <v>10958</v>
      </c>
      <c r="C14" s="32">
        <v>332177.15950000001</v>
      </c>
      <c r="E14" s="9" t="s">
        <v>10958</v>
      </c>
      <c r="F14" s="32">
        <v>43436.13390000003</v>
      </c>
      <c r="H14" s="9" t="s">
        <v>10958</v>
      </c>
      <c r="I14" s="34">
        <v>5469</v>
      </c>
      <c r="K14" s="9" t="s">
        <v>10958</v>
      </c>
      <c r="L14" s="34">
        <v>1421</v>
      </c>
      <c r="N14" s="9" t="s">
        <v>10958</v>
      </c>
      <c r="O14" s="16">
        <v>0.13076195234308405</v>
      </c>
    </row>
    <row r="15" spans="2:15" x14ac:dyDescent="0.3">
      <c r="B15" s="10" t="s">
        <v>10946</v>
      </c>
      <c r="C15" s="30">
        <v>2297200.8603000008</v>
      </c>
      <c r="E15" s="10" t="s">
        <v>10946</v>
      </c>
      <c r="F15" s="30">
        <v>286397.02169999998</v>
      </c>
      <c r="H15" s="10" t="s">
        <v>10946</v>
      </c>
      <c r="I15" s="35">
        <v>37873</v>
      </c>
      <c r="K15" s="10" t="s">
        <v>10946</v>
      </c>
      <c r="L15" s="35">
        <v>9994</v>
      </c>
      <c r="N15" s="10" t="s">
        <v>10946</v>
      </c>
      <c r="O15" s="17">
        <v>0.12467217240315856</v>
      </c>
    </row>
    <row r="21" spans="2:15" x14ac:dyDescent="0.3">
      <c r="B21" s="37" t="s">
        <v>18</v>
      </c>
      <c r="C21" s="39">
        <f>GETPIVOTDATA("Sales",$B$2)</f>
        <v>2297200.8603000008</v>
      </c>
      <c r="E21" s="37" t="s">
        <v>21</v>
      </c>
      <c r="F21" s="39">
        <f>GETPIVOTDATA("Profit",$E$2)</f>
        <v>286397.02169999998</v>
      </c>
      <c r="H21" s="37" t="s">
        <v>19</v>
      </c>
      <c r="I21" s="40">
        <f>GETPIVOTDATA("Quantity",$H$2)</f>
        <v>37873</v>
      </c>
      <c r="K21" s="37" t="s">
        <v>10962</v>
      </c>
      <c r="L21" s="40">
        <f>GETPIVOTDATA("Order ID",$K$2)</f>
        <v>9994</v>
      </c>
      <c r="N21" s="37" t="s">
        <v>10963</v>
      </c>
      <c r="O21" s="38">
        <f>GETPIVOTDATA("margin",$N$2)</f>
        <v>0.12467217240315856</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9B146-ED6F-4C6A-9B4A-1AF964996956}">
  <dimension ref="A2:F8"/>
  <sheetViews>
    <sheetView workbookViewId="0">
      <selection activeCell="F8" sqref="F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2.6640625" bestFit="1" customWidth="1"/>
    <col min="7" max="7" width="18" bestFit="1" customWidth="1"/>
  </cols>
  <sheetData>
    <row r="2" spans="1:6" x14ac:dyDescent="0.3">
      <c r="A2" s="7" t="s">
        <v>10945</v>
      </c>
      <c r="B2" s="41" t="s">
        <v>10944</v>
      </c>
      <c r="C2" s="43" t="s">
        <v>10943</v>
      </c>
      <c r="D2" s="43" t="s">
        <v>10960</v>
      </c>
      <c r="E2" s="43" t="s">
        <v>10959</v>
      </c>
      <c r="F2" s="42" t="s">
        <v>10961</v>
      </c>
    </row>
    <row r="3" spans="1:6" x14ac:dyDescent="0.3">
      <c r="A3" s="8" t="s">
        <v>10964</v>
      </c>
      <c r="B3" s="51">
        <v>484247.49810000096</v>
      </c>
      <c r="C3" s="52">
        <v>49543.974100000007</v>
      </c>
      <c r="D3" s="52">
        <v>7581</v>
      </c>
      <c r="E3" s="52">
        <v>1993</v>
      </c>
      <c r="F3" s="53">
        <v>0.10231126499236715</v>
      </c>
    </row>
    <row r="4" spans="1:6" x14ac:dyDescent="0.3">
      <c r="A4" s="9" t="s">
        <v>10965</v>
      </c>
      <c r="B4" s="54">
        <v>470532.50899999985</v>
      </c>
      <c r="C4" s="55">
        <v>61618.603700000051</v>
      </c>
      <c r="D4" s="55">
        <v>7979</v>
      </c>
      <c r="E4" s="55">
        <v>2102</v>
      </c>
      <c r="F4" s="56">
        <v>0.13095504034557592</v>
      </c>
    </row>
    <row r="5" spans="1:6" x14ac:dyDescent="0.3">
      <c r="A5" s="9" t="s">
        <v>10966</v>
      </c>
      <c r="B5" s="54">
        <v>608473.83000000066</v>
      </c>
      <c r="C5" s="55">
        <v>81726.930800000177</v>
      </c>
      <c r="D5" s="55">
        <v>9810</v>
      </c>
      <c r="E5" s="55">
        <v>2580</v>
      </c>
      <c r="F5" s="56">
        <v>0.13431461924993568</v>
      </c>
    </row>
    <row r="6" spans="1:6" x14ac:dyDescent="0.3">
      <c r="A6" s="44" t="s">
        <v>10967</v>
      </c>
      <c r="B6" s="57">
        <v>733947.0231999997</v>
      </c>
      <c r="C6" s="58">
        <v>93507.513099999967</v>
      </c>
      <c r="D6" s="58">
        <v>12503</v>
      </c>
      <c r="E6" s="58">
        <v>3319</v>
      </c>
      <c r="F6" s="59">
        <v>0.12740362743390987</v>
      </c>
    </row>
    <row r="8" spans="1:6" ht="16.8" x14ac:dyDescent="0.4">
      <c r="B8" s="45">
        <f>(GETPIVOTDATA("Sum of Sales",$A$2,"Years (Order Date)",2014)/GETPIVOTDATA("Sum of Sales",$A$2,"Years (Order Date)",2013))-1</f>
        <v>0.20620967905883303</v>
      </c>
      <c r="C8" s="46">
        <f>(GETPIVOTDATA("Sum of Profit",$A$2,"Years (Order Date)",2014)/GETPIVOTDATA("Sum of Profit",$A$2,"Years (Order Date)",2013))-1</f>
        <v>0.14414565902185772</v>
      </c>
      <c r="D8" s="46">
        <f>(GETPIVOTDATA("Sum of Quantity",$A$2,"Years (Order Date)",2014)/GETPIVOTDATA("Sum of Quantity",$A$2,"Years (Order Date)",2013))-1</f>
        <v>0.27451580020387367</v>
      </c>
      <c r="E8" s="46">
        <f>(GETPIVOTDATA("Count of Order ID",$A$2,"Years (Order Date)",2014)/GETPIVOTDATA("Count of Order ID",$A$2,"Years (Order Date)",2013))-1</f>
        <v>0.2864341085271318</v>
      </c>
      <c r="F8" s="46">
        <f>(GETPIVOTDATA("Sum of margin",$A$2,"Years (Order Date)",2014)/GETPIVOTDATA("Sum of margin",$A$2,"Years (Order Date)",2013))-1</f>
        <v>-5.1453757264990463E-2</v>
      </c>
    </row>
  </sheetData>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A9A29DFB-1003-454C-B3DC-A6511F11095C}">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9365814F-5DFF-475F-A93F-E361DCB4AD1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Ecommerce data</vt:lpstr>
      <vt:lpstr>Sample Questions with insights</vt:lpstr>
      <vt:lpstr>Report</vt:lpstr>
      <vt:lpstr>Sales &amp; Profit combo chart</vt:lpstr>
      <vt:lpstr>Top 5 subcategory wise sales</vt:lpstr>
      <vt:lpstr>Category wise sales</vt:lpstr>
      <vt:lpstr>Sales by state</vt:lpstr>
      <vt:lpstr>Category wise profit</vt:lpstr>
      <vt:lpstr>KPIs</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Parul Bansal</cp:lastModifiedBy>
  <dcterms:created xsi:type="dcterms:W3CDTF">2015-06-05T18:17:20Z</dcterms:created>
  <dcterms:modified xsi:type="dcterms:W3CDTF">2024-01-07T10:45:57Z</dcterms:modified>
</cp:coreProperties>
</file>