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-AF\resources\TestCase\extented_regression\"/>
    </mc:Choice>
  </mc:AlternateContent>
  <bookViews>
    <workbookView xWindow="-120" yWindow="-120" windowWidth="20730" windowHeight="11040" tabRatio="592" activeTab="3"/>
  </bookViews>
  <sheets>
    <sheet name="buildup" sheetId="118" r:id="rId1"/>
    <sheet name="breakdown" sheetId="117" r:id="rId2"/>
    <sheet name="documentation" sheetId="112" r:id="rId3"/>
    <sheet name="importmanifest" sheetId="114" r:id="rId4"/>
    <sheet name="security" sheetId="113" r:id="rId5"/>
    <sheet name="acceptance" sheetId="105" r:id="rId6"/>
    <sheet name="delivery" sheetId="108" r:id="rId7"/>
    <sheet name="exportmanifest" sheetId="109" r:id="rId8"/>
    <sheet name="awm" sheetId="106" r:id="rId9"/>
    <sheet name="trucking" sheetId="107" r:id="rId10"/>
    <sheet name="exportmanifest_postfltclose" sheetId="119" r:id="rId11"/>
    <sheet name="exportmanifest_prefltclose" sheetId="120" r:id="rId12"/>
    <sheet name="patriarch" sheetId="121" r:id="rId13"/>
    <sheet name="patriarch_icargo" sheetId="12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22" l="1"/>
  <c r="H10" i="122"/>
  <c r="H9" i="122"/>
  <c r="H8" i="122"/>
  <c r="H7" i="122"/>
  <c r="H6" i="122"/>
  <c r="H5" i="122"/>
  <c r="H4" i="122"/>
  <c r="H3" i="122"/>
  <c r="H11" i="121"/>
  <c r="H10" i="121"/>
  <c r="H9" i="121"/>
  <c r="H8" i="121"/>
  <c r="H7" i="121"/>
  <c r="H6" i="121"/>
  <c r="H5" i="121"/>
  <c r="H4" i="121"/>
  <c r="H3" i="121"/>
  <c r="H37" i="117" l="1"/>
  <c r="H33" i="114" l="1"/>
  <c r="H28" i="112" l="1"/>
  <c r="H29" i="112"/>
  <c r="H19" i="113" l="1"/>
  <c r="H59" i="118" l="1"/>
  <c r="H60" i="118"/>
  <c r="H61" i="118"/>
  <c r="H62" i="118"/>
  <c r="H34" i="105" l="1"/>
  <c r="H35" i="105"/>
  <c r="H36" i="105"/>
  <c r="H30" i="109" l="1"/>
  <c r="H26" i="107" l="1"/>
  <c r="H33" i="105" l="1"/>
  <c r="H32" i="105"/>
  <c r="H25" i="107" l="1"/>
  <c r="H24" i="107"/>
  <c r="H23" i="107"/>
  <c r="H36" i="117" l="1"/>
  <c r="H8" i="120" l="1"/>
  <c r="H7" i="120"/>
  <c r="H7" i="119"/>
  <c r="H6" i="119"/>
  <c r="H6" i="120"/>
  <c r="H5" i="120"/>
  <c r="H5" i="119"/>
  <c r="H18" i="113" l="1"/>
  <c r="H17" i="113"/>
  <c r="H16" i="113"/>
  <c r="H15" i="113"/>
  <c r="H14" i="113"/>
  <c r="H13" i="113"/>
  <c r="H12" i="113"/>
  <c r="H11" i="113"/>
  <c r="H10" i="113"/>
  <c r="H9" i="113"/>
  <c r="H8" i="113"/>
  <c r="H7" i="113"/>
  <c r="H6" i="113"/>
  <c r="H5" i="113"/>
  <c r="H4" i="113"/>
  <c r="H3" i="113"/>
  <c r="H22" i="107"/>
  <c r="H21" i="107"/>
  <c r="H20" i="107"/>
  <c r="H19" i="107"/>
  <c r="H18" i="107"/>
  <c r="H17" i="107"/>
  <c r="H16" i="107"/>
  <c r="H15" i="107"/>
  <c r="H14" i="107"/>
  <c r="H13" i="107"/>
  <c r="H12" i="107"/>
  <c r="H11" i="107"/>
  <c r="H10" i="107"/>
  <c r="H9" i="107"/>
  <c r="H8" i="107"/>
  <c r="H7" i="107"/>
  <c r="H6" i="107"/>
  <c r="H5" i="107"/>
  <c r="H4" i="107"/>
  <c r="H3" i="107"/>
  <c r="H7" i="106"/>
  <c r="H6" i="106"/>
  <c r="H5" i="106"/>
  <c r="H4" i="106"/>
  <c r="H3" i="106"/>
  <c r="H6" i="108"/>
  <c r="H5" i="108"/>
  <c r="H4" i="108"/>
  <c r="H3" i="108"/>
  <c r="H31" i="105"/>
  <c r="H30" i="105"/>
  <c r="H29" i="105"/>
  <c r="H28" i="105"/>
  <c r="H27" i="105"/>
  <c r="H26" i="105"/>
  <c r="H25" i="105"/>
  <c r="H24" i="105"/>
  <c r="H23" i="105"/>
  <c r="H22" i="105"/>
  <c r="H21" i="105"/>
  <c r="H20" i="105"/>
  <c r="H19" i="105"/>
  <c r="H18" i="105"/>
  <c r="H17" i="105"/>
  <c r="H16" i="105"/>
  <c r="H15" i="105"/>
  <c r="H14" i="105"/>
  <c r="H13" i="105"/>
  <c r="H12" i="105"/>
  <c r="H11" i="105"/>
  <c r="H10" i="105"/>
  <c r="H9" i="105"/>
  <c r="H8" i="105"/>
  <c r="H7" i="105"/>
  <c r="H6" i="105"/>
  <c r="H5" i="105"/>
  <c r="H4" i="105"/>
  <c r="H3" i="105"/>
  <c r="H27" i="112"/>
  <c r="H26" i="112"/>
  <c r="H25" i="112"/>
  <c r="H24" i="112"/>
  <c r="H23" i="112"/>
  <c r="H22" i="112"/>
  <c r="H21" i="112"/>
  <c r="H20" i="112"/>
  <c r="H19" i="112"/>
  <c r="H18" i="112"/>
  <c r="H17" i="112"/>
  <c r="H16" i="112"/>
  <c r="H15" i="112"/>
  <c r="H14" i="112"/>
  <c r="H13" i="112"/>
  <c r="H12" i="112"/>
  <c r="H11" i="112"/>
  <c r="H10" i="112"/>
  <c r="H9" i="112"/>
  <c r="H8" i="112"/>
  <c r="H7" i="112"/>
  <c r="H6" i="112"/>
  <c r="H5" i="112"/>
  <c r="H4" i="112"/>
  <c r="H3" i="112"/>
  <c r="H35" i="117"/>
  <c r="H34" i="117"/>
  <c r="H33" i="117"/>
  <c r="H32" i="117"/>
  <c r="H31" i="117"/>
  <c r="H30" i="117"/>
  <c r="H29" i="117"/>
  <c r="H28" i="117"/>
  <c r="H27" i="117"/>
  <c r="H26" i="117"/>
  <c r="H25" i="117"/>
  <c r="H24" i="117"/>
  <c r="H23" i="117"/>
  <c r="H22" i="117"/>
  <c r="H21" i="117"/>
  <c r="H20" i="117"/>
  <c r="H19" i="117"/>
  <c r="H18" i="117"/>
  <c r="H17" i="117"/>
  <c r="H16" i="117"/>
  <c r="H15" i="117"/>
  <c r="H14" i="117"/>
  <c r="H13" i="117"/>
  <c r="H12" i="117"/>
  <c r="H11" i="117"/>
  <c r="H10" i="117"/>
  <c r="H9" i="117"/>
  <c r="H8" i="117"/>
  <c r="H7" i="117"/>
  <c r="H6" i="117"/>
  <c r="H5" i="117"/>
  <c r="H4" i="117"/>
  <c r="H3" i="117"/>
  <c r="H32" i="114" l="1"/>
  <c r="H31" i="114"/>
  <c r="H30" i="114"/>
  <c r="H29" i="114"/>
  <c r="H28" i="114"/>
  <c r="H29" i="109" l="1"/>
  <c r="H28" i="109"/>
  <c r="H27" i="109"/>
  <c r="H26" i="109"/>
  <c r="H25" i="109"/>
  <c r="H4" i="119" l="1"/>
  <c r="H3" i="119"/>
  <c r="H4" i="120"/>
  <c r="H3" i="120"/>
  <c r="H58" i="118"/>
  <c r="H57" i="118"/>
  <c r="H56" i="118" l="1"/>
  <c r="H55" i="118"/>
  <c r="H54" i="118"/>
  <c r="H53" i="118"/>
  <c r="H52" i="118"/>
  <c r="H51" i="118"/>
  <c r="H50" i="118"/>
  <c r="H49" i="118"/>
  <c r="H48" i="118"/>
  <c r="H47" i="118"/>
  <c r="H46" i="118"/>
  <c r="H45" i="118"/>
  <c r="H44" i="118"/>
  <c r="H43" i="118"/>
  <c r="H42" i="118"/>
  <c r="H41" i="118"/>
  <c r="H40" i="118"/>
  <c r="H39" i="118"/>
  <c r="H38" i="118"/>
  <c r="H37" i="118"/>
  <c r="H36" i="118"/>
  <c r="H35" i="118"/>
  <c r="H34" i="118"/>
  <c r="H33" i="118"/>
  <c r="H32" i="118"/>
  <c r="H31" i="118"/>
  <c r="H30" i="118"/>
  <c r="H29" i="118"/>
  <c r="H28" i="118"/>
  <c r="H27" i="118"/>
  <c r="H26" i="118"/>
  <c r="H25" i="118"/>
  <c r="H24" i="118"/>
  <c r="H23" i="118"/>
  <c r="H22" i="118"/>
  <c r="H21" i="118"/>
  <c r="H20" i="118"/>
  <c r="H19" i="118"/>
  <c r="H18" i="118"/>
  <c r="H17" i="118"/>
  <c r="H16" i="118"/>
  <c r="H15" i="118"/>
  <c r="H14" i="118"/>
  <c r="H13" i="118"/>
  <c r="H12" i="118"/>
  <c r="H11" i="118"/>
  <c r="H10" i="118"/>
  <c r="H9" i="118"/>
  <c r="H8" i="118"/>
  <c r="H7" i="118"/>
  <c r="H6" i="118"/>
  <c r="H5" i="118"/>
  <c r="H4" i="118"/>
  <c r="H3" i="118"/>
  <c r="H27" i="114" l="1"/>
  <c r="H26" i="114"/>
  <c r="H25" i="114"/>
  <c r="H24" i="114"/>
  <c r="H23" i="114"/>
  <c r="H22" i="114"/>
  <c r="H21" i="114"/>
  <c r="H20" i="114"/>
  <c r="H19" i="114"/>
  <c r="H18" i="114"/>
  <c r="H16" i="114"/>
  <c r="H17" i="114"/>
  <c r="H15" i="114"/>
  <c r="H14" i="114"/>
  <c r="H13" i="114"/>
  <c r="H12" i="114"/>
  <c r="H11" i="114"/>
  <c r="H10" i="114"/>
  <c r="H9" i="114"/>
  <c r="H8" i="114"/>
  <c r="H7" i="114"/>
  <c r="H6" i="114"/>
  <c r="H5" i="114"/>
  <c r="H4" i="114"/>
  <c r="H3" i="114"/>
  <c r="H24" i="109" l="1"/>
  <c r="H23" i="109"/>
  <c r="H22" i="109"/>
  <c r="H21" i="109"/>
  <c r="H20" i="109"/>
  <c r="H19" i="109"/>
  <c r="H18" i="109"/>
  <c r="H17" i="109"/>
  <c r="H16" i="109"/>
  <c r="H15" i="109"/>
  <c r="H14" i="109"/>
  <c r="H13" i="109"/>
  <c r="H12" i="109"/>
  <c r="H11" i="109"/>
  <c r="H10" i="109"/>
  <c r="H9" i="109"/>
  <c r="H8" i="109"/>
  <c r="H7" i="109"/>
  <c r="H6" i="109"/>
  <c r="H5" i="109"/>
  <c r="H4" i="109"/>
  <c r="H3" i="109"/>
</calcChain>
</file>

<file path=xl/sharedStrings.xml><?xml version="1.0" encoding="utf-8"?>
<sst xmlns="http://schemas.openxmlformats.org/spreadsheetml/2006/main" count="2426" uniqueCount="932">
  <si>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</si>
  <si>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</si>
  <si>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</si>
  <si>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</si>
  <si>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</si>
  <si>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</si>
  <si>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</si>
  <si>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</si>
  <si>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</si>
  <si>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</si>
  <si>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</si>
  <si>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</si>
  <si>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Script Name</t>
  </si>
  <si>
    <t>https://icargo-icapsit.lcag.fra.dlh.de/icargo/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</si>
  <si>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</si>
  <si>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</si>
  <si>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</si>
  <si>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</si>
  <si>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</si>
  <si>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</si>
  <si>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</si>
  <si>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Pass</t>
  </si>
  <si>
    <t>yes</t>
  </si>
  <si>
    <t>IASCB_56339_TC_8563</t>
  </si>
  <si>
    <t>awm.IASCB_56339_TC_8563</t>
  </si>
  <si>
    <t>TC_8563</t>
  </si>
  <si>
    <t>IASCB_56347_TC_10502</t>
  </si>
  <si>
    <t>awm.IASCB_56347_TC_10502</t>
  </si>
  <si>
    <t>TC_10502</t>
  </si>
  <si>
    <t>IASCB_56364_TC_10951</t>
  </si>
  <si>
    <t>awm.IASCB_56364_TC_10951</t>
  </si>
  <si>
    <t>TC_10951</t>
  </si>
  <si>
    <t>TC_03_Verify Super user is able to view the list of ULDs assigned both to TOP and RFS</t>
  </si>
  <si>
    <t>TC_04_Verify cancelling Pallet movement Request with source as Automatic (A) triggered to forklift</t>
  </si>
  <si>
    <t>TC_02_Verify user is able to view audit details for submodule as assign flight to equipment</t>
  </si>
  <si>
    <t>Skip</t>
  </si>
  <si>
    <t>IASCB_19021_TC_1796</t>
  </si>
  <si>
    <t>trucking.IASCB_19021_TC_1796</t>
  </si>
  <si>
    <t>TC_1796</t>
  </si>
  <si>
    <t>TC_04_Check the display of tokens based on public side filter</t>
  </si>
  <si>
    <t>IASCB_19069_TC_1823</t>
  </si>
  <si>
    <t>trucking.IASCB_19069_TC_1823</t>
  </si>
  <si>
    <t>TC_1823</t>
  </si>
  <si>
    <t>TC_02_Verify enter your details section in airside without QDO</t>
  </si>
  <si>
    <t>IASCB_19069_TC_1826</t>
  </si>
  <si>
    <t>trucking.IASCB_19069_TC_1826</t>
  </si>
  <si>
    <t>TC_1826</t>
  </si>
  <si>
    <t>TC_05_Verify enter your details section in  public side . without QDO</t>
  </si>
  <si>
    <t>IASCB_19076_TC_1828</t>
  </si>
  <si>
    <t>trucking.IASCB_19076_TC_1828</t>
  </si>
  <si>
    <t>TC_1828</t>
  </si>
  <si>
    <t>TC_01_Verify that fields vehicle number and expiry date are present</t>
  </si>
  <si>
    <t>IASCB_19076_TC_1829</t>
  </si>
  <si>
    <t>trucking.IASCB_19076_TC_1829</t>
  </si>
  <si>
    <t>TC_1829</t>
  </si>
  <si>
    <t>TC_02_Verify expiry date validation-CDG</t>
  </si>
  <si>
    <t>IASCB_19134_23235_1883</t>
  </si>
  <si>
    <t>TC_1883</t>
  </si>
  <si>
    <t xml:space="preserve"> TC_01_Error while sighting intact ULD.</t>
  </si>
  <si>
    <t>IASCB_23278_TC_1885</t>
  </si>
  <si>
    <t>trucking.IASCB_23278_TC_1885</t>
  </si>
  <si>
    <t>TC_1885</t>
  </si>
  <si>
    <t>TC_01_Verify linking of the AWB s to ULD while declaring the ULD</t>
  </si>
  <si>
    <t>IASCB_23278_TC_1888_AF</t>
  </si>
  <si>
    <t>trucking.IASCB_23278_TC_1888_AF</t>
  </si>
  <si>
    <t>TC_1888</t>
  </si>
  <si>
    <t>TC_04_Verify for adding  the ULD which is already assigned to another flight</t>
  </si>
  <si>
    <t>IASCB_4751_TC_2430</t>
  </si>
  <si>
    <t>trucking.IASCB_4751_TC_2430</t>
  </si>
  <si>
    <t>TC_2430</t>
  </si>
  <si>
    <t xml:space="preserve">Verify service point allocation for a token from android application </t>
  </si>
  <si>
    <t>IASCB_4751_TC_2431</t>
  </si>
  <si>
    <t>trucking.IASCB_4751_TC_2431</t>
  </si>
  <si>
    <t>TC_2431</t>
  </si>
  <si>
    <t>TC_02_Verify service point allocation for a token from android application - counter</t>
  </si>
  <si>
    <t>IASCB_4751_TC_2432</t>
  </si>
  <si>
    <t>trucking.IASCB_4751_TC_2432</t>
  </si>
  <si>
    <t>TC_2432</t>
  </si>
  <si>
    <t xml:space="preserve">TC_03_Verify error when selected token is invalid and already </t>
  </si>
  <si>
    <t>IASCB_51690_TC_1915</t>
  </si>
  <si>
    <t>trucking.IASCB_51690_TC_1915</t>
  </si>
  <si>
    <t>TC_1915</t>
  </si>
  <si>
    <t>The status of the Token should be changed to Documentation is in progress on marking from create visit declaration screen</t>
  </si>
  <si>
    <t>IASCB_51690_TC_1918</t>
  </si>
  <si>
    <t>trucking.IASCB_51690_TC_1918</t>
  </si>
  <si>
    <t>TC_1918</t>
  </si>
  <si>
    <t>TC_04_Verify the Token status is changed to ï¿½Documents Verifiedï¿½ when the Documents Verified check is selected</t>
  </si>
  <si>
    <t>IASCB_51690_TC_1922</t>
  </si>
  <si>
    <t>trucking.IASCB_51690_TC_1922</t>
  </si>
  <si>
    <t>TC_1922</t>
  </si>
  <si>
    <t>Timestamp of the Documentation in progress and Document Verified details must be available in audit.</t>
  </si>
  <si>
    <t>IASCB_57960_TC_1955</t>
  </si>
  <si>
    <t>trucking.IASCB_57960_TC_1955</t>
  </si>
  <si>
    <t>TC_1955</t>
  </si>
  <si>
    <t>TC_01_Capture irregularity for token.</t>
  </si>
  <si>
    <t>IASCB_57960_TC_1958_AF</t>
  </si>
  <si>
    <t>trucking.IASCB_57960_TC_1958_AF</t>
  </si>
  <si>
    <t>TC_03_irregularity capture must be possible at token level</t>
  </si>
  <si>
    <t>IASCB_57960_TC_1959_AF</t>
  </si>
  <si>
    <t>trucking.IASCB_57960_TC_1959_AF</t>
  </si>
  <si>
    <t>TC_05_Capture irregularity for token from scanner</t>
  </si>
  <si>
    <t>IASCB_57960_TC_1962_AF</t>
  </si>
  <si>
    <t>trucking.IASCB_57960_TC_1962_AF</t>
  </si>
  <si>
    <t>TC_08_TC_08_AWB block based on irregularity. during execution of AWB</t>
  </si>
  <si>
    <t>IASCB_57960_TC_1963</t>
  </si>
  <si>
    <t>trucking.IASCB_57960_TC_1963</t>
  </si>
  <si>
    <t>TC_1963</t>
  </si>
  <si>
    <t xml:space="preserve"> AWB block based on irregularity. during goods acceptance</t>
  </si>
  <si>
    <t>IASCB_57960_TC_1964</t>
  </si>
  <si>
    <t>trucking.IASCB_57960_TC_1964</t>
  </si>
  <si>
    <t>TC_1964</t>
  </si>
  <si>
    <t>IASCB_6180_IASCB_25383_TC_2451_AF</t>
  </si>
  <si>
    <t>trucking.IASCB_6180_IASCB_25383_TC_2451_AF</t>
  </si>
  <si>
    <t>Verify validation of flight number - Outbound flights - Kiosk</t>
  </si>
  <si>
    <t>IASCB_6180_IASCB_25383_TC_2462</t>
  </si>
  <si>
    <t>trucking.IASCB_6180_IASCB_25383_TC_2462</t>
  </si>
  <si>
    <t>TC_2462</t>
  </si>
  <si>
    <t xml:space="preserve">Verify creation of token with number of AWBs </t>
  </si>
  <si>
    <t>IASCB_9360_TC_2570</t>
  </si>
  <si>
    <t>trucking.IASCB_9360_TC_2570</t>
  </si>
  <si>
    <t>TC_2570</t>
  </si>
  <si>
    <t>TC_02_Verify removal of satchel handover.</t>
  </si>
  <si>
    <t>IASCB_9360_TC_2572</t>
  </si>
  <si>
    <t>trucking.IASCB_9360_TC_2572</t>
  </si>
  <si>
    <t>TC_2572</t>
  </si>
  <si>
    <t>Verify satchel handover status updates in Audit</t>
  </si>
  <si>
    <t>IASCB_19120_IASCB_25273_TC_1878</t>
  </si>
  <si>
    <t>acceptance.IASCB_19120_IASCB_25273_TC_1878</t>
  </si>
  <si>
    <t>TC_1878</t>
  </si>
  <si>
    <t>Default acceptance location for Acceptance HHT - one Handling Areas.</t>
  </si>
  <si>
    <t>IASCB_100905_TC_2321_AF</t>
  </si>
  <si>
    <t>acceptance.IASCB_100905_TC_2321_AF</t>
  </si>
  <si>
    <t>customs block created in ctm IN operation</t>
  </si>
  <si>
    <t>IASCB_117078_TC_8530</t>
  </si>
  <si>
    <t>acceptance.IASCB_117078_TC_8530</t>
  </si>
  <si>
    <t>TC_8530</t>
  </si>
  <si>
    <t xml:space="preserve">Verify info icon with split shipment details is displayed in goods acceptance screen. </t>
  </si>
  <si>
    <t>IASCB_117078_TC_8532</t>
  </si>
  <si>
    <t>acceptance.IASCB_117078_TC_8532</t>
  </si>
  <si>
    <t>TC_8532</t>
  </si>
  <si>
    <t>Verify info icon with split shipment details is displayed in goods acceptance screen</t>
  </si>
  <si>
    <t>IASCB_117087_TC_10156_AF</t>
  </si>
  <si>
    <t>acceptance.IASCB_117087_TC_10156_AF</t>
  </si>
  <si>
    <t>TC_04_Verify split shipment validation with BUP SCC</t>
  </si>
  <si>
    <t>IASCB_117087_TC_8541</t>
  </si>
  <si>
    <t>acceptance.IASCB_117087_TC_8541</t>
  </si>
  <si>
    <t>TC_8541</t>
  </si>
  <si>
    <t>Verify split shipment validation with update in xFWB message</t>
  </si>
  <si>
    <t>IASCB_162868_TC_10431</t>
  </si>
  <si>
    <t>acceptance.IASCB_162868_TC_10431</t>
  </si>
  <si>
    <t>TC_10431</t>
  </si>
  <si>
    <t>TC_02_Verify auto generation of Storage unit (SU) in warehouse relocation screen(WHS009) , when SU field is empty (Loose acceptance).</t>
  </si>
  <si>
    <t>IASCB_164029_TC_12270</t>
  </si>
  <si>
    <t>acceptance.IASCB_164029_TC_12270</t>
  </si>
  <si>
    <t>TC_12270</t>
  </si>
  <si>
    <t>TC_37_Verify RA accepting issue ID is getting populated in OPR339 when acceptance done by the user which is configured in ADM007</t>
  </si>
  <si>
    <t>IASCB_164029_TC_12737</t>
  </si>
  <si>
    <t>acceptance.IASCB_164029_TC_12737</t>
  </si>
  <si>
    <t>TC_12737</t>
  </si>
  <si>
    <t>TC_45_Verify RA accepting issue ID is getting populated in OPR339 when partial acceptance done by the user which is configured in ADM007</t>
  </si>
  <si>
    <t>IASCB_19097_TC_1852</t>
  </si>
  <si>
    <t>acceptance.IASCB_19097_TC_1852</t>
  </si>
  <si>
    <t>TC_1852</t>
  </si>
  <si>
    <t xml:space="preserve">TC_22_Verify the icargo system receives the screening status from external system with status as Fail  </t>
  </si>
  <si>
    <t>IASCB_19104_TC_1853</t>
  </si>
  <si>
    <t>acceptance.IASCB_19104_TC_1853</t>
  </si>
  <si>
    <t>TC_1853</t>
  </si>
  <si>
    <t xml:space="preserve">Verify Automatic generation of Storage unit Reference number as part of Acceptance </t>
  </si>
  <si>
    <t>IASCB_19127_TC_1880</t>
  </si>
  <si>
    <t>acceptance.IASCB_19127_TC_1880</t>
  </si>
  <si>
    <t>TC_1880</t>
  </si>
  <si>
    <t>TC_01_Capture the instruction for Acceptance transaction</t>
  </si>
  <si>
    <t>IASCB_31396_TC_2335</t>
  </si>
  <si>
    <t>acceptance.IASCB_31396_TC_2335</t>
  </si>
  <si>
    <t>TC_2335</t>
  </si>
  <si>
    <t>TC_01_Irregularity stamping for check sheet in DG shipments during acceptance</t>
  </si>
  <si>
    <t>IASCB_35933_2663</t>
  </si>
  <si>
    <t>acceptance.IASCB_35933_2663</t>
  </si>
  <si>
    <t>TC_2663</t>
  </si>
  <si>
    <t>2663 - TC_05_Big reference number in scanner screen.</t>
  </si>
  <si>
    <t>IASCB_35933_TC_2662</t>
  </si>
  <si>
    <t>acceptance.IASCB_35933_TC_2662</t>
  </si>
  <si>
    <t>TC_2662</t>
  </si>
  <si>
    <t>Big Reference number must be captured.for OAL shipment</t>
  </si>
  <si>
    <t>IASCB_45891_TC_2863</t>
  </si>
  <si>
    <t>acceptance.IASCB_45891_TC_2863</t>
  </si>
  <si>
    <t>TC_2863</t>
  </si>
  <si>
    <t>TC_17_Verify shipment is not relocated based on user action for Short capture</t>
  </si>
  <si>
    <t>IASCB_52576_TC_4286</t>
  </si>
  <si>
    <t>acceptance.IASCB_52576_TC_4286</t>
  </si>
  <si>
    <t>TC_4286</t>
  </si>
  <si>
    <t>TC_10_ Customs block during acceptance when xCSN processed with CD code</t>
  </si>
  <si>
    <t>IASCB_80451_TC_2888</t>
  </si>
  <si>
    <t>acceptance.IASCB_80451_TC_2888</t>
  </si>
  <si>
    <t>TC_2888</t>
  </si>
  <si>
    <t xml:space="preserve"> TO must be generated during acceptance save- ULD shipment.</t>
  </si>
  <si>
    <t>IASCB_9290_TC_2537</t>
  </si>
  <si>
    <t>acceptance.IASCB_9290_TC_2537</t>
  </si>
  <si>
    <t>TC_2537</t>
  </si>
  <si>
    <t>TC_01_Retrieving actual weight of ULD from weight scale.</t>
  </si>
  <si>
    <t>IASCB_94244_TC_1978</t>
  </si>
  <si>
    <t>acceptance.IASCB_94244_TC_1978</t>
  </si>
  <si>
    <t>TC_1978</t>
  </si>
  <si>
    <t>TC_01_Capture multiple SCCs against single SU during acceptance</t>
  </si>
  <si>
    <t>IASCB_94244_TC_1979</t>
  </si>
  <si>
    <t>acceptance.IASCB_94244_TC_1979</t>
  </si>
  <si>
    <t>TC_1979</t>
  </si>
  <si>
    <t>TC_02_Capture multiple SCCs against single SU during acceptance.-OAL</t>
  </si>
  <si>
    <t>IASCB_94244_TC_4731</t>
  </si>
  <si>
    <t>acceptance.IASCB_94244_TC_4731</t>
  </si>
  <si>
    <t>TC_4731</t>
  </si>
  <si>
    <t>TC_07_Verify error thrown when no SCC captured for SU during acceptance</t>
  </si>
  <si>
    <t>PublishAWBDetails_TC_3133</t>
  </si>
  <si>
    <t>acceptance.PublishAWBDetails_TC_3133</t>
  </si>
  <si>
    <t>TC_3133</t>
  </si>
  <si>
    <t>TC_04_Verify AWB  details sent to CGOSPA during ULD acceptance</t>
  </si>
  <si>
    <t>PublishShipmentRelocation_TC_3026</t>
  </si>
  <si>
    <t>acceptance.PublishShipmentRelocation_TC_3026</t>
  </si>
  <si>
    <t>TC_3026</t>
  </si>
  <si>
    <t>TC_02_Verify shipment location details during partial acceptance via webscreen  to CGOSPA</t>
  </si>
  <si>
    <t>PublishShipmentRelocation_TC_3028</t>
  </si>
  <si>
    <t>acceptance.PublishShipmentRelocation_TC_3028</t>
  </si>
  <si>
    <t>TC_3028</t>
  </si>
  <si>
    <t>TC_04_Verify shipment location details during partial pieces acceptance in ULD via webscreen  to CGOSPA</t>
  </si>
  <si>
    <t>PublishShipmentRelocation_TC_3032</t>
  </si>
  <si>
    <t>acceptance.PublishShipmentRelocation_TC_3032</t>
  </si>
  <si>
    <t>TC_3032</t>
  </si>
  <si>
    <t>TC_08_Verify shipment location details during partial ULD acceptance via HHT  to CGOSPA</t>
  </si>
  <si>
    <t>IASCB_52576_TC_1940_AF</t>
  </si>
  <si>
    <t>delivery.IASCB_52576_TC_1940_AF</t>
  </si>
  <si>
    <t>Customs message process during delivery</t>
  </si>
  <si>
    <t>IASCB_52576_TC_4290</t>
  </si>
  <si>
    <t>delivery.IASCB_52576_TC_4290</t>
  </si>
  <si>
    <t>TC_14_ Customs message process with WW code during delivery</t>
  </si>
  <si>
    <t>IASCB_71726_TC_2474</t>
  </si>
  <si>
    <t>delivery.IASCB_71726_TC_2474</t>
  </si>
  <si>
    <t>Verify clearing agent field.</t>
  </si>
  <si>
    <t>IASCB_96878_TC_2478</t>
  </si>
  <si>
    <t>delivery.IASCB_96878_TC_2478</t>
  </si>
  <si>
    <t>TC_01_Provision to capture damage in delivery screen</t>
  </si>
  <si>
    <t>FFL_3049_TC_04</t>
  </si>
  <si>
    <t>exportmanifest.FFL_3049_TC_04</t>
  </si>
  <si>
    <t>TC_04_Verify TCON offload when FFL is received for same pieces and weight</t>
  </si>
  <si>
    <t>FFL_3057_TC_12</t>
  </si>
  <si>
    <t>exportmanifest.FFL_3057_TC_12</t>
  </si>
  <si>
    <t>TC_12 : Verify ULD -TCON -BULK offload when FFL is received for DG shipments</t>
  </si>
  <si>
    <t>FSUPREANDDIS_TC_2993</t>
  </si>
  <si>
    <t>exportmanifest.FSUPREANDDIS_TC_2993</t>
  </si>
  <si>
    <t>TC_02_Verify status change in CGOSPA when an AWB is assigned to a ULD from icargo -Export Manifest-OPR344 screen</t>
  </si>
  <si>
    <t>IASCB_100490_TC_2696</t>
  </si>
  <si>
    <t>exportmanifest.IASCB_100490_TC_2696</t>
  </si>
  <si>
    <t>Verify FUM xFUM message triggers during ULD unassignment from scanner.</t>
  </si>
  <si>
    <t>IASCB_100490_TC_2707_AF</t>
  </si>
  <si>
    <t>exportmanifest.IASCB_100490_TC_2707_AF</t>
  </si>
  <si>
    <t>TC_13_Verify FUM xFUM message triggers during finalize for INTACT ULD</t>
  </si>
  <si>
    <t>IASCB_133016_TC_9210</t>
  </si>
  <si>
    <t>exportmanifest.IASCB_133016_TC_9210</t>
  </si>
  <si>
    <t>TC_04_To Verify the AWB No should be in hyperlink  in the Pending acceptance tab on Export planning progress screen</t>
  </si>
  <si>
    <t>IASCB_133016_TC_9211</t>
  </si>
  <si>
    <t>exportmanifest.IASCB_133016_TC_9211</t>
  </si>
  <si>
    <t>TC_05_Verify new widget  Visit declaration  if more than 1 token in AWB enquiry screen popup in Export planning screen</t>
  </si>
  <si>
    <t>IASCB_161755_TC_10427</t>
  </si>
  <si>
    <t>exportmanifest.IASCB_161755_TC_10427</t>
  </si>
  <si>
    <t>TC_05_Verify the flight instruction entered manually in ADD004 screen is getting displayed in Export planning progress screen</t>
  </si>
  <si>
    <t>IASCB_161755_TC_10429</t>
  </si>
  <si>
    <t>exportmanifest.IASCB_161755_TC_10429</t>
  </si>
  <si>
    <t>TC_07_Verify the latest flight instruction received from CFP is getting displayed in panel in Export planning progress screen</t>
  </si>
  <si>
    <t>IASCB_162860_TC_10484</t>
  </si>
  <si>
    <t>exportmanifest.IASCB_162860_TC_10484</t>
  </si>
  <si>
    <t>TC_02_Verify Auto SU is generated when the shipment is offload from HHT scanner - Bulk Offload</t>
  </si>
  <si>
    <t>IASCB_162868_TC_10432</t>
  </si>
  <si>
    <t>exportmanifest.IASCB_162868_TC_10432</t>
  </si>
  <si>
    <t>TC_03_Verify user input Storage unit (SU) in warehouse relocation screen(WHS009) is retained and SU is not generated automatically.</t>
  </si>
  <si>
    <t>IASCB_162868_TC_10434</t>
  </si>
  <si>
    <t>exportmanifest.IASCB_162868_TC_10434</t>
  </si>
  <si>
    <t>TC_05_Verify auto generation of Storage unit (SU) for split relocation in warehouse relocation screen(WHS009) for multiple locations, when SU field is empty.</t>
  </si>
  <si>
    <t>IASCB_19222_TC_2728</t>
  </si>
  <si>
    <t>exportmanifest.IASCB_19222_TC_2728</t>
  </si>
  <si>
    <t>TC_03_Verify that flight type is displayed in red when flight type is changed</t>
  </si>
  <si>
    <t>IASCB_19222_TC_2729</t>
  </si>
  <si>
    <t>exportmanifest.IASCB_19222_TC_2729</t>
  </si>
  <si>
    <t>Verify that flight type is displayed in red when flight type is changed</t>
  </si>
  <si>
    <t>IASCB_19222_TC_2730</t>
  </si>
  <si>
    <t>exportmanifest.IASCB_19222_TC_2730</t>
  </si>
  <si>
    <t>Verify that flight Date and time is displayed in red when estimated time is updated</t>
  </si>
  <si>
    <t>IASCB_19222_TC_2731_AF</t>
  </si>
  <si>
    <t>exportmanifest.IASCB_19222_TC_2731_AF</t>
  </si>
  <si>
    <t>TC_06_Verify that flight date and time is displayed in red when estimated time is updated via MVT</t>
  </si>
  <si>
    <t>IASCB_19222_TC_2732</t>
  </si>
  <si>
    <t>exportmanifest.IASCB_19222_TC_2732</t>
  </si>
  <si>
    <t>TC_07_Verify that departed flights are not displayed based on filter</t>
  </si>
  <si>
    <t>IASCB_19222_TC_2736</t>
  </si>
  <si>
    <t>exportmanifest.IASCB_19222_TC_2736</t>
  </si>
  <si>
    <t xml:space="preserve">TC_11_Verify  build up completion time </t>
  </si>
  <si>
    <t>IASCB_28065_2627</t>
  </si>
  <si>
    <t>exportmanifest.IASCB_28065_2627</t>
  </si>
  <si>
    <t>TC_11_Verify that ULD is offloaded automatically based on FFL message.</t>
  </si>
  <si>
    <t>IASCB_28065_IASCB_50181_TC_2619_AF</t>
  </si>
  <si>
    <t>exportmanifest.IASCB_28065_IASCB_50181_TC_2619_AF</t>
  </si>
  <si>
    <t>Verify that ULD is not offloaded automatically based on flight number in DUO message.</t>
  </si>
  <si>
    <t>UCLS_TC_10584</t>
  </si>
  <si>
    <t>exportmanifest.UCLS_TC_10584</t>
  </si>
  <si>
    <t>TC_03_Verify After Offload  of ULD, Icargo will sent details to Cafeed for offloaded ULD for DG shipment</t>
  </si>
  <si>
    <t>UCLS_TC_10585</t>
  </si>
  <si>
    <t>exportmanifest.UCLS_TC_10585</t>
  </si>
  <si>
    <t>TC_04_Verify After offload of KART, Icargo will sent details to  Cafeed for offloaded ULD for SL shipment</t>
  </si>
  <si>
    <t>IASCB_104298_TC_8109</t>
  </si>
  <si>
    <t>documentation.IASCB_104298_TC_8109</t>
  </si>
  <si>
    <t>TC_05_Verify charges applied for manually capturing MRN value in Capture AWB screen</t>
  </si>
  <si>
    <t>IASCB_104298_TC_8995</t>
  </si>
  <si>
    <t>documentation.IASCB_104298_TC_8995</t>
  </si>
  <si>
    <t>TC_02_Check MRN  Capture AWB screen with As is Execute action</t>
  </si>
  <si>
    <t>IASCB_139377_TC_8161</t>
  </si>
  <si>
    <t>documentation.IASCB_139377_TC_8161</t>
  </si>
  <si>
    <t>TC_01_Verify French customs authority details in OPR026 under customs information section in Additional Information tab for ECS</t>
  </si>
  <si>
    <t>IASCB_139377_TC_8166</t>
  </si>
  <si>
    <t>documentation.IASCB_139377_TC_8166</t>
  </si>
  <si>
    <t>IASCB_139377_TC_8171</t>
  </si>
  <si>
    <t>documentation.IASCB_139377_TC_8171</t>
  </si>
  <si>
    <t>To verify whether TSD value is auto populated in Customs Information Section for French Customs when the parameter TSD is selected from the drop down</t>
  </si>
  <si>
    <t>IASCB_139377_TC_8172</t>
  </si>
  <si>
    <t>documentation.IASCB_139377_TC_8172</t>
  </si>
  <si>
    <t>TC_12_Verify the display of parameter value ECS for French Customs authority Under Customs Information section in Additional Information tab in OPR026 from the incoming XFWB</t>
  </si>
  <si>
    <t>IASCB_139377_TC_8173</t>
  </si>
  <si>
    <t>documentation.IASCB_139377_TC_8173</t>
  </si>
  <si>
    <t>TC_12_Verify the display of parameter value EX for French Customs authority Under Customs Information section in Additional Information tab in OPR026 from the incoming XFWB</t>
  </si>
  <si>
    <t>IASCB_149878_TC_10240_AF</t>
  </si>
  <si>
    <t>documentation.IASCB_149878_TC_10240_AF</t>
  </si>
  <si>
    <t>TC_27_Verify Updation of short captured AWB details(including sccs) based on XFBL or FBL  before XFWB process or AWB save when both config is set</t>
  </si>
  <si>
    <t>IASCB_149878_TC_9273</t>
  </si>
  <si>
    <t>documentation.IASCB_149878_TC_9273</t>
  </si>
  <si>
    <t>TC_01_Verify unique Sender address for outgoing XFWB or FWB for CDG(AF shipment)</t>
  </si>
  <si>
    <t>IASCB_149878_TC_9278_AF</t>
  </si>
  <si>
    <t>documentation.IASCB_149878_TC_9278_AF</t>
  </si>
  <si>
    <t>TC_06_Verify unique Sender address for outgoing XFZB or FZB for AMS(DL shipment)</t>
  </si>
  <si>
    <t>IASCB_19127_TC_1882</t>
  </si>
  <si>
    <t>documentation.IASCB_19127_TC_1882</t>
  </si>
  <si>
    <t>TC_03_Capture the instructions from AWB notes screen OPR351</t>
  </si>
  <si>
    <t>IASCB_52576_TC_1934</t>
  </si>
  <si>
    <t>documentation.IASCB_52576_TC_1934</t>
  </si>
  <si>
    <t>TC_01_ Customs block during capture AWB</t>
  </si>
  <si>
    <t>IASCB_77028_TC_2781</t>
  </si>
  <si>
    <t>documentation.IASCB_77028_TC_2781</t>
  </si>
  <si>
    <t>TC_02_ Charge code logic when  incoming xFWB have prepaid indicator as true and payment type as PP with FOP as credit</t>
  </si>
  <si>
    <t>IASCB_77028_TC_2782</t>
  </si>
  <si>
    <t>documentation.IASCB_77028_TC_2782</t>
  </si>
  <si>
    <t>TC_03_ Charge code logic when  incoming xFWB prepaid indicator is false and payment type as CC and FOP is credit</t>
  </si>
  <si>
    <t>IASCB_77028_TC_2784</t>
  </si>
  <si>
    <t>documentation.IASCB_77028_TC_2784</t>
  </si>
  <si>
    <t>TC_05_ Charge code logic when  incoming xFWB have  payment type as PP , charge code other than PP or PX and FOP is credit</t>
  </si>
  <si>
    <t>IASCB_77028_TC_2785_AF</t>
  </si>
  <si>
    <t>documentation.IASCB_77028_TC_2785_AF</t>
  </si>
  <si>
    <t>TC_06_ Charge code logic when  incoming xFWB have  payment type as CC , charge code other than PP or PX and FOP is credit</t>
  </si>
  <si>
    <t>IASCB_77028_TC_2786</t>
  </si>
  <si>
    <t>documentation.IASCB_77028_TC_2786</t>
  </si>
  <si>
    <t>TC_07_Charge code logic when AWB is created from OPR026 wth PP payment type with credit customer</t>
  </si>
  <si>
    <t>IASCB_77028_TC_2787_AF</t>
  </si>
  <si>
    <t>documentation.IASCB_77028_TC_2787_AF</t>
  </si>
  <si>
    <t>TC_08_Charge code logic when AWB is created from OPR026 with CC payment type</t>
  </si>
  <si>
    <t>ProvideExportCustomData_TC_10098</t>
  </si>
  <si>
    <t>documentation.ProvideExportCustomData_TC_10098</t>
  </si>
  <si>
    <t xml:space="preserve">TC_06_Verify Multiple MRN retrieval to iCargo from VCCustoms interface </t>
  </si>
  <si>
    <t>ProvideExportCustomData_TC_10099</t>
  </si>
  <si>
    <t>documentation.ProvideExportCustomData_TC_10099</t>
  </si>
  <si>
    <t>TC_07_Verify mismatch in icargo when MRN in OCI in Xfwb is different from MRN in CCSS</t>
  </si>
  <si>
    <t>ProvideExportCustomData_TC_10100</t>
  </si>
  <si>
    <t>documentation.ProvideExportCustomData_TC_10100</t>
  </si>
  <si>
    <t>TC_02_Verify MRN retrieval at iCargo  triggers provideExportCustomData to VCCustoms interface in iCargo OPR026 Screen</t>
  </si>
  <si>
    <t>ProvideExportCustomData_TC_7802</t>
  </si>
  <si>
    <t>documentation.ProvideExportCustomData_TC_7802</t>
  </si>
  <si>
    <t>TC_01_Verify ProvideExportCustomDataService trigger from iCargo to  VCCustoms interface as part XFWB processing</t>
  </si>
  <si>
    <t>ProvideExportCustomData_TC_7803</t>
  </si>
  <si>
    <t>documentation.ProvideExportCustomData_TC_7803</t>
  </si>
  <si>
    <t>TC_03_Verify MAWB execution without MRN number (without SCI C)</t>
  </si>
  <si>
    <t>ProvideExportCustomData_TC_7804</t>
  </si>
  <si>
    <t>documentation.ProvideExportCustomData_TC_7804</t>
  </si>
  <si>
    <t>TC_04_Check Exception is there for MAWB with SCI C, as MRN will not be mandatory for those MAWBs</t>
  </si>
  <si>
    <t>UpdateExportCustomData_TC_7808</t>
  </si>
  <si>
    <t>documentation.UpdateExportCustomData_TC_7808</t>
  </si>
  <si>
    <t>TC_03_Verify AWB Execution at CDG will fail if SCI is not �C� and no MRN is captured</t>
  </si>
  <si>
    <t>IASCB_101397_TC_10097</t>
  </si>
  <si>
    <t>security.IASCB_101397_TC_10097</t>
  </si>
  <si>
    <t>TC_29_Verify shipment is marked as  secured SPX when paper capture done with valid KC and RA</t>
  </si>
  <si>
    <t>IASCB_101397_TC_9323</t>
  </si>
  <si>
    <t>security.IASCB_101397_TC_9323</t>
  </si>
  <si>
    <t>TC_11_Verify shipment is marked secure when XFWB received with valid RA info and SPX security status</t>
  </si>
  <si>
    <t>IASCB_164029_TC_12268</t>
  </si>
  <si>
    <t>security.IASCB_164029_TC_12268</t>
  </si>
  <si>
    <t>Verify shipment is marked as non secured NSC when xFWB processed for transit shipment with NSC(without spx)</t>
  </si>
  <si>
    <t>IASCB_31930_TC_8707</t>
  </si>
  <si>
    <t>security.IASCB_31930_TC_8707</t>
  </si>
  <si>
    <t>TC_12_Compliance check field for customs when xCSN released codes received first and then error code is received</t>
  </si>
  <si>
    <t>IASCB_40818_TC_1911</t>
  </si>
  <si>
    <t>security.IASCB_40818_TC_1911</t>
  </si>
  <si>
    <t>TC_01_Display of screening method when screening gets failed</t>
  </si>
  <si>
    <t>IASCB_87313_TC_4342</t>
  </si>
  <si>
    <t>security.IASCB_87313_TC_4342</t>
  </si>
  <si>
    <t>TC_05_ Verify incoming XFWB is received with OCI line having invalid RA details and secure SCC (SPX or SHR)</t>
  </si>
  <si>
    <t>PSRAndSaveAWBScreening_TC_3092</t>
  </si>
  <si>
    <t>security.PSRAndSaveAWBScreening_TC_3092</t>
  </si>
  <si>
    <t>TC_03_Verify block release when shipment screening status PASS is received from RAPIX-OAL</t>
  </si>
  <si>
    <t>PSRAndSaveAWBScreening_TC_3093</t>
  </si>
  <si>
    <t>security.PSRAndSaveAWBScreening_TC_3093</t>
  </si>
  <si>
    <t xml:space="preserve">TC_04_Verify block not release when shipment screening status Fail is received from RAPIX </t>
  </si>
  <si>
    <t>PSRAndSaveAWBScreening_TC_3094</t>
  </si>
  <si>
    <t>security.PSRAndSaveAWBScreening_TC_3094</t>
  </si>
  <si>
    <t>TC_05_Verify Screening details must be received from RAPIX for a AWB in multiple SU must be displayed.-HHT</t>
  </si>
  <si>
    <t>PSRAndSaveAWBScreening_TC_3095</t>
  </si>
  <si>
    <t>security.PSRAndSaveAWBScreening_TC_3095</t>
  </si>
  <si>
    <t>TC_06_Verify Screening details must be received from RAPIX for a AWB in multiple SU must be displayed.- Web</t>
  </si>
  <si>
    <t>PSRAndSaveAWBScreening_TC_3096</t>
  </si>
  <si>
    <t>security.PSRAndSaveAWBScreening_TC_3096</t>
  </si>
  <si>
    <t>TC_07_Verify block is not released when screening for some pieces is received as FAIL for a AWB from RAPIX.-HHT</t>
  </si>
  <si>
    <t>PSRAndSaveAWBScreening_TC_3097</t>
  </si>
  <si>
    <t>security.PSRAndSaveAWBScreening_TC_3097</t>
  </si>
  <si>
    <t>TC_08_Verify block is not released when screening is not complete for All the pieces of AWB from RAPIX.- web</t>
  </si>
  <si>
    <t>IASCB_103356_TC_8139</t>
  </si>
  <si>
    <t>importmanifest.IASCB_103356_TC_8139</t>
  </si>
  <si>
    <t xml:space="preserve"> To verify newly added fields, filter and onward flight information in import shipment listing Screen  or  OPR043 - (Loose, ULD)</t>
  </si>
  <si>
    <t>IASCB_103356_TC_8140</t>
  </si>
  <si>
    <t>importmanifest.IASCB_103356_TC_8140</t>
  </si>
  <si>
    <t>TC_03_To verify newly added fields, filter and onward flight information in import shipment listing Screen  or  OPR043 - (Part shipment)</t>
  </si>
  <si>
    <t>IASCB_121165_TC_8628</t>
  </si>
  <si>
    <t>importmanifest.IASCB_121165_TC_8628</t>
  </si>
  <si>
    <t>TC_01_Verify the Planned  details in import listing screen when xFSU-BKD is processed at Origin</t>
  </si>
  <si>
    <t>IASCB_121165_TC_8629</t>
  </si>
  <si>
    <t>importmanifest.IASCB_121165_TC_8629</t>
  </si>
  <si>
    <t>verify System delete the build-up plan if it exist for the same shipment in another flight  build up plan &amp; add the new one.</t>
  </si>
  <si>
    <t>IASCB_158947_TC_10599</t>
  </si>
  <si>
    <t>importmanifest.IASCB_158947_TC_10599</t>
  </si>
  <si>
    <t>TC_01_Verify the ULD overhang category calculated as A  at ULD sighting.</t>
  </si>
  <si>
    <t>IASCB_158947_TC_10603</t>
  </si>
  <si>
    <t>importmanifest.IASCB_158947_TC_10603</t>
  </si>
  <si>
    <t>TC_05_Verify the ULD overhang category calculated as B,when  front and after overhang value  is zero at ULD sighting.</t>
  </si>
  <si>
    <t>IASCB_19215_TC_2725_AF</t>
  </si>
  <si>
    <t>importmanifest.IASCB_19215_TC_2725_AF</t>
  </si>
  <si>
    <t>Verify the provision to filter shipments based on SCC</t>
  </si>
  <si>
    <t>IASCB_19393_TC_2795</t>
  </si>
  <si>
    <t>importmanifest.IASCB_19393_TC_2795</t>
  </si>
  <si>
    <t>Verify Container filter in ULD Sighting application</t>
  </si>
  <si>
    <t>IASCB_19393_TC_2796</t>
  </si>
  <si>
    <t>importmanifest.IASCB_19393_TC_2796</t>
  </si>
  <si>
    <t>Verify Pallet filter in ULD Sighting application</t>
  </si>
  <si>
    <t>IASCB_19469_TC_2813</t>
  </si>
  <si>
    <t>importmanifest.IASCB_19469_TC_2813</t>
  </si>
  <si>
    <t>TC_02_Verify warning displayed if location is not compatible for GEN shipment.</t>
  </si>
  <si>
    <t>IASCB_19907_TC_2251</t>
  </si>
  <si>
    <t>importmanifest.IASCB_19907_TC_2251</t>
  </si>
  <si>
    <t>Verify LPS time in Import Manifest Screen for Transit Shipment - Multiple onward flight</t>
  </si>
  <si>
    <t>IASCB_19907_TC_2252</t>
  </si>
  <si>
    <t>importmanifest.IASCB_19907_TC_2252</t>
  </si>
  <si>
    <t xml:space="preserve">Verify LPS time in Import Manifest Screen for Transit Shipment - Single onward flight </t>
  </si>
  <si>
    <t>IASCB_31416_TC_2344</t>
  </si>
  <si>
    <t>importmanifest.IASCB_31416_TC_2344</t>
  </si>
  <si>
    <t>IASCB_31416_TC_2345</t>
  </si>
  <si>
    <t>importmanifest.IASCB_31416_TC_2345</t>
  </si>
  <si>
    <t>IASCB_31416_TC_2346</t>
  </si>
  <si>
    <t>importmanifest.IASCB_31416_TC_2346</t>
  </si>
  <si>
    <t>Check sheet indication in Import documentation for passed status</t>
  </si>
  <si>
    <t>Check sheet indication in Import documentation for failed status</t>
  </si>
  <si>
    <t xml:space="preserve">Check sheet indication in Import documentation for not captured Checksheet </t>
  </si>
  <si>
    <t>IASCB_37749_TC_2908</t>
  </si>
  <si>
    <t>importmanifest.IASCB_37749_TC_2908</t>
  </si>
  <si>
    <t xml:space="preserve">Verify split shipment indicator in import manifest screen_ULD level split </t>
  </si>
  <si>
    <t>IASCB_37749_TC_2911</t>
  </si>
  <si>
    <t>importmanifest.IASCB_37749_TC_2911</t>
  </si>
  <si>
    <t>TC_04_Verify split shipment indicator in import manifest screen_flight level split OAL AWB</t>
  </si>
  <si>
    <t>IASCB_37749_TC_2916</t>
  </si>
  <si>
    <t>importmanifest.IASCB_37749_TC_2916</t>
  </si>
  <si>
    <t>TC_09_Verify split shipment indicator in import manifest screen_Indicator P</t>
  </si>
  <si>
    <t>IASCB_50790_TC_2255</t>
  </si>
  <si>
    <t>IASCB_51451_TC_2274</t>
  </si>
  <si>
    <t>importmanifest.IASCB_51451_TC_2274</t>
  </si>
  <si>
    <t xml:space="preserve">Verify provision to list check sheets for ULD </t>
  </si>
  <si>
    <t>IASCB_51463_TC_2277</t>
  </si>
  <si>
    <t>importmanifest.IASCB_51463_TC_2277</t>
  </si>
  <si>
    <t>TC_02_capture the contour of Pallets-PMC type</t>
  </si>
  <si>
    <t>IASCB_6181_IASCB_25355_TC_2212</t>
  </si>
  <si>
    <t>importmanifest.IASCB_6181_IASCB_25355_TC_2212</t>
  </si>
  <si>
    <t>Manual ULD Sighting in scanner</t>
  </si>
  <si>
    <t>IASCB_64471_TC_2285</t>
  </si>
  <si>
    <t>importmanifest.IASCB_64471_TC_2285</t>
  </si>
  <si>
    <t>Verify check sheet capture for Shipper built ULD in capture check sheet screen</t>
  </si>
  <si>
    <t>IASCB_96694_2293</t>
  </si>
  <si>
    <t>importmanifest.IASCB_96694_2293</t>
  </si>
  <si>
    <t xml:space="preserve">Flight pouch received click needs to be audited </t>
  </si>
  <si>
    <t>IASCB_96720_TC_2301</t>
  </si>
  <si>
    <t>importmanifest.IASCB_96720_TC_2301</t>
  </si>
  <si>
    <t>TC_01_Verify the sighted ULD moved to the bottom of the list and complete the sighting process.</t>
  </si>
  <si>
    <t>IASCB_96755_TC_2312</t>
  </si>
  <si>
    <t>importmanifest.IASCB_96755_TC_2312</t>
  </si>
  <si>
    <t>TC_02_Display of split indicator against the AWB in the AWB list for OAL AWB.</t>
  </si>
  <si>
    <t>ProvideDG_TC_2955</t>
  </si>
  <si>
    <t>IASCB_96775_2315</t>
  </si>
  <si>
    <t>breakdown.IASCB_96775_2315</t>
  </si>
  <si>
    <t>IASCB_110524_2322</t>
  </si>
  <si>
    <t>breakdown.IASCB_110524_2322</t>
  </si>
  <si>
    <t>Verify the user select multiple SCC against SU during breakdown process in android.- ULD shipment</t>
  </si>
  <si>
    <t>IASCB_121133_TC_10221</t>
  </si>
  <si>
    <t>breakdown.IASCB_121133_TC_10221</t>
  </si>
  <si>
    <t>TC_01_Verify the split SCC creation in the split popup for a data created via manual buildup and manifest</t>
  </si>
  <si>
    <t>IASCB_121133_TC_10222</t>
  </si>
  <si>
    <t>breakdown.IASCB_121133_TC_10222</t>
  </si>
  <si>
    <t>TC_02_Verify the split SCC creation in the Split popup for a data created via (X)FFM</t>
  </si>
  <si>
    <t>IASCB_19104_TC_1860</t>
  </si>
  <si>
    <t>Verify Automatic Generation of Storage Unit Reference Number as part of Breakdown from web screen.</t>
  </si>
  <si>
    <t>IASCB_19229_TC_2928</t>
  </si>
  <si>
    <t>breakdown.IASCB_19229_TC_2928</t>
  </si>
  <si>
    <t>Verify that planned breakdown start ( LPS) time is displayed</t>
  </si>
  <si>
    <t>IASCB_19229_TC_2930</t>
  </si>
  <si>
    <t>breakdown.IASCB_19229_TC_2930</t>
  </si>
  <si>
    <t>changes in import planning progress screen</t>
  </si>
  <si>
    <t>IASCB_31304_TC_2328</t>
  </si>
  <si>
    <t>breakdown.IASCB_31304_TC_2328</t>
  </si>
  <si>
    <t>Categorization of High, Medium and Low discrepancies at Destination Airport - CDG</t>
  </si>
  <si>
    <t>IASCB_31327_TC_2331</t>
  </si>
  <si>
    <t>breakdown.IASCB_31327_TC_2331</t>
  </si>
  <si>
    <t>Validation of doc discrepancy for eAWB for AF shipments</t>
  </si>
  <si>
    <t>IASCB_31396_TC_2341</t>
  </si>
  <si>
    <t>breakdown.IASCB_31396_TC_2341</t>
  </si>
  <si>
    <t xml:space="preserve">Irregularity stamping for check sheet for DG shipment involving airline transfer </t>
  </si>
  <si>
    <t>IASCB_31512_TC_2353</t>
  </si>
  <si>
    <t>breakdown.IASCB_31512_TC_2353</t>
  </si>
  <si>
    <t>Shipments lying in warehouse post acceptance</t>
  </si>
  <si>
    <t>IASCB_31512_TC_2356</t>
  </si>
  <si>
    <t>breakdown.IASCB_31512_TC_2356</t>
  </si>
  <si>
    <t>After breakdown in import station warehouse, warehouse check in time should be stamped - Shipment lying in warehouse after breakdown</t>
  </si>
  <si>
    <t>IASCB_45883_TC_8093</t>
  </si>
  <si>
    <t>breakdown.IASCB_45883_TC_8093</t>
  </si>
  <si>
    <t>TC_01_Verify that ULD is marked as INTACT during breakdown - clearing agent.</t>
  </si>
  <si>
    <t>IASCB_45883_TC_8094</t>
  </si>
  <si>
    <t>breakdown.IASCB_45883_TC_8094</t>
  </si>
  <si>
    <t>verify whether ULD should be marked as INTACT when Consignee is same for all the AWB's.</t>
  </si>
  <si>
    <t>IASCB_6174_2151</t>
  </si>
  <si>
    <t>breakdown.IASCB_6174_2151</t>
  </si>
  <si>
    <t>Test for SLA time available in breakdown list screen in HHT</t>
  </si>
  <si>
    <t>IASCB_6174_2153</t>
  </si>
  <si>
    <t>breakdown.IASCB_6174_2153</t>
  </si>
  <si>
    <t>Test for EPS time available in breakdown list screen</t>
  </si>
  <si>
    <t>IASCB_6174_2154</t>
  </si>
  <si>
    <t>breakdown.IASCB_6174_2154</t>
  </si>
  <si>
    <t>Test for EPS time not available in ULD sighting screen</t>
  </si>
  <si>
    <t>IASCB_6177_TC_2174_AF</t>
  </si>
  <si>
    <t>breakdown.IASCB_6177_TC_2174_AF</t>
  </si>
  <si>
    <t>Test for validation of date range  From date and time  based ATA of the flight</t>
  </si>
  <si>
    <t>IASCB_6177_TC_2184</t>
  </si>
  <si>
    <t>breakdown.IASCB_6177_TC_2184</t>
  </si>
  <si>
    <t>Test for Displaying all the AWBs inside the ULD</t>
  </si>
  <si>
    <t>IASCB_6178_TC_2199</t>
  </si>
  <si>
    <t>breakdown.IASCB_6178_TC_2199</t>
  </si>
  <si>
    <t>TC_04_ Verify the provision to breakdown the AWB in piece level considering the SCC in android</t>
  </si>
  <si>
    <t>Change in triggering FSU-RCF and FSU-NFD References</t>
  </si>
  <si>
    <t>IASCB_6179_TC_2204</t>
  </si>
  <si>
    <t>breakdown.IASCB_6179_TC_2204</t>
  </si>
  <si>
    <t>IASCB_6179_TC_2206</t>
  </si>
  <si>
    <t>breakdown.IASCB_6179_TC_2206</t>
  </si>
  <si>
    <t>xFSU-NFD should be triggered as part of rcf  and AWR received</t>
  </si>
  <si>
    <t>IASCB_6179_TC_2211</t>
  </si>
  <si>
    <t>breakdown.IASCB_6179_TC_2211</t>
  </si>
  <si>
    <t>TC_17_Verify FUM xFUM message triggers during CART unassignment from web_DESCOPED_IASCB-100490.</t>
  </si>
  <si>
    <t>IASCB_94244_TC_1981</t>
  </si>
  <si>
    <t>breakdown.IASCB_94244_TC_1981</t>
  </si>
  <si>
    <t>Capture multiple SCCs against single SU during breakdown for Bulk shipment</t>
  </si>
  <si>
    <t>IASCB_94244_TC_1983</t>
  </si>
  <si>
    <t>breakdown.IASCB_94244_TC_1983</t>
  </si>
  <si>
    <t>TC_06_Capture multiple SCCs against single SU during breakdown.-Split shipment</t>
  </si>
  <si>
    <t>IASCB_96729_TC_2307</t>
  </si>
  <si>
    <t>breakdown.IASCB_96729_TC_2307</t>
  </si>
  <si>
    <t>Breakdown status filter in Breakdown List HHT screen - Intact ULD</t>
  </si>
  <si>
    <t>IASCB_96738_2308</t>
  </si>
  <si>
    <t>breakdown.IASCB_96738_2308</t>
  </si>
  <si>
    <t>Verify the breakdown Start date and time displayed in listing screen (Intact ULD)</t>
  </si>
  <si>
    <t>IASCB_96755_2311</t>
  </si>
  <si>
    <t>Display of split indicator against the AWB in the AWB list.</t>
  </si>
  <si>
    <t>SCC ranking in the AWB list in Breakdown screen</t>
  </si>
  <si>
    <t>breakdown.ProvideDG_TC_2955</t>
  </si>
  <si>
    <t>Verify icargo requests for DG Details to Cafeed for Found ULD</t>
  </si>
  <si>
    <t>IASCB_35933_TC_2659</t>
  </si>
  <si>
    <t>acceptance.IASCB_35933_TC_2659</t>
  </si>
  <si>
    <t>TC_2659</t>
  </si>
  <si>
    <t>Big Reference number must be captured</t>
  </si>
  <si>
    <t>CreateLoadPlan_TC_10082</t>
  </si>
  <si>
    <t>buildup.CreateLoadPlan_TC_10082</t>
  </si>
  <si>
    <t xml:space="preserve">TC_03_Verify load plan details are updated in icargo when multiple CFP message is received for same flight or date.  </t>
  </si>
  <si>
    <t>CreateLoadPlan_TC_10089</t>
  </si>
  <si>
    <t>buildup.CreateLoadPlan_TC_10089</t>
  </si>
  <si>
    <t xml:space="preserve">TC_10_Verify manual update of instructions in build up planning screen </t>
  </si>
  <si>
    <t>CreateLoadPlan_TC_10090</t>
  </si>
  <si>
    <t>buildup.CreateLoadPlan_TC_10090</t>
  </si>
  <si>
    <t xml:space="preserve">TC_11_Verify load plan details are created in icargo through CFP message for an INTACT shipment </t>
  </si>
  <si>
    <t>FSUPREANDDIS_TC_2997</t>
  </si>
  <si>
    <t>buildup.FSUPREANDDIS_TC_2997</t>
  </si>
  <si>
    <t>TC_06_Verify status change in CGOSPA when an AWB is assigned to a ULD from icargo -Export build-up tablet app</t>
  </si>
  <si>
    <t>IASCB_163965_TC_10449</t>
  </si>
  <si>
    <t>buildup.IASCB_163965_TC_10449</t>
  </si>
  <si>
    <t>TC_01_Verify the newly added filters in Load plan section of build up planning screen ADD004</t>
  </si>
  <si>
    <t>IASCB_163965_TC_10456</t>
  </si>
  <si>
    <t>buildup.IASCB_163965_TC_10456</t>
  </si>
  <si>
    <t>TC_08_Verify the result when listed with multiple fields given in build up planning screen</t>
  </si>
  <si>
    <t>IASCB_19268_TC_11133</t>
  </si>
  <si>
    <t>buildup.IASCB_19268_TC_11133</t>
  </si>
  <si>
    <t>TC_01_Verify the Piercible loadability status when an awb built in ULD contains PRC SCC</t>
  </si>
  <si>
    <t>IASCB_19268_TC_11137</t>
  </si>
  <si>
    <t>buildup.IASCB_19268_TC_11137</t>
  </si>
  <si>
    <t>Verify Mixed loadibility status when built up volume in ULD equal to 65 percent andï¿½ no rigid and no piercible items in ULD</t>
  </si>
  <si>
    <t>IASCB_19268_TC_11140</t>
  </si>
  <si>
    <t>buildup.IASCB_19268_TC_11140</t>
  </si>
  <si>
    <t>TC_06_Verify Rigid loadibility status of ULD when rigid ratio in built up volume equal to 50 percent and contour height is below 244 cm</t>
  </si>
  <si>
    <t>IASCB_19268_TC_11143</t>
  </si>
  <si>
    <t>buildup.IASCB_19268_TC_11143</t>
  </si>
  <si>
    <t>TC_08_Verify Tall Rigid loadibility status of ULD when rigid ratio in built up volume equal to 50 percent and  contour height is above 244 cm</t>
  </si>
  <si>
    <t>IASCB_19268_TC_11148</t>
  </si>
  <si>
    <t>buildup.IASCB_19268_TC_11148</t>
  </si>
  <si>
    <t>TC_19_Verify Compressible loadability status of ULD when built up volume in ULD is equal 75 percent and no rigid and no piercible items in ULD</t>
  </si>
  <si>
    <t>IASCB_19268_TC_11183</t>
  </si>
  <si>
    <t>buildup.IASCB_19268_TC_11183</t>
  </si>
  <si>
    <t>TC_13_Verify Compressible  loadibility status of ULD when built up volume in ULD is equal to 75 percent and rigid ratio in builtup volume is equal to  12 percent</t>
  </si>
  <si>
    <t>IASCB_19268_TC_11185</t>
  </si>
  <si>
    <t>buildup.IASCB_19268_TC_11185</t>
  </si>
  <si>
    <t>TC_16_Verify Neutral loadability  status of ULD when built up volume in ULD is less than 75 percent and rigid ratio in builtup volume is less than 50 percent</t>
  </si>
  <si>
    <t>IASCB_19268_TC_11186</t>
  </si>
  <si>
    <t>buildup.IASCB_19268_TC_11186</t>
  </si>
  <si>
    <t>TC_15_Verify Frangible loadability status of ULD when built up volume in ULD is 75 percent and rigid ratio in builtup volume is between 12-50 percent (excluding 12 and 50)</t>
  </si>
  <si>
    <t>IASCB_19268_TC_11190</t>
  </si>
  <si>
    <t>buildup.IASCB_19268_TC_11190</t>
  </si>
  <si>
    <t>TC_21_Verify Recalculation of frangible to compressible loability status for rigid ratio update in built up volume</t>
  </si>
  <si>
    <t>IASCB_19268_TC_11192</t>
  </si>
  <si>
    <t>buildup.IASCB_19268_TC_11192</t>
  </si>
  <si>
    <t>TC_23_Verify Recalculation of mixed  to rigid loability status when RIGID SCC AWB assigned to ULD - scanner</t>
  </si>
  <si>
    <t>IASCB_19268_TC_11193</t>
  </si>
  <si>
    <t>buildup.IASCB_19268_TC_11193</t>
  </si>
  <si>
    <t>TC_20_Verify Recalculation of Tall rigid to neutral loability status for rigid ratio update in built up volume - scanner</t>
  </si>
  <si>
    <t>IASCB_28263_2629</t>
  </si>
  <si>
    <t>buildup.IASCB_28263_2629</t>
  </si>
  <si>
    <t xml:space="preserve"> Test ID : 28263 - TC_01 Q value validation for DG data capture</t>
  </si>
  <si>
    <t>IASCB_28263_TC_2630</t>
  </si>
  <si>
    <t>buildup.IASCB_28263_TC_2630</t>
  </si>
  <si>
    <t xml:space="preserve"> Test ID : 28263 -  recalculate Q value &amp; validate if it exceeds 1 for AF shipments  </t>
  </si>
  <si>
    <t>IASCB_28271_2633</t>
  </si>
  <si>
    <t>buildup.IASCB_28271_2633</t>
  </si>
  <si>
    <t>Test ID : 2663 - TC_01</t>
  </si>
  <si>
    <t>IASCB_29929_TC_2641</t>
  </si>
  <si>
    <t>buildup.IASCB_29929_TC_2641</t>
  </si>
  <si>
    <t xml:space="preserve"> TC_03_Commercial Linkage of CTR containers</t>
  </si>
  <si>
    <t>IASCB_29929_TC_2642</t>
  </si>
  <si>
    <t>buildup.IASCB_29929_TC_2642</t>
  </si>
  <si>
    <t xml:space="preserve">TC_04_Physical linkage of floating pallets </t>
  </si>
  <si>
    <t>IASCB_29929_TC_2655</t>
  </si>
  <si>
    <t>buildup.IASCB_29929_TC_2655</t>
  </si>
  <si>
    <t>TC_17_Commercial Linkage of Pallets from icargo web</t>
  </si>
  <si>
    <t>IASCB_29929_TC_7244</t>
  </si>
  <si>
    <t>buildup.IASCB_29929_TC_7244</t>
  </si>
  <si>
    <t>TC_18_Capture floating information for a pallet without capturing a physical or commercial link</t>
  </si>
  <si>
    <t>Assign buildup location - Export buildup task tablet app</t>
  </si>
  <si>
    <t>IASCB_51714_TC_1929</t>
  </si>
  <si>
    <t>buildup.IASCB_51714_TC_1929</t>
  </si>
  <si>
    <t>1929 - TC_02_Verify addition of Built-up ULD to ULD Sighting list.</t>
  </si>
  <si>
    <t>IASCB_52576_TC_1936</t>
  </si>
  <si>
    <t>buildup.IASCB_52576_TC_1936</t>
  </si>
  <si>
    <t xml:space="preserve"> Customs block during Build-up process </t>
  </si>
  <si>
    <t>IASCB_8802_TC_2073</t>
  </si>
  <si>
    <t>buildup.IASCB_8802_TC_2073</t>
  </si>
  <si>
    <t>IASCB_8810_TC_2076</t>
  </si>
  <si>
    <t>buildup.IASCB_8810_TC_2076</t>
  </si>
  <si>
    <t>TC_01_Flight_shipment_group level instruction in scanner at origin</t>
  </si>
  <si>
    <t>IASCB_8810_TC_2077</t>
  </si>
  <si>
    <t>buildup.IASCB_8810_TC_2077</t>
  </si>
  <si>
    <t>TC_02_Flight_shipment_group level instruction in scanner at origin for ULD &amp; Bulk shipments.</t>
  </si>
  <si>
    <t>IASCB_8810_TC_2080</t>
  </si>
  <si>
    <t>buildup.IASCB_8810_TC_2080</t>
  </si>
  <si>
    <t>TC_05_Flight_shipment_group level instruction in scanner at transit station for ULD &amp; Bulk shipments.</t>
  </si>
  <si>
    <t>IASCB_8819_TC_2088</t>
  </si>
  <si>
    <t>buildup.IASCB_8819_TC_2088</t>
  </si>
  <si>
    <t xml:space="preserve">Provision to perform HAWB buildup using scanner and tablet </t>
  </si>
  <si>
    <t>IASCB_8847_TC_2094</t>
  </si>
  <si>
    <t>buildup.IASCB_8847_TC_2094</t>
  </si>
  <si>
    <t>TC_01_Verify Scan of AWB number into auto generated pouch.</t>
  </si>
  <si>
    <t>IASCB_8847_TC_2095</t>
  </si>
  <si>
    <t>buildup.IASCB_8847_TC_2095</t>
  </si>
  <si>
    <t>User must be able to generate pouch number and scan AWB into pouch</t>
  </si>
  <si>
    <t>IASCB_8847_TC_2099</t>
  </si>
  <si>
    <t>buildup.IASCB_8847_TC_2099</t>
  </si>
  <si>
    <t>IASCB_8847_TC_2101</t>
  </si>
  <si>
    <t>buildup.IASCB_8847_TC_2101</t>
  </si>
  <si>
    <t>TC_08_Verify clearing of AWB with discrepancy based on users selection.</t>
  </si>
  <si>
    <t>IASCB_9123_TC_2107</t>
  </si>
  <si>
    <t>buildup.IASCB_9123_TC_2107</t>
  </si>
  <si>
    <t>Build-up task must be created automatically based on the allocation.</t>
  </si>
  <si>
    <t>IASCB_9130_TC_2124</t>
  </si>
  <si>
    <t>buildup.IASCB_9130_TC_2124</t>
  </si>
  <si>
    <t>Auto trigger of relocation task at export station</t>
  </si>
  <si>
    <t>IASCB_9130_TC_2127</t>
  </si>
  <si>
    <t>buildup.IASCB_9130_TC_2127</t>
  </si>
  <si>
    <t>TC_04_Autotrigger of relocation task at export station for mixed shipment type</t>
  </si>
  <si>
    <t>IASCB_9130_TC_2128</t>
  </si>
  <si>
    <t>buildup.IASCB_9130_TC_2128</t>
  </si>
  <si>
    <t>TC_05_Autotrigger of relocation task at transit station</t>
  </si>
  <si>
    <t>IASCB_9130_TC_2129</t>
  </si>
  <si>
    <t>buildup.IASCB_9130_TC_2129</t>
  </si>
  <si>
    <t>TC_06_Autotrigger of relocation task at transit station for ULD &amp; Bulk shipments</t>
  </si>
  <si>
    <t>IASCB_9130_TC_2130</t>
  </si>
  <si>
    <t>buildup.IASCB_9130_TC_2130</t>
  </si>
  <si>
    <t>TC_07_Autotrigger of relocation task at transit station for mixed shipment type</t>
  </si>
  <si>
    <t>IASCB_9130_TC_2131</t>
  </si>
  <si>
    <t>buildup.IASCB_9130_TC_2131</t>
  </si>
  <si>
    <t>Activation  of relocation task at export station</t>
  </si>
  <si>
    <t>IASCB_9255_TC_2522</t>
  </si>
  <si>
    <t>buildup.IASCB_9255_TC_2522</t>
  </si>
  <si>
    <t xml:space="preserve">Split shipment indicator across the ULDs </t>
  </si>
  <si>
    <t>IASCB_9255_TC_2525</t>
  </si>
  <si>
    <t>buildup.IASCB_9255_TC_2525</t>
  </si>
  <si>
    <t>Split shipment indicator across the flight</t>
  </si>
  <si>
    <t>IASCB_9276_TC_2530</t>
  </si>
  <si>
    <t>buildup.IASCB_9276_TC_2530</t>
  </si>
  <si>
    <t xml:space="preserve"> Automatic completion of Buildup tasks. </t>
  </si>
  <si>
    <t>IASCB_9276_TC_2533</t>
  </si>
  <si>
    <t>buildup.IASCB_9276_TC_2533</t>
  </si>
  <si>
    <t>TC_06_Completion of build up task when one OAL AWB is not built up.</t>
  </si>
  <si>
    <t>IASCB_9304_2553</t>
  </si>
  <si>
    <t>buildup.IASCB_9304_2553</t>
  </si>
  <si>
    <t xml:space="preserve"> Test ID : 2553 - TC_05_Verify print manifest status column when flight is manifested. </t>
  </si>
  <si>
    <t>IASCB_9304_TC_2557</t>
  </si>
  <si>
    <t>buildup.IASCB_9304_TC_2557</t>
  </si>
  <si>
    <t>TC_09_Verify print manifest status column when manifest is updated(offloaded) after manifest print</t>
  </si>
  <si>
    <t>IASCB_9318_2561</t>
  </si>
  <si>
    <t>buildup.IASCB_9318_2561</t>
  </si>
  <si>
    <t xml:space="preserve">Test ID : 2561 - TC_01_Flight representation image should be shown based on aircraft in ULD Instruction Screen in web application </t>
  </si>
  <si>
    <t>IASCB_9318_TC_2562</t>
  </si>
  <si>
    <t>buildup.IASCB_9318_TC_2562</t>
  </si>
  <si>
    <t>Enhancement to the Capture Overhang Details</t>
  </si>
  <si>
    <t>PublishShipmentRelocation_TC_10207</t>
  </si>
  <si>
    <t>buildup.PublishShipmentRelocation_TC_10207</t>
  </si>
  <si>
    <t>Verify shipment location details during manual relocation  for partial pcs after goods acceptance done via PSR  to CGOSPA</t>
  </si>
  <si>
    <t>PublishShipmentRelocation_TC_3035</t>
  </si>
  <si>
    <t>buildup.PublishShipmentRelocation_TC_3035</t>
  </si>
  <si>
    <t>Verify shipment location details during manual relocation after break down complete via PSR  to CGOSPA</t>
  </si>
  <si>
    <t>UCLS_TC_2964</t>
  </si>
  <si>
    <t>buildup.UCLS_TC_2964</t>
  </si>
  <si>
    <t xml:space="preserve">testid_2964_TC_08_Verify flight manifest details sent to CAFEED after manual flight closure for build up]  </t>
  </si>
  <si>
    <t>UCLS_TC_2965</t>
  </si>
  <si>
    <t>buildup.UCLS_TC_2965</t>
  </si>
  <si>
    <t>TC_09_Verify flight details sent to CAFEED after flight closure for part shipment</t>
  </si>
  <si>
    <t>IASCB_97161_2688</t>
  </si>
  <si>
    <t>IASCB_8847_TC_2097</t>
  </si>
  <si>
    <t>IASCB_9137_TC_2487</t>
  </si>
  <si>
    <t>IASCB_9137_TC_2488</t>
  </si>
  <si>
    <t>buildup.IASCB_97161_2688</t>
  </si>
  <si>
    <t xml:space="preserve">1.14 Test ID : 2617 - TC_03_Verify a warning message displayed for TCON and user click on Yes. </t>
  </si>
  <si>
    <t>buildup.IASCB_8847_TC_2097</t>
  </si>
  <si>
    <t>exportmanifest_afterflightautoclosure.IASCB_9137_TC_2487</t>
  </si>
  <si>
    <t>TC_01_Autoclosure of build up for single leg flight</t>
  </si>
  <si>
    <t>exportmanifest_afterflightautoclosure.IASCB_9137_TC_2488</t>
  </si>
  <si>
    <t>exportmanifest_beforeflightautoclosure.IASCB_9137_TC_2487</t>
  </si>
  <si>
    <t>exportmanifest_beforeflightautoclosure.IASCB_9137_TC_2488</t>
  </si>
  <si>
    <t>acceptance.IASCB_19104_TC_1860</t>
  </si>
  <si>
    <t>TC_1860</t>
  </si>
  <si>
    <t>acceptance.IASCB_19134_23235_1883</t>
  </si>
  <si>
    <t>IASCB_80451_TC_2885</t>
  </si>
  <si>
    <t>acceptance.IASCB_80451_TC_2885</t>
  </si>
  <si>
    <t>TC_2885</t>
  </si>
  <si>
    <t>TC_02_Verify TO generation during acceptance_ULD shipment</t>
  </si>
  <si>
    <t>exportmanifest.IASCB_50790_TC_2255</t>
  </si>
  <si>
    <t xml:space="preserve"> TC_01_TC_01_Update actual weight of ULD from weight scale. </t>
  </si>
  <si>
    <t>IASCB_109216_TC_2921</t>
  </si>
  <si>
    <t>exportmanifest.IASCB_109216_TC_2921</t>
  </si>
  <si>
    <t>Verify FUM/xFUM message triggers during CART unassignment from scanner</t>
  </si>
  <si>
    <t>IASCB_50790_TC_2256</t>
  </si>
  <si>
    <t>exportmanifest.IASCB_50790_TC_2256</t>
  </si>
  <si>
    <t>TC_02_Error when retrieving actual weight of ULD from weight scale.</t>
  </si>
  <si>
    <t>IASCB_50790_TC_2257</t>
  </si>
  <si>
    <t>exportmanifest.IASCB_50790_TC_2257</t>
  </si>
  <si>
    <t>TC_03_Manually Update actual weight of ULD from weight scale.</t>
  </si>
  <si>
    <t>IASCB_50790_TC_2258</t>
  </si>
  <si>
    <t>exportmanifest.IASCB_50790_TC_2258</t>
  </si>
  <si>
    <t>TC_04_error when Manually Update actual weight of ULD from weight scale</t>
  </si>
  <si>
    <t>acceptance.IASCB_31512_TC_2353</t>
  </si>
  <si>
    <t>UpdateIASCB_56364_TC_8568</t>
  </si>
  <si>
    <t>awm.IASCB_56364_TC_8568</t>
  </si>
  <si>
    <t>TC_8568</t>
  </si>
  <si>
    <t>TC_01_Verify user is able to view the submodules under MHS module</t>
  </si>
  <si>
    <t>GetmhsInventoryDetails_TC_10165</t>
  </si>
  <si>
    <t>awm.GetmhsInventoryDetails_TC_10165</t>
  </si>
  <si>
    <t>TC_10165</t>
  </si>
  <si>
    <t>TC_03_Verify inventory is updated from AGV to iCargo for an ULD</t>
  </si>
  <si>
    <t>IASCB_64471_2280</t>
  </si>
  <si>
    <t>IASCB_96710_TC_2300</t>
  </si>
  <si>
    <t>IASCB_19393_TC_2794</t>
  </si>
  <si>
    <t>ProvideDG_TC_2956</t>
  </si>
  <si>
    <t>importmanifest.IASCB_64471_2280</t>
  </si>
  <si>
    <t>Verify check sheet capture for ULD in capture check sheet screen</t>
  </si>
  <si>
    <t>importmanifest.IASCB_96710_TC_2300</t>
  </si>
  <si>
    <t>Verify label on the ULD level in the Import Manifest screen</t>
  </si>
  <si>
    <t>importmanifest.IASCB_19393_TC_2794</t>
  </si>
  <si>
    <t>Verify bulk filter in ULD Sighting application</t>
  </si>
  <si>
    <t>importmanifest.IASCB_96755_2311</t>
  </si>
  <si>
    <t>importmanifest.ProvideDG_TC_2956</t>
  </si>
  <si>
    <t xml:space="preserve">Verify icargo requests for DG Details to Cafeed during FFM processing to get DG Details for the split shipments </t>
  </si>
  <si>
    <t>IASCB_19127_TC_1881</t>
  </si>
  <si>
    <t>breakdown.IASCB_19127_TC_1881</t>
  </si>
  <si>
    <t>TC_02_Capture the instruction for breakdown transaction</t>
  </si>
  <si>
    <t>IASCB_6175_TC_2165</t>
  </si>
  <si>
    <t>breakdown.IASCB_6175_TC_2165</t>
  </si>
  <si>
    <t>TC_01_Test for task population for respective Handling area and location.</t>
  </si>
  <si>
    <t>IASCB_6178_TC_2196</t>
  </si>
  <si>
    <t>breakdown.IASCB_6178_TC_2196</t>
  </si>
  <si>
    <t>TC_01_ Verify the user breakdown the pieces by considering SCC and store in different location for ULD.</t>
  </si>
  <si>
    <t>IASCB_96729_TC_2305</t>
  </si>
  <si>
    <t>breakdown.IASCB_96729_TC_2305</t>
  </si>
  <si>
    <t>TC_01_Breakdown status filter in Breakdown List HHT screen</t>
  </si>
  <si>
    <t>IASCB_96729_TC_2306</t>
  </si>
  <si>
    <t>breakdown.IASCB_96729_TC_2306</t>
  </si>
  <si>
    <t>TC_02_Breakdown status filter in Breakdown List HHT screen for transfer shipments</t>
  </si>
  <si>
    <t>IASCB_100490_2708_AF</t>
  </si>
  <si>
    <t>breakdown.IASCB_100490_2708_AF</t>
  </si>
  <si>
    <t>TC_14_Verify FUM xFUM message triggers during breakdown from web application(BDN units with wnricher config for ULDs).</t>
  </si>
  <si>
    <t>IASCB_9360_TC_2569</t>
  </si>
  <si>
    <t>trucking.IASCB_9360_TC_2569</t>
  </si>
  <si>
    <t>TC_2569</t>
  </si>
  <si>
    <t>[1]TC_01_Verify capture of satchel handover.</t>
  </si>
  <si>
    <t>IASCB_87313_TC_1972</t>
  </si>
  <si>
    <t>security.IASCB_87313_TC_1972</t>
  </si>
  <si>
    <t>TC_03_ Verify incoming XFWB is received with OCI line having valid RA and KC details and secure SCC (SPX or SHR)</t>
  </si>
  <si>
    <t>IASCB_40818_TC_4289</t>
  </si>
  <si>
    <t>security.IASCB_40818_TC_4289</t>
  </si>
  <si>
    <t>TC_05_Display of screening methods when first screening gets passed and second gets failed</t>
  </si>
  <si>
    <t>IASCB_40818_TC_4291</t>
  </si>
  <si>
    <t>security.IASCB_40818_TC_4291</t>
  </si>
  <si>
    <t>TC_06_Display of screening methods when first screening gets failed and second gets passed</t>
  </si>
  <si>
    <t>IASCB_101397_TC_9350</t>
  </si>
  <si>
    <t>security.IASCB_101397_TC_9350</t>
  </si>
  <si>
    <t>TC_28_Verify shipment is marked as  secured SPX when paper capture done with valid RC and exemption code</t>
  </si>
  <si>
    <t>IASCB_9137_TC_2489</t>
  </si>
  <si>
    <t>exportmanifest_afterflightautoclosure.IASCB_9137_TC_2489</t>
  </si>
  <si>
    <t>Autoclosure of buildup at airline transfer</t>
  </si>
  <si>
    <t>exportmanifest_beforeflightautoclosure.IASCB_9137_TC_2489</t>
  </si>
  <si>
    <t>IASCB_9137_TC_2490</t>
  </si>
  <si>
    <t>exportmanifest_beforeflightautoclosure.IASCB_9137_TC_2490</t>
  </si>
  <si>
    <t>exportmanifest_afterflightautoclosure.IASCB_9137_TC_2490</t>
  </si>
  <si>
    <t>IASCB_29892_2636</t>
  </si>
  <si>
    <t>exportmanifest_afterflightautoclosure.IASCB_29892_2636</t>
  </si>
  <si>
    <t>Test ID : 2636 - Triggering FSU-DIS for Shipments pending for Built-up</t>
  </si>
  <si>
    <t>exportmanifest_beforeflightautoclosure.IASCB_29892_2636</t>
  </si>
  <si>
    <t>UCLS_TC_2962</t>
  </si>
  <si>
    <t>exportmanifest_beforeflightautoclosure.UCLS_TC_2962</t>
  </si>
  <si>
    <t>exportmanifest_afterflightautoclosure.UCLS_TC_2962</t>
  </si>
  <si>
    <t>TC_05_Verify ULD details sent to CAFEED after build up completion of the ULD at origin and transit with both origin and transit being hub stations- Android</t>
  </si>
  <si>
    <t>ProvideDG_TC_2954</t>
  </si>
  <si>
    <t>breakdown.ProvideDG_TC_2954</t>
  </si>
  <si>
    <t>TC_1958_AF</t>
  </si>
  <si>
    <t>TC_1959_AF</t>
  </si>
  <si>
    <t>TC_1962_AF</t>
  </si>
  <si>
    <t>TC_2321_AF</t>
  </si>
  <si>
    <t>TC_10156_AF</t>
  </si>
  <si>
    <t>TC_2451_AF</t>
  </si>
  <si>
    <t>UCLS_TC_10582</t>
  </si>
  <si>
    <t>exportmanifest.UCLS_TC_10582</t>
  </si>
  <si>
    <t>TC_01_Verify After Uld marked as offloaded, Icargo will sent details to Cafeed for offloaded ULD</t>
  </si>
  <si>
    <t>TC_06_Verify shipment location details during partial loose acceptance via HHT  to CGOSPA</t>
  </si>
  <si>
    <t>TC_3030</t>
  </si>
  <si>
    <t>acceptance.PublishShipmentRelocation_TC_3030</t>
  </si>
  <si>
    <t>PublishShipmentRelocation_TC_3030</t>
  </si>
  <si>
    <t xml:space="preserve">TC_01_Verify shipment location details during complete loose acceptance via webscreen  to CGOSPA </t>
  </si>
  <si>
    <t>TC_3029</t>
  </si>
  <si>
    <t>acceptance.PublishShipmentRelocation_TC_3029</t>
  </si>
  <si>
    <t>PublishShipmentRelocation_TC_3029</t>
  </si>
  <si>
    <t>TC_03_Verify shipment location details during complete ULD acceptance via webscreen  to CGOSPA</t>
  </si>
  <si>
    <t>TC_3027</t>
  </si>
  <si>
    <t>acceptance.PublishShipmentRelocation_TC_3027</t>
  </si>
  <si>
    <t>PublishShipmentRelocation_TC_3027</t>
  </si>
  <si>
    <t>TC_09_Verify shipment location details sent to CGOSPA for manual relocation of complete pieces and weight during export operations using HHT</t>
  </si>
  <si>
    <t>PublishShipmentRelocation_TC_3033</t>
  </si>
  <si>
    <t>buildup.PublishShipmentRelocation_TC_3033</t>
  </si>
  <si>
    <t>TC_10_Verify shipment location details sent to CGOSPA for manual relocation of partial pieces and weight during export operations using HHT*/</t>
  </si>
  <si>
    <t>PublishShipmentRelocation_TC_3034</t>
  </si>
  <si>
    <t>buildup.PublishShipmentRelocation_TC_3034</t>
  </si>
  <si>
    <t>Test ID : TC_02_Verify ULD details sent to CAFEED after build up completion of the ULD- Webscreen</t>
  </si>
  <si>
    <t>UCLS_TC_2960</t>
  </si>
  <si>
    <t>buildup.UCLS_TC_2960</t>
  </si>
  <si>
    <t>Test ID : TC_01_Verify ULD details sent to CAFEED after build up completion of the ULD- Android</t>
  </si>
  <si>
    <t>UCLS_TC_8486</t>
  </si>
  <si>
    <t>buildup.UCLS_TC_8486</t>
  </si>
  <si>
    <t>TC_01_Verify AWB  details sent to CGOSPA during AWB As-is-execution</t>
  </si>
  <si>
    <t>PublishAWBDetails_TC_3142</t>
  </si>
  <si>
    <t>security.PublishAWBDetails_TC_3142</t>
  </si>
  <si>
    <t>TC_01_Verify AWB  details sent to CGOSPA during AWB As-is-execution -paper capture</t>
  </si>
  <si>
    <t>PublishAWBDetails_TC_3130</t>
  </si>
  <si>
    <t>documentation.PublishAWBDetails_TC_3130</t>
  </si>
  <si>
    <t>Check MRN Capture AWB screen with save Action</t>
  </si>
  <si>
    <t>IASCB_104298_TC_8106</t>
  </si>
  <si>
    <t>documentation.IASCB_104298_TC_8106</t>
  </si>
  <si>
    <t>TC_03_Verify PALLETS  sighted details sent to CGOSPA at ULD sighting</t>
  </si>
  <si>
    <t>PublishULDRelocation_TC_3041</t>
  </si>
  <si>
    <t>importmanifest.PublishULDRelocation_TC_3041</t>
  </si>
  <si>
    <t>TC_10_Verify that TO is generated to storage area for direct THRU - CDG</t>
  </si>
  <si>
    <t>IASCB_45883_TC_8102</t>
  </si>
  <si>
    <t>breakdown.IASCB_45883_TC_8102</t>
  </si>
  <si>
    <t>DamageDetails_TC_3060</t>
  </si>
  <si>
    <t>patriarch.DamageDetails_TC_3060</t>
  </si>
  <si>
    <t>Capture damage while deliver cargo and verify in Patriarch System</t>
  </si>
  <si>
    <t>ImportDocumentChecksheet_TC_3065</t>
  </si>
  <si>
    <t>patriarch.ImportDocumentChecksheet_TC_3065</t>
  </si>
  <si>
    <t>Capture checksheet from iCargo and verify in Patriarch system - Import Documentation (transit)</t>
  </si>
  <si>
    <t>ManifestPrint_TC_3074</t>
  </si>
  <si>
    <t>patriarch.ManifestPrint_TC_3074</t>
  </si>
  <si>
    <t>TC_07_Print manifest at export manifest for THRU shipments and verify in Patriarch system.</t>
  </si>
  <si>
    <t>PaymentAdvice_TC_3079</t>
  </si>
  <si>
    <t>patriarch.PaymentAdvice_TC_3079</t>
  </si>
  <si>
    <t>Capture Payment Advice  from icargo during AWB as-is execution and verify in Patriarch system-for credit payment.</t>
  </si>
  <si>
    <t>PaymentAdvice_TC_3082</t>
  </si>
  <si>
    <t>patriarch.PaymentAdvice_TC_3082</t>
  </si>
  <si>
    <t>TC_04_Capture Payment Advice  from icargo and verify in Patriarch system-for credit payment when AWB is reopened and executed again with modified pcs -wgt</t>
  </si>
  <si>
    <t>TransferManifest_TC_3085</t>
  </si>
  <si>
    <t>patriarch.TransferManifest_TC_3085</t>
  </si>
  <si>
    <t xml:space="preserve"> Transfer manifest as part of CTM OUT for OWN AWBs and verify in Patriarch system. </t>
  </si>
  <si>
    <t>TC_01_Verify user is able to print ULD checksheet</t>
  </si>
  <si>
    <t>ULDChecksheet_TC_10370</t>
  </si>
  <si>
    <t>patriarch.ULDChecksheet_TC_10370</t>
  </si>
  <si>
    <t>UploadFilesOPR026_TC_8468</t>
  </si>
  <si>
    <t>patriarch.UploadFilesOPR026_TC_8468</t>
  </si>
  <si>
    <t xml:space="preserve"> TC_06_Verify when multiple files are uploaded from icargo.changes are  reflected in Patriarch System.  </t>
  </si>
  <si>
    <t>DamageDetails_TC_8765</t>
  </si>
  <si>
    <t>patriarch.DamageDetails_TC_8765</t>
  </si>
  <si>
    <t>TC_03_Capture Damage for same AWB multiple times and verify multiple documents in Patriarch system.</t>
  </si>
  <si>
    <t>patriarch_icargo.DamageDetails_TC_3060</t>
  </si>
  <si>
    <t>patriarch_icargo.ImportDocumentChecksheet_TC_3065</t>
  </si>
  <si>
    <t>patriarch_icargo.ManifestPrint_TC_3074</t>
  </si>
  <si>
    <t>patriarch_icargo.PaymentAdvice_TC_3079</t>
  </si>
  <si>
    <t>patriarch_icargo.PaymentAdvice_TC_3082</t>
  </si>
  <si>
    <t>patriarch_icargo.TransferManifest_TC_3085</t>
  </si>
  <si>
    <t>patriarch_icargo.ULDChecksheet_TC_10370</t>
  </si>
  <si>
    <t>patriarch_icargo.UploadFilesOPR026_TC_8468</t>
  </si>
  <si>
    <t>patriarch_icargo.DamageDetails_TC_8765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</si>
</sst>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</font>
    <font>
      <sz val="11"/>
      <color indexed="10"/>
      <name val="Arial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2" fillId="0" borderId="1" xfId="0" applyFont="1" applyBorder="1"/>
    <xf numFmtId="0" fontId="3" fillId="0" borderId="0" xfId="0" applyFont="1"/>
    <xf numFmtId="0" fontId="0" fillId="4" borderId="1" xfId="0" applyFill="1" applyBorder="1"/>
    <xf numFmtId="0" fontId="4" fillId="0" borderId="1" xfId="0" applyFont="1" applyBorder="1"/>
    <xf numFmtId="0" fontId="0" fillId="0" borderId="1" xfId="0" applyFill="1" applyBorder="1"/>
    <xf numFmtId="0" fontId="0" fillId="0" borderId="0" xfId="0" applyFill="1"/>
    <xf numFmtId="0" fontId="0" fillId="5" borderId="1" xfId="0" applyFill="1" applyBorder="1"/>
    <xf numFmtId="0" fontId="4" fillId="5" borderId="1" xfId="0" applyFont="1" applyFill="1" applyBorder="1"/>
    <xf numFmtId="0" fontId="0" fillId="5" borderId="0" xfId="0" applyFill="1"/>
    <xf numFmtId="0" fontId="4" fillId="0" borderId="0" xfId="0" applyFont="1"/>
  </cellXfs>
  <cellStyles count="2">
    <cellStyle name="Normal" xfId="0" builtinId="0"/>
    <cellStyle name="Normal 2" xfId="1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  <color rgb="FFA83DE3"/>
      <color rgb="FF996633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/>
  </sheetViews>
  <sheetFormatPr defaultRowHeight="15" x14ac:dyDescent="0.25"/>
  <cols>
    <col min="1" max="1" width="27.5703125" customWidth="1"/>
    <col min="2" max="2" width="25.85546875" customWidth="1"/>
    <col min="3" max="3" width="31.28515625" customWidth="1"/>
    <col min="7" max="7" width="15.85546875" customWidth="1"/>
  </cols>
  <sheetData>
    <row r="1" spans="1:12" x14ac:dyDescent="0.25">
      <c r="A1" s="6" t="s">
        <v>6</v>
      </c>
      <c r="B1" s="6" t="s">
        <v>12</v>
      </c>
      <c r="C1" s="6" t="s">
        <v>1</v>
      </c>
      <c r="D1" s="6" t="s">
        <v>5</v>
      </c>
      <c r="E1" s="6" t="s">
        <v>0</v>
      </c>
      <c r="F1" s="6" t="s">
        <v>2</v>
      </c>
      <c r="G1" s="6" t="s">
        <v>3</v>
      </c>
      <c r="H1" s="6" t="s">
        <v>4</v>
      </c>
      <c r="I1" s="6" t="s">
        <v>8</v>
      </c>
      <c r="J1" s="6" t="s">
        <v>7</v>
      </c>
      <c r="K1" s="6" t="s">
        <v>9</v>
      </c>
      <c r="L1" s="6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581</v>
      </c>
      <c r="B3" s="1" t="s">
        <v>582</v>
      </c>
      <c r="C3" s="1" t="s">
        <v>581</v>
      </c>
      <c r="D3" s="1" t="s">
        <v>14</v>
      </c>
      <c r="E3" s="1" t="s">
        <v>15</v>
      </c>
      <c r="F3" s="1"/>
      <c r="G3" s="1" t="s">
        <v>583</v>
      </c>
      <c r="H3" s="1" t="str">
        <f t="shared" ref="H3:H34" si="0">IF((D3="Yes"),"buildup","Not Running")</f>
        <v>Not Running</v>
      </c>
      <c r="I3" s="7"/>
      <c r="J3" s="1"/>
      <c r="K3" s="1"/>
      <c r="L3" s="1" t="s">
        <v>13</v>
      </c>
    </row>
    <row r="4" spans="1:12" x14ac:dyDescent="0.25">
      <c r="A4" s="1" t="s">
        <v>584</v>
      </c>
      <c r="B4" s="1" t="s">
        <v>585</v>
      </c>
      <c r="C4" s="1" t="s">
        <v>584</v>
      </c>
      <c r="D4" s="1" t="s">
        <v>14</v>
      </c>
      <c r="E4" s="1" t="s">
        <v>15</v>
      </c>
      <c r="F4" s="1"/>
      <c r="G4" s="1" t="s">
        <v>586</v>
      </c>
      <c r="H4" s="1" t="str">
        <f t="shared" si="0"/>
        <v>Not Running</v>
      </c>
      <c r="I4" s="7"/>
      <c r="J4" s="1"/>
      <c r="K4" s="1"/>
      <c r="L4" s="1" t="s">
        <v>13</v>
      </c>
    </row>
    <row r="5" spans="1:12" x14ac:dyDescent="0.25">
      <c r="A5" s="1" t="s">
        <v>587</v>
      </c>
      <c r="B5" s="1" t="s">
        <v>588</v>
      </c>
      <c r="C5" s="1" t="s">
        <v>587</v>
      </c>
      <c r="D5" s="1" t="s">
        <v>14</v>
      </c>
      <c r="E5" s="1" t="s">
        <v>15</v>
      </c>
      <c r="F5" s="1"/>
      <c r="G5" s="1" t="s">
        <v>589</v>
      </c>
      <c r="H5" s="1" t="str">
        <f t="shared" si="0"/>
        <v>Not Running</v>
      </c>
      <c r="I5" s="7"/>
      <c r="J5" s="1"/>
      <c r="K5" s="1"/>
      <c r="L5" s="1" t="s">
        <v>13</v>
      </c>
    </row>
    <row r="6" spans="1:12" x14ac:dyDescent="0.25">
      <c r="A6" s="1" t="s">
        <v>590</v>
      </c>
      <c r="B6" s="1" t="s">
        <v>591</v>
      </c>
      <c r="C6" s="1" t="s">
        <v>590</v>
      </c>
      <c r="D6" s="1" t="s">
        <v>14</v>
      </c>
      <c r="E6" s="1" t="s">
        <v>15</v>
      </c>
      <c r="F6" s="1"/>
      <c r="G6" s="1" t="s">
        <v>592</v>
      </c>
      <c r="H6" s="1" t="str">
        <f t="shared" si="0"/>
        <v>Not Running</v>
      </c>
      <c r="I6" s="7"/>
      <c r="J6" s="1"/>
      <c r="K6" s="1"/>
      <c r="L6" s="1" t="s">
        <v>13</v>
      </c>
    </row>
    <row r="7" spans="1:12" ht="14.25" customHeight="1" x14ac:dyDescent="0.25">
      <c r="A7" s="1" t="s">
        <v>593</v>
      </c>
      <c r="B7" s="1" t="s">
        <v>594</v>
      </c>
      <c r="C7" s="1" t="s">
        <v>593</v>
      </c>
      <c r="D7" s="1" t="s">
        <v>14</v>
      </c>
      <c r="E7" s="1" t="s">
        <v>15</v>
      </c>
      <c r="F7" s="1"/>
      <c r="G7" s="1" t="s">
        <v>595</v>
      </c>
      <c r="H7" s="1" t="str">
        <f t="shared" si="0"/>
        <v>Not Running</v>
      </c>
      <c r="I7" s="7"/>
      <c r="J7" s="1"/>
      <c r="K7" s="1"/>
      <c r="L7" s="1" t="s">
        <v>13</v>
      </c>
    </row>
    <row r="8" spans="1:12" ht="14.25" customHeight="1" x14ac:dyDescent="0.25">
      <c r="A8" s="1" t="s">
        <v>596</v>
      </c>
      <c r="B8" s="1" t="s">
        <v>597</v>
      </c>
      <c r="C8" s="1" t="s">
        <v>596</v>
      </c>
      <c r="D8" s="1" t="s">
        <v>14</v>
      </c>
      <c r="E8" s="1" t="s">
        <v>15</v>
      </c>
      <c r="F8" s="1"/>
      <c r="G8" s="1" t="s">
        <v>598</v>
      </c>
      <c r="H8" s="1" t="str">
        <f t="shared" si="0"/>
        <v>Not Running</v>
      </c>
      <c r="I8" s="7"/>
      <c r="J8" s="1"/>
      <c r="K8" s="1"/>
      <c r="L8" s="1" t="s">
        <v>13</v>
      </c>
    </row>
    <row r="9" spans="1:12" ht="14.25" customHeight="1" x14ac:dyDescent="0.25">
      <c r="A9" s="1" t="s">
        <v>599</v>
      </c>
      <c r="B9" s="1" t="s">
        <v>600</v>
      </c>
      <c r="C9" s="1" t="s">
        <v>599</v>
      </c>
      <c r="D9" s="1" t="s">
        <v>14</v>
      </c>
      <c r="E9" s="1" t="s">
        <v>15</v>
      </c>
      <c r="F9" s="1"/>
      <c r="G9" s="1" t="s">
        <v>601</v>
      </c>
      <c r="H9" s="1" t="str">
        <f t="shared" si="0"/>
        <v>Not Running</v>
      </c>
      <c r="I9" s="7"/>
      <c r="J9" s="1"/>
      <c r="K9" s="1"/>
      <c r="L9" s="1" t="s">
        <v>13</v>
      </c>
    </row>
    <row r="10" spans="1:12" ht="14.25" customHeight="1" x14ac:dyDescent="0.25">
      <c r="A10" s="1" t="s">
        <v>602</v>
      </c>
      <c r="B10" s="1" t="s">
        <v>603</v>
      </c>
      <c r="C10" s="1" t="s">
        <v>602</v>
      </c>
      <c r="D10" s="1" t="s">
        <v>14</v>
      </c>
      <c r="E10" s="1" t="s">
        <v>15</v>
      </c>
      <c r="F10" s="1"/>
      <c r="G10" s="1" t="s">
        <v>604</v>
      </c>
      <c r="H10" s="1" t="str">
        <f t="shared" si="0"/>
        <v>Not Running</v>
      </c>
      <c r="I10" s="7"/>
      <c r="J10" s="1"/>
      <c r="K10" s="1"/>
      <c r="L10" s="1" t="s">
        <v>13</v>
      </c>
    </row>
    <row r="11" spans="1:12" ht="14.25" customHeight="1" x14ac:dyDescent="0.25">
      <c r="A11" s="1" t="s">
        <v>605</v>
      </c>
      <c r="B11" s="1" t="s">
        <v>606</v>
      </c>
      <c r="C11" s="1" t="s">
        <v>605</v>
      </c>
      <c r="D11" s="1" t="s">
        <v>14</v>
      </c>
      <c r="E11" s="1" t="s">
        <v>15</v>
      </c>
      <c r="F11" s="1"/>
      <c r="G11" s="1" t="s">
        <v>607</v>
      </c>
      <c r="H11" s="1" t="str">
        <f t="shared" si="0"/>
        <v>Not Running</v>
      </c>
      <c r="I11" s="7"/>
      <c r="J11" s="1"/>
      <c r="K11" s="1"/>
      <c r="L11" s="1" t="s">
        <v>13</v>
      </c>
    </row>
    <row r="12" spans="1:12" ht="14.25" customHeight="1" x14ac:dyDescent="0.25">
      <c r="A12" s="1" t="s">
        <v>608</v>
      </c>
      <c r="B12" s="1" t="s">
        <v>609</v>
      </c>
      <c r="C12" s="1" t="s">
        <v>608</v>
      </c>
      <c r="D12" s="1" t="s">
        <v>14</v>
      </c>
      <c r="E12" s="1" t="s">
        <v>15</v>
      </c>
      <c r="F12" s="1"/>
      <c r="G12" s="1" t="s">
        <v>610</v>
      </c>
      <c r="H12" s="1" t="str">
        <f t="shared" si="0"/>
        <v>Not Running</v>
      </c>
      <c r="I12" s="7"/>
      <c r="J12" s="1"/>
      <c r="K12" s="1"/>
      <c r="L12" s="1" t="s">
        <v>13</v>
      </c>
    </row>
    <row r="13" spans="1:12" ht="14.25" customHeight="1" x14ac:dyDescent="0.25">
      <c r="A13" s="1" t="s">
        <v>611</v>
      </c>
      <c r="B13" s="1" t="s">
        <v>612</v>
      </c>
      <c r="C13" s="1" t="s">
        <v>611</v>
      </c>
      <c r="D13" s="1" t="s">
        <v>14</v>
      </c>
      <c r="E13" s="1" t="s">
        <v>15</v>
      </c>
      <c r="F13" s="1"/>
      <c r="G13" s="1" t="s">
        <v>613</v>
      </c>
      <c r="H13" s="1" t="str">
        <f t="shared" si="0"/>
        <v>Not Running</v>
      </c>
      <c r="I13" s="7"/>
      <c r="J13" s="1"/>
      <c r="K13" s="1"/>
      <c r="L13" s="1" t="s">
        <v>13</v>
      </c>
    </row>
    <row r="14" spans="1:12" ht="14.25" customHeight="1" x14ac:dyDescent="0.25">
      <c r="A14" s="1" t="s">
        <v>614</v>
      </c>
      <c r="B14" s="1" t="s">
        <v>615</v>
      </c>
      <c r="C14" s="1" t="s">
        <v>614</v>
      </c>
      <c r="D14" s="1" t="s">
        <v>14</v>
      </c>
      <c r="E14" s="1" t="s">
        <v>15</v>
      </c>
      <c r="F14" s="1"/>
      <c r="G14" s="1" t="s">
        <v>616</v>
      </c>
      <c r="H14" s="1" t="str">
        <f t="shared" si="0"/>
        <v>Not Running</v>
      </c>
      <c r="I14" s="7"/>
      <c r="J14" s="1"/>
      <c r="K14" s="1"/>
      <c r="L14" s="1" t="s">
        <v>13</v>
      </c>
    </row>
    <row r="15" spans="1:12" ht="14.25" customHeight="1" x14ac:dyDescent="0.25">
      <c r="A15" s="1" t="s">
        <v>617</v>
      </c>
      <c r="B15" s="1" t="s">
        <v>618</v>
      </c>
      <c r="C15" s="1" t="s">
        <v>617</v>
      </c>
      <c r="D15" s="1" t="s">
        <v>14</v>
      </c>
      <c r="E15" s="1" t="s">
        <v>15</v>
      </c>
      <c r="F15" s="1"/>
      <c r="G15" s="1" t="s">
        <v>619</v>
      </c>
      <c r="H15" s="1" t="str">
        <f t="shared" si="0"/>
        <v>Not Running</v>
      </c>
      <c r="I15" s="7"/>
      <c r="J15" s="1"/>
      <c r="K15" s="1"/>
      <c r="L15" s="1" t="s">
        <v>13</v>
      </c>
    </row>
    <row r="16" spans="1:12" ht="14.25" customHeight="1" x14ac:dyDescent="0.25">
      <c r="A16" s="1" t="s">
        <v>620</v>
      </c>
      <c r="B16" s="1" t="s">
        <v>621</v>
      </c>
      <c r="C16" s="1" t="s">
        <v>620</v>
      </c>
      <c r="D16" s="1" t="s">
        <v>14</v>
      </c>
      <c r="E16" s="1" t="s">
        <v>15</v>
      </c>
      <c r="F16" s="1"/>
      <c r="G16" s="1" t="s">
        <v>622</v>
      </c>
      <c r="H16" s="1" t="str">
        <f t="shared" si="0"/>
        <v>Not Running</v>
      </c>
      <c r="I16" s="7"/>
      <c r="J16" s="1"/>
      <c r="K16" s="1"/>
      <c r="L16" s="1" t="s">
        <v>13</v>
      </c>
    </row>
    <row r="17" spans="1:12" ht="14.25" customHeight="1" x14ac:dyDescent="0.25">
      <c r="A17" s="1" t="s">
        <v>623</v>
      </c>
      <c r="B17" s="1" t="s">
        <v>624</v>
      </c>
      <c r="C17" s="1" t="s">
        <v>623</v>
      </c>
      <c r="D17" s="1" t="s">
        <v>14</v>
      </c>
      <c r="E17" s="1" t="s">
        <v>15</v>
      </c>
      <c r="F17" s="1"/>
      <c r="G17" s="1" t="s">
        <v>625</v>
      </c>
      <c r="H17" s="1" t="str">
        <f t="shared" si="0"/>
        <v>Not Running</v>
      </c>
      <c r="I17" s="7"/>
      <c r="J17" s="1"/>
      <c r="K17" s="1"/>
      <c r="L17" s="1" t="s">
        <v>13</v>
      </c>
    </row>
    <row r="18" spans="1:12" ht="14.25" customHeight="1" x14ac:dyDescent="0.25">
      <c r="A18" s="1" t="s">
        <v>626</v>
      </c>
      <c r="B18" s="1" t="s">
        <v>627</v>
      </c>
      <c r="C18" s="1" t="s">
        <v>626</v>
      </c>
      <c r="D18" s="1" t="s">
        <v>14</v>
      </c>
      <c r="E18" s="1" t="s">
        <v>15</v>
      </c>
      <c r="F18" s="1"/>
      <c r="G18" s="1" t="s">
        <v>628</v>
      </c>
      <c r="H18" s="1" t="str">
        <f t="shared" si="0"/>
        <v>Not Running</v>
      </c>
      <c r="I18" s="7"/>
      <c r="J18" s="1"/>
      <c r="K18" s="1"/>
      <c r="L18" s="1" t="s">
        <v>13</v>
      </c>
    </row>
    <row r="19" spans="1:12" ht="14.25" customHeight="1" x14ac:dyDescent="0.25">
      <c r="A19" s="1" t="s">
        <v>629</v>
      </c>
      <c r="B19" s="1" t="s">
        <v>630</v>
      </c>
      <c r="C19" s="1" t="s">
        <v>629</v>
      </c>
      <c r="D19" s="1" t="s">
        <v>14</v>
      </c>
      <c r="E19" s="1" t="s">
        <v>15</v>
      </c>
      <c r="F19" s="1"/>
      <c r="G19" s="1" t="s">
        <v>631</v>
      </c>
      <c r="H19" s="1" t="str">
        <f t="shared" si="0"/>
        <v>Not Running</v>
      </c>
      <c r="I19" s="7"/>
      <c r="J19" s="1"/>
      <c r="K19" s="1"/>
      <c r="L19" s="1" t="s">
        <v>13</v>
      </c>
    </row>
    <row r="20" spans="1:12" ht="14.25" customHeight="1" x14ac:dyDescent="0.25">
      <c r="A20" s="1" t="s">
        <v>632</v>
      </c>
      <c r="B20" s="1" t="s">
        <v>633</v>
      </c>
      <c r="C20" s="1" t="s">
        <v>632</v>
      </c>
      <c r="D20" s="1" t="s">
        <v>14</v>
      </c>
      <c r="E20" s="1" t="s">
        <v>15</v>
      </c>
      <c r="F20" s="1"/>
      <c r="G20" s="1" t="s">
        <v>634</v>
      </c>
      <c r="H20" s="1" t="str">
        <f t="shared" si="0"/>
        <v>Not Running</v>
      </c>
      <c r="I20" s="7"/>
      <c r="J20" s="1"/>
      <c r="K20" s="1"/>
      <c r="L20" s="1" t="s">
        <v>13</v>
      </c>
    </row>
    <row r="21" spans="1:12" ht="14.25" customHeight="1" x14ac:dyDescent="0.25">
      <c r="A21" s="1" t="s">
        <v>635</v>
      </c>
      <c r="B21" s="1" t="s">
        <v>636</v>
      </c>
      <c r="C21" s="1" t="s">
        <v>635</v>
      </c>
      <c r="D21" s="1" t="s">
        <v>14</v>
      </c>
      <c r="E21" s="1" t="s">
        <v>15</v>
      </c>
      <c r="F21" s="1"/>
      <c r="G21" s="1" t="s">
        <v>637</v>
      </c>
      <c r="H21" s="1" t="str">
        <f t="shared" si="0"/>
        <v>Not Running</v>
      </c>
      <c r="I21" s="7"/>
      <c r="J21" s="1"/>
      <c r="K21" s="1"/>
      <c r="L21" s="1" t="s">
        <v>13</v>
      </c>
    </row>
    <row r="22" spans="1:12" ht="14.25" customHeight="1" x14ac:dyDescent="0.25">
      <c r="A22" s="1" t="s">
        <v>638</v>
      </c>
      <c r="B22" s="1" t="s">
        <v>639</v>
      </c>
      <c r="C22" s="1" t="s">
        <v>638</v>
      </c>
      <c r="D22" s="1" t="s">
        <v>14</v>
      </c>
      <c r="E22" s="1" t="s">
        <v>15</v>
      </c>
      <c r="F22" s="1"/>
      <c r="G22" s="1" t="s">
        <v>640</v>
      </c>
      <c r="H22" s="1" t="str">
        <f t="shared" si="0"/>
        <v>Not Running</v>
      </c>
      <c r="I22" s="7"/>
      <c r="J22" s="1"/>
      <c r="K22" s="1"/>
      <c r="L22" s="1" t="s">
        <v>13</v>
      </c>
    </row>
    <row r="23" spans="1:12" ht="14.25" customHeight="1" x14ac:dyDescent="0.25">
      <c r="A23" s="1" t="s">
        <v>641</v>
      </c>
      <c r="B23" s="1" t="s">
        <v>642</v>
      </c>
      <c r="C23" s="1" t="s">
        <v>641</v>
      </c>
      <c r="D23" s="1" t="s">
        <v>14</v>
      </c>
      <c r="E23" s="1" t="s">
        <v>15</v>
      </c>
      <c r="F23" s="1"/>
      <c r="G23" s="1" t="s">
        <v>643</v>
      </c>
      <c r="H23" s="1" t="str">
        <f t="shared" si="0"/>
        <v>Not Running</v>
      </c>
      <c r="I23" s="7"/>
      <c r="J23" s="1"/>
      <c r="K23" s="1"/>
      <c r="L23" s="1" t="s">
        <v>13</v>
      </c>
    </row>
    <row r="24" spans="1:12" ht="14.25" customHeight="1" x14ac:dyDescent="0.25">
      <c r="A24" s="1" t="s">
        <v>644</v>
      </c>
      <c r="B24" s="1" t="s">
        <v>645</v>
      </c>
      <c r="C24" s="1" t="s">
        <v>644</v>
      </c>
      <c r="D24" s="1" t="s">
        <v>14</v>
      </c>
      <c r="E24" s="1" t="s">
        <v>15</v>
      </c>
      <c r="F24" s="1"/>
      <c r="G24" s="1" t="s">
        <v>646</v>
      </c>
      <c r="H24" s="1" t="str">
        <f t="shared" si="0"/>
        <v>Not Running</v>
      </c>
      <c r="I24" s="7"/>
      <c r="J24" s="1"/>
      <c r="K24" s="1"/>
      <c r="L24" s="1" t="s">
        <v>13</v>
      </c>
    </row>
    <row r="25" spans="1:12" ht="14.25" customHeight="1" x14ac:dyDescent="0.25">
      <c r="A25" s="1" t="s">
        <v>647</v>
      </c>
      <c r="B25" s="1" t="s">
        <v>648</v>
      </c>
      <c r="C25" s="1" t="s">
        <v>647</v>
      </c>
      <c r="D25" s="1" t="s">
        <v>14</v>
      </c>
      <c r="E25" s="1" t="s">
        <v>15</v>
      </c>
      <c r="F25" s="1"/>
      <c r="G25" s="1" t="s">
        <v>649</v>
      </c>
      <c r="H25" s="1" t="str">
        <f t="shared" si="0"/>
        <v>Not Running</v>
      </c>
      <c r="I25" s="7"/>
      <c r="J25" s="1"/>
      <c r="K25" s="1"/>
      <c r="L25" s="1" t="s">
        <v>13</v>
      </c>
    </row>
    <row r="26" spans="1:12" ht="14.25" customHeight="1" x14ac:dyDescent="0.25">
      <c r="A26" s="1" t="s">
        <v>650</v>
      </c>
      <c r="B26" s="1" t="s">
        <v>651</v>
      </c>
      <c r="C26" s="1" t="s">
        <v>650</v>
      </c>
      <c r="D26" s="1" t="s">
        <v>14</v>
      </c>
      <c r="E26" s="1" t="s">
        <v>15</v>
      </c>
      <c r="F26" s="1"/>
      <c r="G26" s="1" t="s">
        <v>652</v>
      </c>
      <c r="H26" s="1" t="str">
        <f t="shared" si="0"/>
        <v>Not Running</v>
      </c>
      <c r="I26" s="7"/>
      <c r="J26" s="1"/>
      <c r="K26" s="1"/>
      <c r="L26" s="1" t="s">
        <v>13</v>
      </c>
    </row>
    <row r="27" spans="1:12" ht="14.25" customHeight="1" x14ac:dyDescent="0.25">
      <c r="A27" s="1" t="s">
        <v>654</v>
      </c>
      <c r="B27" s="1" t="s">
        <v>655</v>
      </c>
      <c r="C27" s="1" t="s">
        <v>654</v>
      </c>
      <c r="D27" s="1" t="s">
        <v>14</v>
      </c>
      <c r="E27" s="1" t="s">
        <v>15</v>
      </c>
      <c r="F27" s="1"/>
      <c r="G27" s="1" t="s">
        <v>656</v>
      </c>
      <c r="H27" s="1" t="str">
        <f t="shared" si="0"/>
        <v>Not Running</v>
      </c>
      <c r="I27" s="7"/>
      <c r="J27" s="1"/>
      <c r="K27" s="1"/>
      <c r="L27" s="1" t="s">
        <v>13</v>
      </c>
    </row>
    <row r="28" spans="1:12" ht="14.25" customHeight="1" x14ac:dyDescent="0.25">
      <c r="A28" s="1" t="s">
        <v>657</v>
      </c>
      <c r="B28" s="1" t="s">
        <v>658</v>
      </c>
      <c r="C28" s="1" t="s">
        <v>657</v>
      </c>
      <c r="D28" s="1" t="s">
        <v>14</v>
      </c>
      <c r="E28" s="1" t="s">
        <v>15</v>
      </c>
      <c r="F28" s="1"/>
      <c r="G28" s="1" t="s">
        <v>659</v>
      </c>
      <c r="H28" s="1" t="str">
        <f t="shared" si="0"/>
        <v>Not Running</v>
      </c>
      <c r="I28" s="7"/>
      <c r="J28" s="1"/>
      <c r="K28" s="1"/>
      <c r="L28" s="1" t="s">
        <v>13</v>
      </c>
    </row>
    <row r="29" spans="1:12" ht="14.25" customHeight="1" x14ac:dyDescent="0.25">
      <c r="A29" s="1" t="s">
        <v>660</v>
      </c>
      <c r="B29" s="1" t="s">
        <v>661</v>
      </c>
      <c r="C29" s="1" t="s">
        <v>660</v>
      </c>
      <c r="D29" s="1" t="s">
        <v>14</v>
      </c>
      <c r="E29" s="1" t="s">
        <v>15</v>
      </c>
      <c r="F29" s="1"/>
      <c r="G29" s="1" t="s">
        <v>653</v>
      </c>
      <c r="H29" s="1" t="str">
        <f t="shared" si="0"/>
        <v>Not Running</v>
      </c>
      <c r="I29" s="7"/>
      <c r="J29" s="1"/>
      <c r="K29" s="1"/>
      <c r="L29" s="1" t="s">
        <v>13</v>
      </c>
    </row>
    <row r="30" spans="1:12" ht="14.25" customHeight="1" x14ac:dyDescent="0.25">
      <c r="A30" s="1" t="s">
        <v>662</v>
      </c>
      <c r="B30" s="1" t="s">
        <v>663</v>
      </c>
      <c r="C30" s="1" t="s">
        <v>662</v>
      </c>
      <c r="D30" s="1" t="s">
        <v>14</v>
      </c>
      <c r="E30" s="1" t="s">
        <v>15</v>
      </c>
      <c r="F30" s="1"/>
      <c r="G30" s="1" t="s">
        <v>664</v>
      </c>
      <c r="H30" s="1" t="str">
        <f t="shared" si="0"/>
        <v>Not Running</v>
      </c>
      <c r="I30" s="7"/>
      <c r="J30" s="1"/>
      <c r="K30" s="1"/>
      <c r="L30" s="1" t="s">
        <v>13</v>
      </c>
    </row>
    <row r="31" spans="1:12" ht="14.25" customHeight="1" x14ac:dyDescent="0.25">
      <c r="A31" s="1" t="s">
        <v>665</v>
      </c>
      <c r="B31" s="1" t="s">
        <v>666</v>
      </c>
      <c r="C31" s="1" t="s">
        <v>665</v>
      </c>
      <c r="D31" s="1" t="s">
        <v>14</v>
      </c>
      <c r="E31" s="1" t="s">
        <v>15</v>
      </c>
      <c r="F31" s="1"/>
      <c r="G31" s="1" t="s">
        <v>667</v>
      </c>
      <c r="H31" s="1" t="str">
        <f t="shared" si="0"/>
        <v>Not Running</v>
      </c>
      <c r="I31" s="7"/>
      <c r="J31" s="1"/>
      <c r="K31" s="1"/>
      <c r="L31" s="1" t="s">
        <v>13</v>
      </c>
    </row>
    <row r="32" spans="1:12" ht="14.25" customHeight="1" x14ac:dyDescent="0.25">
      <c r="A32" s="1" t="s">
        <v>668</v>
      </c>
      <c r="B32" s="1" t="s">
        <v>669</v>
      </c>
      <c r="C32" s="1" t="s">
        <v>668</v>
      </c>
      <c r="D32" s="1" t="s">
        <v>14</v>
      </c>
      <c r="E32" s="1" t="s">
        <v>15</v>
      </c>
      <c r="F32" s="1"/>
      <c r="G32" s="1" t="s">
        <v>670</v>
      </c>
      <c r="H32" s="1" t="str">
        <f t="shared" si="0"/>
        <v>Not Running</v>
      </c>
      <c r="I32" s="7"/>
      <c r="J32" s="1"/>
      <c r="K32" s="1"/>
      <c r="L32" s="1" t="s">
        <v>13</v>
      </c>
    </row>
    <row r="33" spans="1:12" ht="14.25" customHeight="1" x14ac:dyDescent="0.25">
      <c r="A33" s="1" t="s">
        <v>671</v>
      </c>
      <c r="B33" s="1" t="s">
        <v>672</v>
      </c>
      <c r="C33" s="1" t="s">
        <v>671</v>
      </c>
      <c r="D33" s="1" t="s">
        <v>14</v>
      </c>
      <c r="E33" s="1" t="s">
        <v>15</v>
      </c>
      <c r="F33" s="1"/>
      <c r="G33" s="1" t="s">
        <v>673</v>
      </c>
      <c r="H33" s="1" t="str">
        <f t="shared" si="0"/>
        <v>Not Running</v>
      </c>
      <c r="I33" s="7"/>
      <c r="J33" s="1"/>
      <c r="K33" s="1"/>
      <c r="L33" s="1" t="s">
        <v>13</v>
      </c>
    </row>
    <row r="34" spans="1:12" ht="14.25" customHeight="1" x14ac:dyDescent="0.25">
      <c r="A34" s="1" t="s">
        <v>674</v>
      </c>
      <c r="B34" s="1" t="s">
        <v>675</v>
      </c>
      <c r="C34" s="1" t="s">
        <v>674</v>
      </c>
      <c r="D34" s="1" t="s">
        <v>14</v>
      </c>
      <c r="E34" s="1" t="s">
        <v>15</v>
      </c>
      <c r="F34" s="1"/>
      <c r="G34" s="1" t="s">
        <v>676</v>
      </c>
      <c r="H34" s="1" t="str">
        <f t="shared" si="0"/>
        <v>Not Running</v>
      </c>
      <c r="I34" s="7"/>
      <c r="J34" s="1"/>
      <c r="K34" s="1"/>
      <c r="L34" s="1" t="s">
        <v>13</v>
      </c>
    </row>
    <row r="35" spans="1:12" ht="14.25" customHeight="1" x14ac:dyDescent="0.25">
      <c r="A35" s="1" t="s">
        <v>677</v>
      </c>
      <c r="B35" s="1" t="s">
        <v>678</v>
      </c>
      <c r="C35" s="1" t="s">
        <v>677</v>
      </c>
      <c r="D35" s="1" t="s">
        <v>14</v>
      </c>
      <c r="E35" s="1" t="s">
        <v>15</v>
      </c>
      <c r="F35" s="1"/>
      <c r="G35" s="1" t="s">
        <v>679</v>
      </c>
      <c r="H35" s="1" t="str">
        <f t="shared" ref="H35:H56" si="1">IF((D35="Yes"),"buildup","Not Running")</f>
        <v>Not Running</v>
      </c>
      <c r="I35" s="7"/>
      <c r="J35" s="1"/>
      <c r="K35" s="1"/>
      <c r="L35" s="1" t="s">
        <v>13</v>
      </c>
    </row>
    <row r="36" spans="1:12" ht="14.25" customHeight="1" x14ac:dyDescent="0.25">
      <c r="A36" s="1" t="s">
        <v>680</v>
      </c>
      <c r="B36" s="1" t="s">
        <v>681</v>
      </c>
      <c r="C36" s="1" t="s">
        <v>680</v>
      </c>
      <c r="D36" s="1" t="s">
        <v>14</v>
      </c>
      <c r="E36" s="1" t="s">
        <v>15</v>
      </c>
      <c r="F36" s="1"/>
      <c r="G36" s="1" t="s">
        <v>680</v>
      </c>
      <c r="H36" s="1" t="str">
        <f t="shared" si="1"/>
        <v>Not Running</v>
      </c>
      <c r="I36" s="7"/>
      <c r="J36" s="1"/>
      <c r="K36" s="1"/>
      <c r="L36" s="1" t="s">
        <v>13</v>
      </c>
    </row>
    <row r="37" spans="1:12" ht="14.25" customHeight="1" x14ac:dyDescent="0.25">
      <c r="A37" s="1" t="s">
        <v>682</v>
      </c>
      <c r="B37" s="1" t="s">
        <v>683</v>
      </c>
      <c r="C37" s="1" t="s">
        <v>682</v>
      </c>
      <c r="D37" s="1" t="s">
        <v>14</v>
      </c>
      <c r="E37" s="1" t="s">
        <v>15</v>
      </c>
      <c r="F37" s="1"/>
      <c r="G37" s="1" t="s">
        <v>684</v>
      </c>
      <c r="H37" s="1" t="str">
        <f t="shared" si="1"/>
        <v>Not Running</v>
      </c>
      <c r="I37" s="7"/>
      <c r="J37" s="1"/>
      <c r="K37" s="1"/>
      <c r="L37" s="1" t="s">
        <v>13</v>
      </c>
    </row>
    <row r="38" spans="1:12" ht="14.25" customHeight="1" x14ac:dyDescent="0.25">
      <c r="A38" s="1" t="s">
        <v>685</v>
      </c>
      <c r="B38" s="1" t="s">
        <v>686</v>
      </c>
      <c r="C38" s="1" t="s">
        <v>685</v>
      </c>
      <c r="D38" s="1" t="s">
        <v>14</v>
      </c>
      <c r="E38" s="1" t="s">
        <v>15</v>
      </c>
      <c r="F38" s="1"/>
      <c r="G38" s="1" t="s">
        <v>687</v>
      </c>
      <c r="H38" s="1" t="str">
        <f t="shared" si="1"/>
        <v>Not Running</v>
      </c>
      <c r="I38" s="7"/>
      <c r="J38" s="1"/>
      <c r="K38" s="1"/>
      <c r="L38" s="1" t="s">
        <v>13</v>
      </c>
    </row>
    <row r="39" spans="1:12" ht="14.25" customHeight="1" x14ac:dyDescent="0.25">
      <c r="A39" s="1" t="s">
        <v>688</v>
      </c>
      <c r="B39" s="1" t="s">
        <v>689</v>
      </c>
      <c r="C39" s="1" t="s">
        <v>688</v>
      </c>
      <c r="D39" s="1" t="s">
        <v>14</v>
      </c>
      <c r="E39" s="1" t="s">
        <v>15</v>
      </c>
      <c r="F39" s="1"/>
      <c r="G39" s="1" t="s">
        <v>690</v>
      </c>
      <c r="H39" s="1" t="str">
        <f t="shared" si="1"/>
        <v>Not Running</v>
      </c>
      <c r="I39" s="7"/>
      <c r="J39" s="1"/>
      <c r="K39" s="1"/>
      <c r="L39" s="1" t="s">
        <v>13</v>
      </c>
    </row>
    <row r="40" spans="1:12" ht="14.25" customHeight="1" x14ac:dyDescent="0.25">
      <c r="A40" s="1" t="s">
        <v>691</v>
      </c>
      <c r="B40" s="1" t="s">
        <v>692</v>
      </c>
      <c r="C40" s="1" t="s">
        <v>691</v>
      </c>
      <c r="D40" s="1" t="s">
        <v>14</v>
      </c>
      <c r="E40" s="1" t="s">
        <v>15</v>
      </c>
      <c r="F40" s="1"/>
      <c r="G40" s="1" t="s">
        <v>693</v>
      </c>
      <c r="H40" s="1" t="str">
        <f t="shared" si="1"/>
        <v>Not Running</v>
      </c>
      <c r="I40" s="7"/>
      <c r="J40" s="1"/>
      <c r="K40" s="1"/>
      <c r="L40" s="1" t="s">
        <v>13</v>
      </c>
    </row>
    <row r="41" spans="1:12" ht="14.25" customHeight="1" x14ac:dyDescent="0.25">
      <c r="A41" s="1" t="s">
        <v>694</v>
      </c>
      <c r="B41" s="1" t="s">
        <v>695</v>
      </c>
      <c r="C41" s="1" t="s">
        <v>694</v>
      </c>
      <c r="D41" s="1" t="s">
        <v>14</v>
      </c>
      <c r="E41" s="1" t="s">
        <v>15</v>
      </c>
      <c r="F41" s="1"/>
      <c r="G41" s="1" t="s">
        <v>696</v>
      </c>
      <c r="H41" s="1" t="str">
        <f t="shared" si="1"/>
        <v>Not Running</v>
      </c>
      <c r="I41" s="7"/>
      <c r="J41" s="1"/>
      <c r="K41" s="1"/>
      <c r="L41" s="1" t="s">
        <v>13</v>
      </c>
    </row>
    <row r="42" spans="1:12" ht="14.25" customHeight="1" x14ac:dyDescent="0.25">
      <c r="A42" s="1" t="s">
        <v>697</v>
      </c>
      <c r="B42" s="1" t="s">
        <v>698</v>
      </c>
      <c r="C42" s="1" t="s">
        <v>697</v>
      </c>
      <c r="D42" s="1" t="s">
        <v>14</v>
      </c>
      <c r="E42" s="1" t="s">
        <v>15</v>
      </c>
      <c r="F42" s="1"/>
      <c r="G42" s="1" t="s">
        <v>699</v>
      </c>
      <c r="H42" s="1" t="str">
        <f t="shared" si="1"/>
        <v>Not Running</v>
      </c>
      <c r="I42" s="7"/>
      <c r="J42" s="1"/>
      <c r="K42" s="1"/>
      <c r="L42" s="1" t="s">
        <v>13</v>
      </c>
    </row>
    <row r="43" spans="1:12" ht="14.25" customHeight="1" x14ac:dyDescent="0.25">
      <c r="A43" s="1" t="s">
        <v>700</v>
      </c>
      <c r="B43" s="1" t="s">
        <v>701</v>
      </c>
      <c r="C43" s="1" t="s">
        <v>700</v>
      </c>
      <c r="D43" s="1" t="s">
        <v>14</v>
      </c>
      <c r="E43" s="1" t="s">
        <v>15</v>
      </c>
      <c r="F43" s="1"/>
      <c r="G43" s="1" t="s">
        <v>702</v>
      </c>
      <c r="H43" s="1" t="str">
        <f t="shared" si="1"/>
        <v>Not Running</v>
      </c>
      <c r="I43" s="7"/>
      <c r="J43" s="1"/>
      <c r="K43" s="1"/>
      <c r="L43" s="1" t="s">
        <v>13</v>
      </c>
    </row>
    <row r="44" spans="1:12" ht="14.25" customHeight="1" x14ac:dyDescent="0.25">
      <c r="A44" s="1" t="s">
        <v>703</v>
      </c>
      <c r="B44" s="1" t="s">
        <v>704</v>
      </c>
      <c r="C44" s="1" t="s">
        <v>703</v>
      </c>
      <c r="D44" s="1" t="s">
        <v>14</v>
      </c>
      <c r="E44" s="1" t="s">
        <v>15</v>
      </c>
      <c r="F44" s="1"/>
      <c r="G44" s="1" t="s">
        <v>705</v>
      </c>
      <c r="H44" s="1" t="str">
        <f t="shared" si="1"/>
        <v>Not Running</v>
      </c>
      <c r="I44" s="7"/>
      <c r="J44" s="1"/>
      <c r="K44" s="1"/>
      <c r="L44" s="1" t="s">
        <v>13</v>
      </c>
    </row>
    <row r="45" spans="1:12" ht="14.25" customHeight="1" x14ac:dyDescent="0.25">
      <c r="A45" s="1" t="s">
        <v>706</v>
      </c>
      <c r="B45" s="1" t="s">
        <v>707</v>
      </c>
      <c r="C45" s="1" t="s">
        <v>706</v>
      </c>
      <c r="D45" s="1" t="s">
        <v>14</v>
      </c>
      <c r="E45" s="1" t="s">
        <v>15</v>
      </c>
      <c r="F45" s="1"/>
      <c r="G45" s="1" t="s">
        <v>708</v>
      </c>
      <c r="H45" s="1" t="str">
        <f t="shared" si="1"/>
        <v>Not Running</v>
      </c>
      <c r="I45" s="7"/>
      <c r="J45" s="1"/>
      <c r="K45" s="1"/>
      <c r="L45" s="1" t="s">
        <v>13</v>
      </c>
    </row>
    <row r="46" spans="1:12" ht="14.25" customHeight="1" x14ac:dyDescent="0.25">
      <c r="A46" s="1" t="s">
        <v>709</v>
      </c>
      <c r="B46" s="1" t="s">
        <v>710</v>
      </c>
      <c r="C46" s="1" t="s">
        <v>709</v>
      </c>
      <c r="D46" s="1" t="s">
        <v>14</v>
      </c>
      <c r="E46" s="1" t="s">
        <v>15</v>
      </c>
      <c r="F46" s="1"/>
      <c r="G46" s="1" t="s">
        <v>711</v>
      </c>
      <c r="H46" s="1" t="str">
        <f t="shared" si="1"/>
        <v>Not Running</v>
      </c>
      <c r="I46" s="7"/>
      <c r="J46" s="1"/>
      <c r="K46" s="1"/>
      <c r="L46" s="1" t="s">
        <v>13</v>
      </c>
    </row>
    <row r="47" spans="1:12" ht="14.25" customHeight="1" x14ac:dyDescent="0.25">
      <c r="A47" s="1" t="s">
        <v>712</v>
      </c>
      <c r="B47" s="1" t="s">
        <v>713</v>
      </c>
      <c r="C47" s="1" t="s">
        <v>712</v>
      </c>
      <c r="D47" s="1" t="s">
        <v>14</v>
      </c>
      <c r="E47" s="1" t="s">
        <v>15</v>
      </c>
      <c r="F47" s="1"/>
      <c r="G47" s="1" t="s">
        <v>714</v>
      </c>
      <c r="H47" s="1" t="str">
        <f t="shared" si="1"/>
        <v>Not Running</v>
      </c>
      <c r="I47" s="7"/>
      <c r="J47" s="1"/>
      <c r="K47" s="1"/>
      <c r="L47" s="1" t="s">
        <v>13</v>
      </c>
    </row>
    <row r="48" spans="1:12" ht="14.25" customHeight="1" x14ac:dyDescent="0.25">
      <c r="A48" s="1" t="s">
        <v>715</v>
      </c>
      <c r="B48" s="1" t="s">
        <v>716</v>
      </c>
      <c r="C48" s="1" t="s">
        <v>715</v>
      </c>
      <c r="D48" s="1" t="s">
        <v>14</v>
      </c>
      <c r="E48" s="1" t="s">
        <v>15</v>
      </c>
      <c r="F48" s="1"/>
      <c r="G48" s="1" t="s">
        <v>717</v>
      </c>
      <c r="H48" s="1" t="str">
        <f t="shared" si="1"/>
        <v>Not Running</v>
      </c>
      <c r="I48" s="7"/>
      <c r="J48" s="1"/>
      <c r="K48" s="1"/>
      <c r="L48" s="1" t="s">
        <v>13</v>
      </c>
    </row>
    <row r="49" spans="1:12" ht="14.25" customHeight="1" x14ac:dyDescent="0.25">
      <c r="A49" s="1" t="s">
        <v>718</v>
      </c>
      <c r="B49" s="1" t="s">
        <v>719</v>
      </c>
      <c r="C49" s="1" t="s">
        <v>718</v>
      </c>
      <c r="D49" s="1" t="s">
        <v>14</v>
      </c>
      <c r="E49" s="1" t="s">
        <v>15</v>
      </c>
      <c r="F49" s="1"/>
      <c r="G49" s="1" t="s">
        <v>720</v>
      </c>
      <c r="H49" s="1" t="str">
        <f t="shared" si="1"/>
        <v>Not Running</v>
      </c>
      <c r="I49" s="7"/>
      <c r="J49" s="1"/>
      <c r="K49" s="1"/>
      <c r="L49" s="1" t="s">
        <v>13</v>
      </c>
    </row>
    <row r="50" spans="1:12" ht="14.25" customHeight="1" x14ac:dyDescent="0.25">
      <c r="A50" s="1" t="s">
        <v>721</v>
      </c>
      <c r="B50" s="1" t="s">
        <v>722</v>
      </c>
      <c r="C50" s="1" t="s">
        <v>721</v>
      </c>
      <c r="D50" s="1" t="s">
        <v>14</v>
      </c>
      <c r="E50" s="1" t="s">
        <v>15</v>
      </c>
      <c r="F50" s="1"/>
      <c r="G50" s="1" t="s">
        <v>723</v>
      </c>
      <c r="H50" s="1" t="str">
        <f t="shared" si="1"/>
        <v>Not Running</v>
      </c>
      <c r="I50" s="7"/>
      <c r="J50" s="1"/>
      <c r="K50" s="1"/>
      <c r="L50" s="1" t="s">
        <v>13</v>
      </c>
    </row>
    <row r="51" spans="1:12" ht="14.25" customHeight="1" x14ac:dyDescent="0.25">
      <c r="A51" s="1" t="s">
        <v>724</v>
      </c>
      <c r="B51" s="1" t="s">
        <v>725</v>
      </c>
      <c r="C51" s="1" t="s">
        <v>724</v>
      </c>
      <c r="D51" s="1" t="s">
        <v>14</v>
      </c>
      <c r="E51" s="1" t="s">
        <v>15</v>
      </c>
      <c r="F51" s="1"/>
      <c r="G51" s="1" t="s">
        <v>726</v>
      </c>
      <c r="H51" s="1" t="str">
        <f t="shared" si="1"/>
        <v>Not Running</v>
      </c>
      <c r="I51" s="7"/>
      <c r="J51" s="1"/>
      <c r="K51" s="1"/>
      <c r="L51" s="1" t="s">
        <v>13</v>
      </c>
    </row>
    <row r="52" spans="1:12" ht="14.25" customHeight="1" x14ac:dyDescent="0.25">
      <c r="A52" s="1" t="s">
        <v>727</v>
      </c>
      <c r="B52" s="1" t="s">
        <v>728</v>
      </c>
      <c r="C52" s="1" t="s">
        <v>727</v>
      </c>
      <c r="D52" s="1" t="s">
        <v>14</v>
      </c>
      <c r="E52" s="1" t="s">
        <v>15</v>
      </c>
      <c r="F52" s="1"/>
      <c r="G52" s="1" t="s">
        <v>729</v>
      </c>
      <c r="H52" s="1" t="str">
        <f t="shared" si="1"/>
        <v>Not Running</v>
      </c>
      <c r="I52" s="7"/>
      <c r="J52" s="1"/>
      <c r="K52" s="1"/>
      <c r="L52" s="1" t="s">
        <v>13</v>
      </c>
    </row>
    <row r="53" spans="1:12" ht="14.25" customHeight="1" x14ac:dyDescent="0.25">
      <c r="A53" s="1" t="s">
        <v>730</v>
      </c>
      <c r="B53" s="1" t="s">
        <v>731</v>
      </c>
      <c r="C53" s="1" t="s">
        <v>730</v>
      </c>
      <c r="D53" s="1" t="s">
        <v>14</v>
      </c>
      <c r="E53" s="1" t="s">
        <v>15</v>
      </c>
      <c r="F53" s="1"/>
      <c r="G53" s="1" t="s">
        <v>732</v>
      </c>
      <c r="H53" s="1" t="str">
        <f t="shared" si="1"/>
        <v>Not Running</v>
      </c>
      <c r="I53" s="7"/>
      <c r="J53" s="1"/>
      <c r="K53" s="1"/>
      <c r="L53" s="1" t="s">
        <v>13</v>
      </c>
    </row>
    <row r="54" spans="1:12" ht="14.25" customHeight="1" x14ac:dyDescent="0.25">
      <c r="A54" s="1" t="s">
        <v>733</v>
      </c>
      <c r="B54" s="1" t="s">
        <v>734</v>
      </c>
      <c r="C54" s="1" t="s">
        <v>733</v>
      </c>
      <c r="D54" s="1" t="s">
        <v>14</v>
      </c>
      <c r="E54" s="1" t="s">
        <v>15</v>
      </c>
      <c r="F54" s="1"/>
      <c r="G54" s="1" t="s">
        <v>735</v>
      </c>
      <c r="H54" s="1" t="str">
        <f t="shared" si="1"/>
        <v>Not Running</v>
      </c>
      <c r="I54" s="7"/>
      <c r="J54" s="1"/>
      <c r="K54" s="1"/>
      <c r="L54" s="1" t="s">
        <v>13</v>
      </c>
    </row>
    <row r="55" spans="1:12" s="12" customFormat="1" ht="14.25" customHeight="1" x14ac:dyDescent="0.25">
      <c r="A55" s="10" t="s">
        <v>739</v>
      </c>
      <c r="B55" s="10" t="s">
        <v>740</v>
      </c>
      <c r="C55" s="10" t="s">
        <v>739</v>
      </c>
      <c r="D55" s="10" t="s">
        <v>14</v>
      </c>
      <c r="E55" s="10" t="s">
        <v>15</v>
      </c>
      <c r="F55" s="10"/>
      <c r="G55" s="10" t="s">
        <v>741</v>
      </c>
      <c r="H55" s="10" t="str">
        <f t="shared" si="1"/>
        <v>Not Running</v>
      </c>
      <c r="I55" s="11"/>
      <c r="J55" s="10"/>
      <c r="K55" s="10"/>
      <c r="L55" s="10" t="s">
        <v>13</v>
      </c>
    </row>
    <row r="56" spans="1:12" s="12" customFormat="1" ht="14.25" customHeight="1" x14ac:dyDescent="0.25">
      <c r="A56" s="10" t="s">
        <v>736</v>
      </c>
      <c r="B56" s="10" t="s">
        <v>737</v>
      </c>
      <c r="C56" s="10" t="s">
        <v>736</v>
      </c>
      <c r="D56" s="10" t="s">
        <v>14</v>
      </c>
      <c r="E56" s="10" t="s">
        <v>15</v>
      </c>
      <c r="F56" s="10"/>
      <c r="G56" s="10" t="s">
        <v>738</v>
      </c>
      <c r="H56" s="10" t="str">
        <f t="shared" si="1"/>
        <v>Not Running</v>
      </c>
      <c r="I56" s="11"/>
      <c r="J56" s="10"/>
      <c r="K56" s="10"/>
      <c r="L56" s="10" t="s">
        <v>13</v>
      </c>
    </row>
    <row r="57" spans="1:12" ht="14.25" customHeight="1" x14ac:dyDescent="0.25">
      <c r="A57" s="1" t="s">
        <v>742</v>
      </c>
      <c r="B57" s="1" t="s">
        <v>746</v>
      </c>
      <c r="C57" s="1" t="s">
        <v>742</v>
      </c>
      <c r="D57" s="1" t="s">
        <v>14</v>
      </c>
      <c r="E57" s="1" t="s">
        <v>15</v>
      </c>
      <c r="F57" s="1"/>
      <c r="G57" s="1" t="s">
        <v>747</v>
      </c>
      <c r="H57" s="1" t="str">
        <f t="shared" ref="H57" si="2">IF((D57="Yes"),"buildup","Not Running")</f>
        <v>Not Running</v>
      </c>
      <c r="I57" s="7"/>
      <c r="J57" s="1"/>
      <c r="K57" s="1"/>
      <c r="L57" s="1" t="s">
        <v>13</v>
      </c>
    </row>
    <row r="58" spans="1:12" ht="14.25" customHeight="1" x14ac:dyDescent="0.25">
      <c r="A58" s="1" t="s">
        <v>743</v>
      </c>
      <c r="B58" s="1" t="s">
        <v>748</v>
      </c>
      <c r="C58" s="1" t="s">
        <v>743</v>
      </c>
      <c r="D58" s="1" t="s">
        <v>14</v>
      </c>
      <c r="E58" s="1" t="s">
        <v>15</v>
      </c>
      <c r="F58" s="1"/>
      <c r="G58" s="1" t="s">
        <v>743</v>
      </c>
      <c r="H58" s="1" t="str">
        <f t="shared" ref="H58" si="3">IF((D58="Yes"),"buildup","Not Running")</f>
        <v>Not Running</v>
      </c>
      <c r="I58" s="7"/>
      <c r="J58" s="1"/>
      <c r="K58" s="1"/>
      <c r="L58" s="1" t="s">
        <v>13</v>
      </c>
    </row>
    <row r="59" spans="1:12" x14ac:dyDescent="0.25">
      <c r="A59" s="1" t="s">
        <v>870</v>
      </c>
      <c r="B59" s="1" t="s">
        <v>871</v>
      </c>
      <c r="C59" s="1" t="s">
        <v>870</v>
      </c>
      <c r="D59" s="1" t="s">
        <v>14</v>
      </c>
      <c r="E59" s="1" t="s">
        <v>15</v>
      </c>
      <c r="F59" s="1"/>
      <c r="G59" s="1" t="s">
        <v>869</v>
      </c>
      <c r="H59" s="1" t="str">
        <f>IF((D59="Yes"),"buildup","Not Running")</f>
        <v>Not Running</v>
      </c>
      <c r="I59" s="7"/>
      <c r="J59" s="1"/>
      <c r="K59" s="1"/>
      <c r="L59" s="1" t="s">
        <v>13</v>
      </c>
    </row>
    <row r="60" spans="1:12" x14ac:dyDescent="0.25">
      <c r="A60" s="1" t="s">
        <v>873</v>
      </c>
      <c r="B60" s="1" t="s">
        <v>874</v>
      </c>
      <c r="C60" s="1" t="s">
        <v>873</v>
      </c>
      <c r="D60" s="1" t="s">
        <v>14</v>
      </c>
      <c r="E60" s="1" t="s">
        <v>15</v>
      </c>
      <c r="F60" s="1"/>
      <c r="G60" s="1" t="s">
        <v>872</v>
      </c>
      <c r="H60" s="1" t="str">
        <f>IF((D60="Yes"),"buildup","Not Running")</f>
        <v>Not Running</v>
      </c>
      <c r="I60" s="7"/>
      <c r="J60" s="1"/>
      <c r="K60" s="1"/>
      <c r="L60" s="1" t="s">
        <v>13</v>
      </c>
    </row>
    <row r="61" spans="1:12" x14ac:dyDescent="0.25">
      <c r="A61" s="1" t="s">
        <v>876</v>
      </c>
      <c r="B61" s="1" t="s">
        <v>877</v>
      </c>
      <c r="C61" s="1" t="s">
        <v>876</v>
      </c>
      <c r="D61" s="1" t="s">
        <v>14</v>
      </c>
      <c r="E61" s="1" t="s">
        <v>15</v>
      </c>
      <c r="F61" s="1"/>
      <c r="G61" s="1" t="s">
        <v>875</v>
      </c>
      <c r="H61" s="1" t="str">
        <f>IF((D61="Yes"),"buildup","Not Running")</f>
        <v>Not Running</v>
      </c>
      <c r="I61" s="7"/>
      <c r="J61" s="1"/>
      <c r="K61" s="1"/>
      <c r="L61" s="1" t="s">
        <v>13</v>
      </c>
    </row>
    <row r="62" spans="1:12" x14ac:dyDescent="0.25">
      <c r="A62" s="1" t="s">
        <v>879</v>
      </c>
      <c r="B62" s="1" t="s">
        <v>880</v>
      </c>
      <c r="C62" s="1" t="s">
        <v>879</v>
      </c>
      <c r="D62" s="1" t="s">
        <v>14</v>
      </c>
      <c r="E62" s="1" t="s">
        <v>15</v>
      </c>
      <c r="F62" s="1"/>
      <c r="G62" s="1" t="s">
        <v>878</v>
      </c>
      <c r="H62" s="1" t="str">
        <f>IF((D62="Yes"),"buildup","Not Running")</f>
        <v>Not Running</v>
      </c>
      <c r="I62" s="4"/>
      <c r="J62" s="1"/>
      <c r="K62" s="1"/>
      <c r="L62" s="1" t="s">
        <v>13</v>
      </c>
    </row>
  </sheetData>
  <conditionalFormatting sqref="A1">
    <cfRule type="duplicateValues" dxfId="109" priority="115"/>
  </conditionalFormatting>
  <conditionalFormatting sqref="A2">
    <cfRule type="duplicateValues" dxfId="108" priority="114"/>
  </conditionalFormatting>
  <conditionalFormatting sqref="A57">
    <cfRule type="duplicateValues" dxfId="107" priority="29"/>
  </conditionalFormatting>
  <conditionalFormatting sqref="A57">
    <cfRule type="duplicateValues" dxfId="106" priority="30"/>
  </conditionalFormatting>
  <conditionalFormatting sqref="A58">
    <cfRule type="duplicateValues" dxfId="105" priority="27"/>
  </conditionalFormatting>
  <conditionalFormatting sqref="A58">
    <cfRule type="duplicateValues" dxfId="104" priority="28"/>
  </conditionalFormatting>
  <conditionalFormatting sqref="A64:A1048576 A1:A58">
    <cfRule type="duplicateValues" dxfId="103" priority="10"/>
  </conditionalFormatting>
  <conditionalFormatting sqref="A64:A1048576 A1:A56">
    <cfRule type="duplicateValues" dxfId="102" priority="174"/>
  </conditionalFormatting>
  <conditionalFormatting sqref="A64:A1048576">
    <cfRule type="duplicateValues" dxfId="101" priority="178"/>
  </conditionalFormatting>
  <conditionalFormatting sqref="A63">
    <cfRule type="duplicateValues" dxfId="100" priority="9"/>
  </conditionalFormatting>
  <conditionalFormatting sqref="A63">
    <cfRule type="duplicateValues" dxfId="99" priority="8"/>
  </conditionalFormatting>
  <conditionalFormatting sqref="A59">
    <cfRule type="duplicateValues" dxfId="98" priority="7"/>
  </conditionalFormatting>
  <conditionalFormatting sqref="A60">
    <cfRule type="duplicateValues" dxfId="97" priority="6"/>
  </conditionalFormatting>
  <conditionalFormatting sqref="A61">
    <cfRule type="duplicateValues" dxfId="96" priority="5"/>
  </conditionalFormatting>
  <conditionalFormatting sqref="A62">
    <cfRule type="duplicateValues" dxfId="95" priority="1"/>
  </conditionalFormatting>
  <conditionalFormatting sqref="A62">
    <cfRule type="duplicateValues" dxfId="94" priority="2"/>
    <cfRule type="duplicateValues" dxfId="93" priority="3"/>
    <cfRule type="duplicateValues" dxfId="92" priority="4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3" sqref="A3:XFD3"/>
    </sheetView>
  </sheetViews>
  <sheetFormatPr defaultRowHeight="15" x14ac:dyDescent="0.25"/>
  <cols>
    <col min="1" max="1" width="35.5703125" bestFit="1" customWidth="1"/>
    <col min="2" max="2" width="43.5703125" bestFit="1" customWidth="1"/>
    <col min="3" max="3" width="20.5703125" bestFit="1" customWidth="1"/>
    <col min="7" max="7" width="142.5703125" style="9" bestFit="1" customWidth="1"/>
    <col min="8" max="8" width="14.28515625" bestFit="1" customWidth="1"/>
    <col min="11" max="11" width="10.85546875" bestFit="1" customWidth="1"/>
    <col min="12" max="12" width="40.85546875" bestFit="1" customWidth="1"/>
    <col min="257" max="257" width="35.5703125" bestFit="1" customWidth="1"/>
    <col min="258" max="258" width="43.5703125" bestFit="1" customWidth="1"/>
    <col min="259" max="259" width="20.5703125" bestFit="1" customWidth="1"/>
    <col min="263" max="263" width="142.5703125" bestFit="1" customWidth="1"/>
    <col min="264" max="264" width="14.28515625" bestFit="1" customWidth="1"/>
    <col min="267" max="267" width="10.85546875" bestFit="1" customWidth="1"/>
    <col min="268" max="268" width="40.85546875" bestFit="1" customWidth="1"/>
    <col min="513" max="513" width="35.5703125" bestFit="1" customWidth="1"/>
    <col min="514" max="514" width="43.5703125" bestFit="1" customWidth="1"/>
    <col min="515" max="515" width="20.5703125" bestFit="1" customWidth="1"/>
    <col min="519" max="519" width="142.5703125" bestFit="1" customWidth="1"/>
    <col min="520" max="520" width="14.28515625" bestFit="1" customWidth="1"/>
    <col min="523" max="523" width="10.85546875" bestFit="1" customWidth="1"/>
    <col min="524" max="524" width="40.85546875" bestFit="1" customWidth="1"/>
    <col min="769" max="769" width="35.5703125" bestFit="1" customWidth="1"/>
    <col min="770" max="770" width="43.5703125" bestFit="1" customWidth="1"/>
    <col min="771" max="771" width="20.5703125" bestFit="1" customWidth="1"/>
    <col min="775" max="775" width="142.5703125" bestFit="1" customWidth="1"/>
    <col min="776" max="776" width="14.28515625" bestFit="1" customWidth="1"/>
    <col min="779" max="779" width="10.85546875" bestFit="1" customWidth="1"/>
    <col min="780" max="780" width="40.85546875" bestFit="1" customWidth="1"/>
    <col min="1025" max="1025" width="35.5703125" bestFit="1" customWidth="1"/>
    <col min="1026" max="1026" width="43.5703125" bestFit="1" customWidth="1"/>
    <col min="1027" max="1027" width="20.5703125" bestFit="1" customWidth="1"/>
    <col min="1031" max="1031" width="142.5703125" bestFit="1" customWidth="1"/>
    <col min="1032" max="1032" width="14.28515625" bestFit="1" customWidth="1"/>
    <col min="1035" max="1035" width="10.85546875" bestFit="1" customWidth="1"/>
    <col min="1036" max="1036" width="40.85546875" bestFit="1" customWidth="1"/>
    <col min="1281" max="1281" width="35.5703125" bestFit="1" customWidth="1"/>
    <col min="1282" max="1282" width="43.5703125" bestFit="1" customWidth="1"/>
    <col min="1283" max="1283" width="20.5703125" bestFit="1" customWidth="1"/>
    <col min="1287" max="1287" width="142.5703125" bestFit="1" customWidth="1"/>
    <col min="1288" max="1288" width="14.28515625" bestFit="1" customWidth="1"/>
    <col min="1291" max="1291" width="10.85546875" bestFit="1" customWidth="1"/>
    <col min="1292" max="1292" width="40.85546875" bestFit="1" customWidth="1"/>
    <col min="1537" max="1537" width="35.5703125" bestFit="1" customWidth="1"/>
    <col min="1538" max="1538" width="43.5703125" bestFit="1" customWidth="1"/>
    <col min="1539" max="1539" width="20.5703125" bestFit="1" customWidth="1"/>
    <col min="1543" max="1543" width="142.5703125" bestFit="1" customWidth="1"/>
    <col min="1544" max="1544" width="14.28515625" bestFit="1" customWidth="1"/>
    <col min="1547" max="1547" width="10.85546875" bestFit="1" customWidth="1"/>
    <col min="1548" max="1548" width="40.85546875" bestFit="1" customWidth="1"/>
    <col min="1793" max="1793" width="35.5703125" bestFit="1" customWidth="1"/>
    <col min="1794" max="1794" width="43.5703125" bestFit="1" customWidth="1"/>
    <col min="1795" max="1795" width="20.5703125" bestFit="1" customWidth="1"/>
    <col min="1799" max="1799" width="142.5703125" bestFit="1" customWidth="1"/>
    <col min="1800" max="1800" width="14.28515625" bestFit="1" customWidth="1"/>
    <col min="1803" max="1803" width="10.85546875" bestFit="1" customWidth="1"/>
    <col min="1804" max="1804" width="40.85546875" bestFit="1" customWidth="1"/>
    <col min="2049" max="2049" width="35.5703125" bestFit="1" customWidth="1"/>
    <col min="2050" max="2050" width="43.5703125" bestFit="1" customWidth="1"/>
    <col min="2051" max="2051" width="20.5703125" bestFit="1" customWidth="1"/>
    <col min="2055" max="2055" width="142.5703125" bestFit="1" customWidth="1"/>
    <col min="2056" max="2056" width="14.28515625" bestFit="1" customWidth="1"/>
    <col min="2059" max="2059" width="10.85546875" bestFit="1" customWidth="1"/>
    <col min="2060" max="2060" width="40.85546875" bestFit="1" customWidth="1"/>
    <col min="2305" max="2305" width="35.5703125" bestFit="1" customWidth="1"/>
    <col min="2306" max="2306" width="43.5703125" bestFit="1" customWidth="1"/>
    <col min="2307" max="2307" width="20.5703125" bestFit="1" customWidth="1"/>
    <col min="2311" max="2311" width="142.5703125" bestFit="1" customWidth="1"/>
    <col min="2312" max="2312" width="14.28515625" bestFit="1" customWidth="1"/>
    <col min="2315" max="2315" width="10.85546875" bestFit="1" customWidth="1"/>
    <col min="2316" max="2316" width="40.85546875" bestFit="1" customWidth="1"/>
    <col min="2561" max="2561" width="35.5703125" bestFit="1" customWidth="1"/>
    <col min="2562" max="2562" width="43.5703125" bestFit="1" customWidth="1"/>
    <col min="2563" max="2563" width="20.5703125" bestFit="1" customWidth="1"/>
    <col min="2567" max="2567" width="142.5703125" bestFit="1" customWidth="1"/>
    <col min="2568" max="2568" width="14.28515625" bestFit="1" customWidth="1"/>
    <col min="2571" max="2571" width="10.85546875" bestFit="1" customWidth="1"/>
    <col min="2572" max="2572" width="40.85546875" bestFit="1" customWidth="1"/>
    <col min="2817" max="2817" width="35.5703125" bestFit="1" customWidth="1"/>
    <col min="2818" max="2818" width="43.5703125" bestFit="1" customWidth="1"/>
    <col min="2819" max="2819" width="20.5703125" bestFit="1" customWidth="1"/>
    <col min="2823" max="2823" width="142.5703125" bestFit="1" customWidth="1"/>
    <col min="2824" max="2824" width="14.28515625" bestFit="1" customWidth="1"/>
    <col min="2827" max="2827" width="10.85546875" bestFit="1" customWidth="1"/>
    <col min="2828" max="2828" width="40.85546875" bestFit="1" customWidth="1"/>
    <col min="3073" max="3073" width="35.5703125" bestFit="1" customWidth="1"/>
    <col min="3074" max="3074" width="43.5703125" bestFit="1" customWidth="1"/>
    <col min="3075" max="3075" width="20.5703125" bestFit="1" customWidth="1"/>
    <col min="3079" max="3079" width="142.5703125" bestFit="1" customWidth="1"/>
    <col min="3080" max="3080" width="14.28515625" bestFit="1" customWidth="1"/>
    <col min="3083" max="3083" width="10.85546875" bestFit="1" customWidth="1"/>
    <col min="3084" max="3084" width="40.85546875" bestFit="1" customWidth="1"/>
    <col min="3329" max="3329" width="35.5703125" bestFit="1" customWidth="1"/>
    <col min="3330" max="3330" width="43.5703125" bestFit="1" customWidth="1"/>
    <col min="3331" max="3331" width="20.5703125" bestFit="1" customWidth="1"/>
    <col min="3335" max="3335" width="142.5703125" bestFit="1" customWidth="1"/>
    <col min="3336" max="3336" width="14.28515625" bestFit="1" customWidth="1"/>
    <col min="3339" max="3339" width="10.85546875" bestFit="1" customWidth="1"/>
    <col min="3340" max="3340" width="40.85546875" bestFit="1" customWidth="1"/>
    <col min="3585" max="3585" width="35.5703125" bestFit="1" customWidth="1"/>
    <col min="3586" max="3586" width="43.5703125" bestFit="1" customWidth="1"/>
    <col min="3587" max="3587" width="20.5703125" bestFit="1" customWidth="1"/>
    <col min="3591" max="3591" width="142.5703125" bestFit="1" customWidth="1"/>
    <col min="3592" max="3592" width="14.28515625" bestFit="1" customWidth="1"/>
    <col min="3595" max="3595" width="10.85546875" bestFit="1" customWidth="1"/>
    <col min="3596" max="3596" width="40.85546875" bestFit="1" customWidth="1"/>
    <col min="3841" max="3841" width="35.5703125" bestFit="1" customWidth="1"/>
    <col min="3842" max="3842" width="43.5703125" bestFit="1" customWidth="1"/>
    <col min="3843" max="3843" width="20.5703125" bestFit="1" customWidth="1"/>
    <col min="3847" max="3847" width="142.5703125" bestFit="1" customWidth="1"/>
    <col min="3848" max="3848" width="14.28515625" bestFit="1" customWidth="1"/>
    <col min="3851" max="3851" width="10.85546875" bestFit="1" customWidth="1"/>
    <col min="3852" max="3852" width="40.85546875" bestFit="1" customWidth="1"/>
    <col min="4097" max="4097" width="35.5703125" bestFit="1" customWidth="1"/>
    <col min="4098" max="4098" width="43.5703125" bestFit="1" customWidth="1"/>
    <col min="4099" max="4099" width="20.5703125" bestFit="1" customWidth="1"/>
    <col min="4103" max="4103" width="142.5703125" bestFit="1" customWidth="1"/>
    <col min="4104" max="4104" width="14.28515625" bestFit="1" customWidth="1"/>
    <col min="4107" max="4107" width="10.85546875" bestFit="1" customWidth="1"/>
    <col min="4108" max="4108" width="40.85546875" bestFit="1" customWidth="1"/>
    <col min="4353" max="4353" width="35.5703125" bestFit="1" customWidth="1"/>
    <col min="4354" max="4354" width="43.5703125" bestFit="1" customWidth="1"/>
    <col min="4355" max="4355" width="20.5703125" bestFit="1" customWidth="1"/>
    <col min="4359" max="4359" width="142.5703125" bestFit="1" customWidth="1"/>
    <col min="4360" max="4360" width="14.28515625" bestFit="1" customWidth="1"/>
    <col min="4363" max="4363" width="10.85546875" bestFit="1" customWidth="1"/>
    <col min="4364" max="4364" width="40.85546875" bestFit="1" customWidth="1"/>
    <col min="4609" max="4609" width="35.5703125" bestFit="1" customWidth="1"/>
    <col min="4610" max="4610" width="43.5703125" bestFit="1" customWidth="1"/>
    <col min="4611" max="4611" width="20.5703125" bestFit="1" customWidth="1"/>
    <col min="4615" max="4615" width="142.5703125" bestFit="1" customWidth="1"/>
    <col min="4616" max="4616" width="14.28515625" bestFit="1" customWidth="1"/>
    <col min="4619" max="4619" width="10.85546875" bestFit="1" customWidth="1"/>
    <col min="4620" max="4620" width="40.85546875" bestFit="1" customWidth="1"/>
    <col min="4865" max="4865" width="35.5703125" bestFit="1" customWidth="1"/>
    <col min="4866" max="4866" width="43.5703125" bestFit="1" customWidth="1"/>
    <col min="4867" max="4867" width="20.5703125" bestFit="1" customWidth="1"/>
    <col min="4871" max="4871" width="142.5703125" bestFit="1" customWidth="1"/>
    <col min="4872" max="4872" width="14.28515625" bestFit="1" customWidth="1"/>
    <col min="4875" max="4875" width="10.85546875" bestFit="1" customWidth="1"/>
    <col min="4876" max="4876" width="40.85546875" bestFit="1" customWidth="1"/>
    <col min="5121" max="5121" width="35.5703125" bestFit="1" customWidth="1"/>
    <col min="5122" max="5122" width="43.5703125" bestFit="1" customWidth="1"/>
    <col min="5123" max="5123" width="20.5703125" bestFit="1" customWidth="1"/>
    <col min="5127" max="5127" width="142.5703125" bestFit="1" customWidth="1"/>
    <col min="5128" max="5128" width="14.28515625" bestFit="1" customWidth="1"/>
    <col min="5131" max="5131" width="10.85546875" bestFit="1" customWidth="1"/>
    <col min="5132" max="5132" width="40.85546875" bestFit="1" customWidth="1"/>
    <col min="5377" max="5377" width="35.5703125" bestFit="1" customWidth="1"/>
    <col min="5378" max="5378" width="43.5703125" bestFit="1" customWidth="1"/>
    <col min="5379" max="5379" width="20.5703125" bestFit="1" customWidth="1"/>
    <col min="5383" max="5383" width="142.5703125" bestFit="1" customWidth="1"/>
    <col min="5384" max="5384" width="14.28515625" bestFit="1" customWidth="1"/>
    <col min="5387" max="5387" width="10.85546875" bestFit="1" customWidth="1"/>
    <col min="5388" max="5388" width="40.85546875" bestFit="1" customWidth="1"/>
    <col min="5633" max="5633" width="35.5703125" bestFit="1" customWidth="1"/>
    <col min="5634" max="5634" width="43.5703125" bestFit="1" customWidth="1"/>
    <col min="5635" max="5635" width="20.5703125" bestFit="1" customWidth="1"/>
    <col min="5639" max="5639" width="142.5703125" bestFit="1" customWidth="1"/>
    <col min="5640" max="5640" width="14.28515625" bestFit="1" customWidth="1"/>
    <col min="5643" max="5643" width="10.85546875" bestFit="1" customWidth="1"/>
    <col min="5644" max="5644" width="40.85546875" bestFit="1" customWidth="1"/>
    <col min="5889" max="5889" width="35.5703125" bestFit="1" customWidth="1"/>
    <col min="5890" max="5890" width="43.5703125" bestFit="1" customWidth="1"/>
    <col min="5891" max="5891" width="20.5703125" bestFit="1" customWidth="1"/>
    <col min="5895" max="5895" width="142.5703125" bestFit="1" customWidth="1"/>
    <col min="5896" max="5896" width="14.28515625" bestFit="1" customWidth="1"/>
    <col min="5899" max="5899" width="10.85546875" bestFit="1" customWidth="1"/>
    <col min="5900" max="5900" width="40.85546875" bestFit="1" customWidth="1"/>
    <col min="6145" max="6145" width="35.5703125" bestFit="1" customWidth="1"/>
    <col min="6146" max="6146" width="43.5703125" bestFit="1" customWidth="1"/>
    <col min="6147" max="6147" width="20.5703125" bestFit="1" customWidth="1"/>
    <col min="6151" max="6151" width="142.5703125" bestFit="1" customWidth="1"/>
    <col min="6152" max="6152" width="14.28515625" bestFit="1" customWidth="1"/>
    <col min="6155" max="6155" width="10.85546875" bestFit="1" customWidth="1"/>
    <col min="6156" max="6156" width="40.85546875" bestFit="1" customWidth="1"/>
    <col min="6401" max="6401" width="35.5703125" bestFit="1" customWidth="1"/>
    <col min="6402" max="6402" width="43.5703125" bestFit="1" customWidth="1"/>
    <col min="6403" max="6403" width="20.5703125" bestFit="1" customWidth="1"/>
    <col min="6407" max="6407" width="142.5703125" bestFit="1" customWidth="1"/>
    <col min="6408" max="6408" width="14.28515625" bestFit="1" customWidth="1"/>
    <col min="6411" max="6411" width="10.85546875" bestFit="1" customWidth="1"/>
    <col min="6412" max="6412" width="40.85546875" bestFit="1" customWidth="1"/>
    <col min="6657" max="6657" width="35.5703125" bestFit="1" customWidth="1"/>
    <col min="6658" max="6658" width="43.5703125" bestFit="1" customWidth="1"/>
    <col min="6659" max="6659" width="20.5703125" bestFit="1" customWidth="1"/>
    <col min="6663" max="6663" width="142.5703125" bestFit="1" customWidth="1"/>
    <col min="6664" max="6664" width="14.28515625" bestFit="1" customWidth="1"/>
    <col min="6667" max="6667" width="10.85546875" bestFit="1" customWidth="1"/>
    <col min="6668" max="6668" width="40.85546875" bestFit="1" customWidth="1"/>
    <col min="6913" max="6913" width="35.5703125" bestFit="1" customWidth="1"/>
    <col min="6914" max="6914" width="43.5703125" bestFit="1" customWidth="1"/>
    <col min="6915" max="6915" width="20.5703125" bestFit="1" customWidth="1"/>
    <col min="6919" max="6919" width="142.5703125" bestFit="1" customWidth="1"/>
    <col min="6920" max="6920" width="14.28515625" bestFit="1" customWidth="1"/>
    <col min="6923" max="6923" width="10.85546875" bestFit="1" customWidth="1"/>
    <col min="6924" max="6924" width="40.85546875" bestFit="1" customWidth="1"/>
    <col min="7169" max="7169" width="35.5703125" bestFit="1" customWidth="1"/>
    <col min="7170" max="7170" width="43.5703125" bestFit="1" customWidth="1"/>
    <col min="7171" max="7171" width="20.5703125" bestFit="1" customWidth="1"/>
    <col min="7175" max="7175" width="142.5703125" bestFit="1" customWidth="1"/>
    <col min="7176" max="7176" width="14.28515625" bestFit="1" customWidth="1"/>
    <col min="7179" max="7179" width="10.85546875" bestFit="1" customWidth="1"/>
    <col min="7180" max="7180" width="40.85546875" bestFit="1" customWidth="1"/>
    <col min="7425" max="7425" width="35.5703125" bestFit="1" customWidth="1"/>
    <col min="7426" max="7426" width="43.5703125" bestFit="1" customWidth="1"/>
    <col min="7427" max="7427" width="20.5703125" bestFit="1" customWidth="1"/>
    <col min="7431" max="7431" width="142.5703125" bestFit="1" customWidth="1"/>
    <col min="7432" max="7432" width="14.28515625" bestFit="1" customWidth="1"/>
    <col min="7435" max="7435" width="10.85546875" bestFit="1" customWidth="1"/>
    <col min="7436" max="7436" width="40.85546875" bestFit="1" customWidth="1"/>
    <col min="7681" max="7681" width="35.5703125" bestFit="1" customWidth="1"/>
    <col min="7682" max="7682" width="43.5703125" bestFit="1" customWidth="1"/>
    <col min="7683" max="7683" width="20.5703125" bestFit="1" customWidth="1"/>
    <col min="7687" max="7687" width="142.5703125" bestFit="1" customWidth="1"/>
    <col min="7688" max="7688" width="14.28515625" bestFit="1" customWidth="1"/>
    <col min="7691" max="7691" width="10.85546875" bestFit="1" customWidth="1"/>
    <col min="7692" max="7692" width="40.85546875" bestFit="1" customWidth="1"/>
    <col min="7937" max="7937" width="35.5703125" bestFit="1" customWidth="1"/>
    <col min="7938" max="7938" width="43.5703125" bestFit="1" customWidth="1"/>
    <col min="7939" max="7939" width="20.5703125" bestFit="1" customWidth="1"/>
    <col min="7943" max="7943" width="142.5703125" bestFit="1" customWidth="1"/>
    <col min="7944" max="7944" width="14.28515625" bestFit="1" customWidth="1"/>
    <col min="7947" max="7947" width="10.85546875" bestFit="1" customWidth="1"/>
    <col min="7948" max="7948" width="40.85546875" bestFit="1" customWidth="1"/>
    <col min="8193" max="8193" width="35.5703125" bestFit="1" customWidth="1"/>
    <col min="8194" max="8194" width="43.5703125" bestFit="1" customWidth="1"/>
    <col min="8195" max="8195" width="20.5703125" bestFit="1" customWidth="1"/>
    <col min="8199" max="8199" width="142.5703125" bestFit="1" customWidth="1"/>
    <col min="8200" max="8200" width="14.28515625" bestFit="1" customWidth="1"/>
    <col min="8203" max="8203" width="10.85546875" bestFit="1" customWidth="1"/>
    <col min="8204" max="8204" width="40.85546875" bestFit="1" customWidth="1"/>
    <col min="8449" max="8449" width="35.5703125" bestFit="1" customWidth="1"/>
    <col min="8450" max="8450" width="43.5703125" bestFit="1" customWidth="1"/>
    <col min="8451" max="8451" width="20.5703125" bestFit="1" customWidth="1"/>
    <col min="8455" max="8455" width="142.5703125" bestFit="1" customWidth="1"/>
    <col min="8456" max="8456" width="14.28515625" bestFit="1" customWidth="1"/>
    <col min="8459" max="8459" width="10.85546875" bestFit="1" customWidth="1"/>
    <col min="8460" max="8460" width="40.85546875" bestFit="1" customWidth="1"/>
    <col min="8705" max="8705" width="35.5703125" bestFit="1" customWidth="1"/>
    <col min="8706" max="8706" width="43.5703125" bestFit="1" customWidth="1"/>
    <col min="8707" max="8707" width="20.5703125" bestFit="1" customWidth="1"/>
    <col min="8711" max="8711" width="142.5703125" bestFit="1" customWidth="1"/>
    <col min="8712" max="8712" width="14.28515625" bestFit="1" customWidth="1"/>
    <col min="8715" max="8715" width="10.85546875" bestFit="1" customWidth="1"/>
    <col min="8716" max="8716" width="40.85546875" bestFit="1" customWidth="1"/>
    <col min="8961" max="8961" width="35.5703125" bestFit="1" customWidth="1"/>
    <col min="8962" max="8962" width="43.5703125" bestFit="1" customWidth="1"/>
    <col min="8963" max="8963" width="20.5703125" bestFit="1" customWidth="1"/>
    <col min="8967" max="8967" width="142.5703125" bestFit="1" customWidth="1"/>
    <col min="8968" max="8968" width="14.28515625" bestFit="1" customWidth="1"/>
    <col min="8971" max="8971" width="10.85546875" bestFit="1" customWidth="1"/>
    <col min="8972" max="8972" width="40.85546875" bestFit="1" customWidth="1"/>
    <col min="9217" max="9217" width="35.5703125" bestFit="1" customWidth="1"/>
    <col min="9218" max="9218" width="43.5703125" bestFit="1" customWidth="1"/>
    <col min="9219" max="9219" width="20.5703125" bestFit="1" customWidth="1"/>
    <col min="9223" max="9223" width="142.5703125" bestFit="1" customWidth="1"/>
    <col min="9224" max="9224" width="14.28515625" bestFit="1" customWidth="1"/>
    <col min="9227" max="9227" width="10.85546875" bestFit="1" customWidth="1"/>
    <col min="9228" max="9228" width="40.85546875" bestFit="1" customWidth="1"/>
    <col min="9473" max="9473" width="35.5703125" bestFit="1" customWidth="1"/>
    <col min="9474" max="9474" width="43.5703125" bestFit="1" customWidth="1"/>
    <col min="9475" max="9475" width="20.5703125" bestFit="1" customWidth="1"/>
    <col min="9479" max="9479" width="142.5703125" bestFit="1" customWidth="1"/>
    <col min="9480" max="9480" width="14.28515625" bestFit="1" customWidth="1"/>
    <col min="9483" max="9483" width="10.85546875" bestFit="1" customWidth="1"/>
    <col min="9484" max="9484" width="40.85546875" bestFit="1" customWidth="1"/>
    <col min="9729" max="9729" width="35.5703125" bestFit="1" customWidth="1"/>
    <col min="9730" max="9730" width="43.5703125" bestFit="1" customWidth="1"/>
    <col min="9731" max="9731" width="20.5703125" bestFit="1" customWidth="1"/>
    <col min="9735" max="9735" width="142.5703125" bestFit="1" customWidth="1"/>
    <col min="9736" max="9736" width="14.28515625" bestFit="1" customWidth="1"/>
    <col min="9739" max="9739" width="10.85546875" bestFit="1" customWidth="1"/>
    <col min="9740" max="9740" width="40.85546875" bestFit="1" customWidth="1"/>
    <col min="9985" max="9985" width="35.5703125" bestFit="1" customWidth="1"/>
    <col min="9986" max="9986" width="43.5703125" bestFit="1" customWidth="1"/>
    <col min="9987" max="9987" width="20.5703125" bestFit="1" customWidth="1"/>
    <col min="9991" max="9991" width="142.5703125" bestFit="1" customWidth="1"/>
    <col min="9992" max="9992" width="14.28515625" bestFit="1" customWidth="1"/>
    <col min="9995" max="9995" width="10.85546875" bestFit="1" customWidth="1"/>
    <col min="9996" max="9996" width="40.85546875" bestFit="1" customWidth="1"/>
    <col min="10241" max="10241" width="35.5703125" bestFit="1" customWidth="1"/>
    <col min="10242" max="10242" width="43.5703125" bestFit="1" customWidth="1"/>
    <col min="10243" max="10243" width="20.5703125" bestFit="1" customWidth="1"/>
    <col min="10247" max="10247" width="142.5703125" bestFit="1" customWidth="1"/>
    <col min="10248" max="10248" width="14.28515625" bestFit="1" customWidth="1"/>
    <col min="10251" max="10251" width="10.85546875" bestFit="1" customWidth="1"/>
    <col min="10252" max="10252" width="40.85546875" bestFit="1" customWidth="1"/>
    <col min="10497" max="10497" width="35.5703125" bestFit="1" customWidth="1"/>
    <col min="10498" max="10498" width="43.5703125" bestFit="1" customWidth="1"/>
    <col min="10499" max="10499" width="20.5703125" bestFit="1" customWidth="1"/>
    <col min="10503" max="10503" width="142.5703125" bestFit="1" customWidth="1"/>
    <col min="10504" max="10504" width="14.28515625" bestFit="1" customWidth="1"/>
    <col min="10507" max="10507" width="10.85546875" bestFit="1" customWidth="1"/>
    <col min="10508" max="10508" width="40.85546875" bestFit="1" customWidth="1"/>
    <col min="10753" max="10753" width="35.5703125" bestFit="1" customWidth="1"/>
    <col min="10754" max="10754" width="43.5703125" bestFit="1" customWidth="1"/>
    <col min="10755" max="10755" width="20.5703125" bestFit="1" customWidth="1"/>
    <col min="10759" max="10759" width="142.5703125" bestFit="1" customWidth="1"/>
    <col min="10760" max="10760" width="14.28515625" bestFit="1" customWidth="1"/>
    <col min="10763" max="10763" width="10.85546875" bestFit="1" customWidth="1"/>
    <col min="10764" max="10764" width="40.85546875" bestFit="1" customWidth="1"/>
    <col min="11009" max="11009" width="35.5703125" bestFit="1" customWidth="1"/>
    <col min="11010" max="11010" width="43.5703125" bestFit="1" customWidth="1"/>
    <col min="11011" max="11011" width="20.5703125" bestFit="1" customWidth="1"/>
    <col min="11015" max="11015" width="142.5703125" bestFit="1" customWidth="1"/>
    <col min="11016" max="11016" width="14.28515625" bestFit="1" customWidth="1"/>
    <col min="11019" max="11019" width="10.85546875" bestFit="1" customWidth="1"/>
    <col min="11020" max="11020" width="40.85546875" bestFit="1" customWidth="1"/>
    <col min="11265" max="11265" width="35.5703125" bestFit="1" customWidth="1"/>
    <col min="11266" max="11266" width="43.5703125" bestFit="1" customWidth="1"/>
    <col min="11267" max="11267" width="20.5703125" bestFit="1" customWidth="1"/>
    <col min="11271" max="11271" width="142.5703125" bestFit="1" customWidth="1"/>
    <col min="11272" max="11272" width="14.28515625" bestFit="1" customWidth="1"/>
    <col min="11275" max="11275" width="10.85546875" bestFit="1" customWidth="1"/>
    <col min="11276" max="11276" width="40.85546875" bestFit="1" customWidth="1"/>
    <col min="11521" max="11521" width="35.5703125" bestFit="1" customWidth="1"/>
    <col min="11522" max="11522" width="43.5703125" bestFit="1" customWidth="1"/>
    <col min="11523" max="11523" width="20.5703125" bestFit="1" customWidth="1"/>
    <col min="11527" max="11527" width="142.5703125" bestFit="1" customWidth="1"/>
    <col min="11528" max="11528" width="14.28515625" bestFit="1" customWidth="1"/>
    <col min="11531" max="11531" width="10.85546875" bestFit="1" customWidth="1"/>
    <col min="11532" max="11532" width="40.85546875" bestFit="1" customWidth="1"/>
    <col min="11777" max="11777" width="35.5703125" bestFit="1" customWidth="1"/>
    <col min="11778" max="11778" width="43.5703125" bestFit="1" customWidth="1"/>
    <col min="11779" max="11779" width="20.5703125" bestFit="1" customWidth="1"/>
    <col min="11783" max="11783" width="142.5703125" bestFit="1" customWidth="1"/>
    <col min="11784" max="11784" width="14.28515625" bestFit="1" customWidth="1"/>
    <col min="11787" max="11787" width="10.85546875" bestFit="1" customWidth="1"/>
    <col min="11788" max="11788" width="40.85546875" bestFit="1" customWidth="1"/>
    <col min="12033" max="12033" width="35.5703125" bestFit="1" customWidth="1"/>
    <col min="12034" max="12034" width="43.5703125" bestFit="1" customWidth="1"/>
    <col min="12035" max="12035" width="20.5703125" bestFit="1" customWidth="1"/>
    <col min="12039" max="12039" width="142.5703125" bestFit="1" customWidth="1"/>
    <col min="12040" max="12040" width="14.28515625" bestFit="1" customWidth="1"/>
    <col min="12043" max="12043" width="10.85546875" bestFit="1" customWidth="1"/>
    <col min="12044" max="12044" width="40.85546875" bestFit="1" customWidth="1"/>
    <col min="12289" max="12289" width="35.5703125" bestFit="1" customWidth="1"/>
    <col min="12290" max="12290" width="43.5703125" bestFit="1" customWidth="1"/>
    <col min="12291" max="12291" width="20.5703125" bestFit="1" customWidth="1"/>
    <col min="12295" max="12295" width="142.5703125" bestFit="1" customWidth="1"/>
    <col min="12296" max="12296" width="14.28515625" bestFit="1" customWidth="1"/>
    <col min="12299" max="12299" width="10.85546875" bestFit="1" customWidth="1"/>
    <col min="12300" max="12300" width="40.85546875" bestFit="1" customWidth="1"/>
    <col min="12545" max="12545" width="35.5703125" bestFit="1" customWidth="1"/>
    <col min="12546" max="12546" width="43.5703125" bestFit="1" customWidth="1"/>
    <col min="12547" max="12547" width="20.5703125" bestFit="1" customWidth="1"/>
    <col min="12551" max="12551" width="142.5703125" bestFit="1" customWidth="1"/>
    <col min="12552" max="12552" width="14.28515625" bestFit="1" customWidth="1"/>
    <col min="12555" max="12555" width="10.85546875" bestFit="1" customWidth="1"/>
    <col min="12556" max="12556" width="40.85546875" bestFit="1" customWidth="1"/>
    <col min="12801" max="12801" width="35.5703125" bestFit="1" customWidth="1"/>
    <col min="12802" max="12802" width="43.5703125" bestFit="1" customWidth="1"/>
    <col min="12803" max="12803" width="20.5703125" bestFit="1" customWidth="1"/>
    <col min="12807" max="12807" width="142.5703125" bestFit="1" customWidth="1"/>
    <col min="12808" max="12808" width="14.28515625" bestFit="1" customWidth="1"/>
    <col min="12811" max="12811" width="10.85546875" bestFit="1" customWidth="1"/>
    <col min="12812" max="12812" width="40.85546875" bestFit="1" customWidth="1"/>
    <col min="13057" max="13057" width="35.5703125" bestFit="1" customWidth="1"/>
    <col min="13058" max="13058" width="43.5703125" bestFit="1" customWidth="1"/>
    <col min="13059" max="13059" width="20.5703125" bestFit="1" customWidth="1"/>
    <col min="13063" max="13063" width="142.5703125" bestFit="1" customWidth="1"/>
    <col min="13064" max="13064" width="14.28515625" bestFit="1" customWidth="1"/>
    <col min="13067" max="13067" width="10.85546875" bestFit="1" customWidth="1"/>
    <col min="13068" max="13068" width="40.85546875" bestFit="1" customWidth="1"/>
    <col min="13313" max="13313" width="35.5703125" bestFit="1" customWidth="1"/>
    <col min="13314" max="13314" width="43.5703125" bestFit="1" customWidth="1"/>
    <col min="13315" max="13315" width="20.5703125" bestFit="1" customWidth="1"/>
    <col min="13319" max="13319" width="142.5703125" bestFit="1" customWidth="1"/>
    <col min="13320" max="13320" width="14.28515625" bestFit="1" customWidth="1"/>
    <col min="13323" max="13323" width="10.85546875" bestFit="1" customWidth="1"/>
    <col min="13324" max="13324" width="40.85546875" bestFit="1" customWidth="1"/>
    <col min="13569" max="13569" width="35.5703125" bestFit="1" customWidth="1"/>
    <col min="13570" max="13570" width="43.5703125" bestFit="1" customWidth="1"/>
    <col min="13571" max="13571" width="20.5703125" bestFit="1" customWidth="1"/>
    <col min="13575" max="13575" width="142.5703125" bestFit="1" customWidth="1"/>
    <col min="13576" max="13576" width="14.28515625" bestFit="1" customWidth="1"/>
    <col min="13579" max="13579" width="10.85546875" bestFit="1" customWidth="1"/>
    <col min="13580" max="13580" width="40.85546875" bestFit="1" customWidth="1"/>
    <col min="13825" max="13825" width="35.5703125" bestFit="1" customWidth="1"/>
    <col min="13826" max="13826" width="43.5703125" bestFit="1" customWidth="1"/>
    <col min="13827" max="13827" width="20.5703125" bestFit="1" customWidth="1"/>
    <col min="13831" max="13831" width="142.5703125" bestFit="1" customWidth="1"/>
    <col min="13832" max="13832" width="14.28515625" bestFit="1" customWidth="1"/>
    <col min="13835" max="13835" width="10.85546875" bestFit="1" customWidth="1"/>
    <col min="13836" max="13836" width="40.85546875" bestFit="1" customWidth="1"/>
    <col min="14081" max="14081" width="35.5703125" bestFit="1" customWidth="1"/>
    <col min="14082" max="14082" width="43.5703125" bestFit="1" customWidth="1"/>
    <col min="14083" max="14083" width="20.5703125" bestFit="1" customWidth="1"/>
    <col min="14087" max="14087" width="142.5703125" bestFit="1" customWidth="1"/>
    <col min="14088" max="14088" width="14.28515625" bestFit="1" customWidth="1"/>
    <col min="14091" max="14091" width="10.85546875" bestFit="1" customWidth="1"/>
    <col min="14092" max="14092" width="40.85546875" bestFit="1" customWidth="1"/>
    <col min="14337" max="14337" width="35.5703125" bestFit="1" customWidth="1"/>
    <col min="14338" max="14338" width="43.5703125" bestFit="1" customWidth="1"/>
    <col min="14339" max="14339" width="20.5703125" bestFit="1" customWidth="1"/>
    <col min="14343" max="14343" width="142.5703125" bestFit="1" customWidth="1"/>
    <col min="14344" max="14344" width="14.28515625" bestFit="1" customWidth="1"/>
    <col min="14347" max="14347" width="10.85546875" bestFit="1" customWidth="1"/>
    <col min="14348" max="14348" width="40.85546875" bestFit="1" customWidth="1"/>
    <col min="14593" max="14593" width="35.5703125" bestFit="1" customWidth="1"/>
    <col min="14594" max="14594" width="43.5703125" bestFit="1" customWidth="1"/>
    <col min="14595" max="14595" width="20.5703125" bestFit="1" customWidth="1"/>
    <col min="14599" max="14599" width="142.5703125" bestFit="1" customWidth="1"/>
    <col min="14600" max="14600" width="14.28515625" bestFit="1" customWidth="1"/>
    <col min="14603" max="14603" width="10.85546875" bestFit="1" customWidth="1"/>
    <col min="14604" max="14604" width="40.85546875" bestFit="1" customWidth="1"/>
    <col min="14849" max="14849" width="35.5703125" bestFit="1" customWidth="1"/>
    <col min="14850" max="14850" width="43.5703125" bestFit="1" customWidth="1"/>
    <col min="14851" max="14851" width="20.5703125" bestFit="1" customWidth="1"/>
    <col min="14855" max="14855" width="142.5703125" bestFit="1" customWidth="1"/>
    <col min="14856" max="14856" width="14.28515625" bestFit="1" customWidth="1"/>
    <col min="14859" max="14859" width="10.85546875" bestFit="1" customWidth="1"/>
    <col min="14860" max="14860" width="40.85546875" bestFit="1" customWidth="1"/>
    <col min="15105" max="15105" width="35.5703125" bestFit="1" customWidth="1"/>
    <col min="15106" max="15106" width="43.5703125" bestFit="1" customWidth="1"/>
    <col min="15107" max="15107" width="20.5703125" bestFit="1" customWidth="1"/>
    <col min="15111" max="15111" width="142.5703125" bestFit="1" customWidth="1"/>
    <col min="15112" max="15112" width="14.28515625" bestFit="1" customWidth="1"/>
    <col min="15115" max="15115" width="10.85546875" bestFit="1" customWidth="1"/>
    <col min="15116" max="15116" width="40.85546875" bestFit="1" customWidth="1"/>
    <col min="15361" max="15361" width="35.5703125" bestFit="1" customWidth="1"/>
    <col min="15362" max="15362" width="43.5703125" bestFit="1" customWidth="1"/>
    <col min="15363" max="15363" width="20.5703125" bestFit="1" customWidth="1"/>
    <col min="15367" max="15367" width="142.5703125" bestFit="1" customWidth="1"/>
    <col min="15368" max="15368" width="14.28515625" bestFit="1" customWidth="1"/>
    <col min="15371" max="15371" width="10.85546875" bestFit="1" customWidth="1"/>
    <col min="15372" max="15372" width="40.85546875" bestFit="1" customWidth="1"/>
    <col min="15617" max="15617" width="35.5703125" bestFit="1" customWidth="1"/>
    <col min="15618" max="15618" width="43.5703125" bestFit="1" customWidth="1"/>
    <col min="15619" max="15619" width="20.5703125" bestFit="1" customWidth="1"/>
    <col min="15623" max="15623" width="142.5703125" bestFit="1" customWidth="1"/>
    <col min="15624" max="15624" width="14.28515625" bestFit="1" customWidth="1"/>
    <col min="15627" max="15627" width="10.85546875" bestFit="1" customWidth="1"/>
    <col min="15628" max="15628" width="40.85546875" bestFit="1" customWidth="1"/>
    <col min="15873" max="15873" width="35.5703125" bestFit="1" customWidth="1"/>
    <col min="15874" max="15874" width="43.5703125" bestFit="1" customWidth="1"/>
    <col min="15875" max="15875" width="20.5703125" bestFit="1" customWidth="1"/>
    <col min="15879" max="15879" width="142.5703125" bestFit="1" customWidth="1"/>
    <col min="15880" max="15880" width="14.28515625" bestFit="1" customWidth="1"/>
    <col min="15883" max="15883" width="10.85546875" bestFit="1" customWidth="1"/>
    <col min="15884" max="15884" width="40.85546875" bestFit="1" customWidth="1"/>
    <col min="16129" max="16129" width="35.5703125" bestFit="1" customWidth="1"/>
    <col min="16130" max="16130" width="43.5703125" bestFit="1" customWidth="1"/>
    <col min="16131" max="16131" width="20.5703125" bestFit="1" customWidth="1"/>
    <col min="16135" max="16135" width="142.5703125" bestFit="1" customWidth="1"/>
    <col min="16136" max="16136" width="14.28515625" bestFit="1" customWidth="1"/>
    <col min="16139" max="16139" width="10.85546875" bestFit="1" customWidth="1"/>
    <col min="16140" max="16140" width="40.85546875" bestFit="1" customWidth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8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1" t="s">
        <v>10</v>
      </c>
    </row>
    <row r="2" spans="1:12" x14ac:dyDescent="0.25">
      <c r="A2" s="2" t="s">
        <v>16</v>
      </c>
      <c r="B2" s="1" t="s">
        <v>17</v>
      </c>
      <c r="C2" s="2" t="s">
        <v>18</v>
      </c>
      <c r="D2" s="2" t="s">
        <v>14</v>
      </c>
      <c r="E2" s="2" t="s">
        <v>15</v>
      </c>
      <c r="F2" s="1"/>
      <c r="G2" s="8" t="s">
        <v>19</v>
      </c>
      <c r="H2" s="1" t="s">
        <v>20</v>
      </c>
      <c r="I2" s="4" t="s">
        <v>11</v>
      </c>
      <c r="J2" s="1"/>
      <c r="K2" s="1"/>
      <c r="L2" s="1" t="s">
        <v>13</v>
      </c>
    </row>
    <row r="3" spans="1:12" x14ac:dyDescent="0.25">
      <c r="A3" s="2" t="s">
        <v>36</v>
      </c>
      <c r="B3" s="1" t="s">
        <v>37</v>
      </c>
      <c r="C3" s="2" t="s">
        <v>38</v>
      </c>
      <c r="D3" s="2" t="s">
        <v>14</v>
      </c>
      <c r="E3" s="2" t="s">
        <v>15</v>
      </c>
      <c r="F3" s="1"/>
      <c r="G3" s="8" t="s">
        <v>39</v>
      </c>
      <c r="H3" s="1" t="str">
        <f t="shared" ref="H3:H26" si="0">IF((D3="Yes"),"trucking","Not Running")</f>
        <v>Not Running</v>
      </c>
      <c r="I3" s="4" t="s">
        <v>21</v>
      </c>
      <c r="J3" s="1"/>
      <c r="K3" s="1"/>
      <c r="L3" s="1" t="s">
        <v>13</v>
      </c>
    </row>
    <row r="4" spans="1:12" x14ac:dyDescent="0.25">
      <c r="A4" s="2" t="s">
        <v>40</v>
      </c>
      <c r="B4" s="1" t="s">
        <v>41</v>
      </c>
      <c r="C4" s="2" t="s">
        <v>42</v>
      </c>
      <c r="D4" s="2" t="s">
        <v>14</v>
      </c>
      <c r="E4" s="2" t="s">
        <v>15</v>
      </c>
      <c r="F4" s="1"/>
      <c r="G4" s="8" t="s">
        <v>43</v>
      </c>
      <c r="H4" s="1" t="str">
        <f t="shared" si="0"/>
        <v>Not Running</v>
      </c>
      <c r="I4" s="4" t="s">
        <v>21</v>
      </c>
      <c r="J4" s="1"/>
      <c r="K4" s="1"/>
      <c r="L4" s="1" t="s">
        <v>13</v>
      </c>
    </row>
    <row r="5" spans="1:12" x14ac:dyDescent="0.25">
      <c r="A5" s="2" t="s">
        <v>44</v>
      </c>
      <c r="B5" s="1" t="s">
        <v>45</v>
      </c>
      <c r="C5" s="2" t="s">
        <v>46</v>
      </c>
      <c r="D5" s="2" t="s">
        <v>14</v>
      </c>
      <c r="E5" s="2" t="s">
        <v>15</v>
      </c>
      <c r="F5" s="1"/>
      <c r="G5" s="8" t="s">
        <v>47</v>
      </c>
      <c r="H5" s="1" t="str">
        <f t="shared" si="0"/>
        <v>Not Running</v>
      </c>
      <c r="I5" s="4" t="s">
        <v>21</v>
      </c>
      <c r="J5" s="1"/>
      <c r="K5" s="1"/>
      <c r="L5" s="1" t="s">
        <v>13</v>
      </c>
    </row>
    <row r="6" spans="1:12" x14ac:dyDescent="0.25">
      <c r="A6" s="2" t="s">
        <v>48</v>
      </c>
      <c r="B6" s="1" t="s">
        <v>49</v>
      </c>
      <c r="C6" s="2" t="s">
        <v>50</v>
      </c>
      <c r="D6" s="2" t="s">
        <v>14</v>
      </c>
      <c r="E6" s="2" t="s">
        <v>15</v>
      </c>
      <c r="F6" s="1"/>
      <c r="G6" s="8" t="s">
        <v>51</v>
      </c>
      <c r="H6" s="1" t="str">
        <f t="shared" si="0"/>
        <v>Not Running</v>
      </c>
      <c r="I6" s="4" t="s">
        <v>21</v>
      </c>
      <c r="J6" s="1"/>
      <c r="K6" s="1"/>
      <c r="L6" s="1" t="s">
        <v>13</v>
      </c>
    </row>
    <row r="7" spans="1:12" x14ac:dyDescent="0.25">
      <c r="A7" s="2" t="s">
        <v>52</v>
      </c>
      <c r="B7" s="1" t="s">
        <v>53</v>
      </c>
      <c r="C7" s="2" t="s">
        <v>54</v>
      </c>
      <c r="D7" s="2" t="s">
        <v>14</v>
      </c>
      <c r="E7" s="2" t="s">
        <v>15</v>
      </c>
      <c r="F7" s="1"/>
      <c r="G7" s="8" t="s">
        <v>55</v>
      </c>
      <c r="H7" s="1" t="str">
        <f t="shared" si="0"/>
        <v>Not Running</v>
      </c>
      <c r="I7" s="4" t="s">
        <v>21</v>
      </c>
      <c r="J7" s="1"/>
      <c r="K7" s="1"/>
      <c r="L7" s="1" t="s">
        <v>13</v>
      </c>
    </row>
    <row r="8" spans="1:12" x14ac:dyDescent="0.25">
      <c r="A8" s="2" t="s">
        <v>59</v>
      </c>
      <c r="B8" s="1" t="s">
        <v>60</v>
      </c>
      <c r="C8" s="2" t="s">
        <v>61</v>
      </c>
      <c r="D8" s="2" t="s">
        <v>14</v>
      </c>
      <c r="E8" s="2" t="s">
        <v>15</v>
      </c>
      <c r="F8" s="1"/>
      <c r="G8" s="8" t="s">
        <v>62</v>
      </c>
      <c r="H8" s="1" t="str">
        <f t="shared" si="0"/>
        <v>Not Running</v>
      </c>
      <c r="I8" s="4" t="s">
        <v>21</v>
      </c>
      <c r="J8" s="1"/>
      <c r="K8" s="1"/>
      <c r="L8" s="1" t="s">
        <v>13</v>
      </c>
    </row>
    <row r="9" spans="1:12" x14ac:dyDescent="0.25">
      <c r="A9" s="2" t="s">
        <v>63</v>
      </c>
      <c r="B9" s="1" t="s">
        <v>64</v>
      </c>
      <c r="C9" s="2" t="s">
        <v>65</v>
      </c>
      <c r="D9" s="2" t="s">
        <v>14</v>
      </c>
      <c r="E9" s="2" t="s">
        <v>15</v>
      </c>
      <c r="F9" s="1"/>
      <c r="G9" s="8" t="s">
        <v>66</v>
      </c>
      <c r="H9" s="1" t="str">
        <f t="shared" si="0"/>
        <v>Not Running</v>
      </c>
      <c r="I9" s="4" t="s">
        <v>21</v>
      </c>
      <c r="J9" s="1"/>
      <c r="K9" s="1"/>
      <c r="L9" s="1" t="s">
        <v>13</v>
      </c>
    </row>
    <row r="10" spans="1:12" x14ac:dyDescent="0.25">
      <c r="A10" s="2" t="s">
        <v>67</v>
      </c>
      <c r="B10" s="1" t="s">
        <v>68</v>
      </c>
      <c r="C10" s="2" t="s">
        <v>69</v>
      </c>
      <c r="D10" s="2" t="s">
        <v>14</v>
      </c>
      <c r="E10" s="2" t="s">
        <v>15</v>
      </c>
      <c r="F10" s="1"/>
      <c r="G10" s="8" t="s">
        <v>70</v>
      </c>
      <c r="H10" s="1" t="str">
        <f t="shared" si="0"/>
        <v>Not Running</v>
      </c>
      <c r="I10" s="4" t="s">
        <v>21</v>
      </c>
      <c r="J10" s="1"/>
      <c r="K10" s="1"/>
      <c r="L10" s="1" t="s">
        <v>13</v>
      </c>
    </row>
    <row r="11" spans="1:12" x14ac:dyDescent="0.25">
      <c r="A11" s="2" t="s">
        <v>71</v>
      </c>
      <c r="B11" s="1" t="s">
        <v>72</v>
      </c>
      <c r="C11" s="2" t="s">
        <v>73</v>
      </c>
      <c r="D11" s="2" t="s">
        <v>14</v>
      </c>
      <c r="E11" s="2" t="s">
        <v>15</v>
      </c>
      <c r="F11" s="1"/>
      <c r="G11" s="8" t="s">
        <v>74</v>
      </c>
      <c r="H11" s="1" t="str">
        <f t="shared" si="0"/>
        <v>Not Running</v>
      </c>
      <c r="I11" s="4" t="s">
        <v>21</v>
      </c>
      <c r="J11" s="1"/>
      <c r="K11" s="1"/>
      <c r="L11" s="1" t="s">
        <v>13</v>
      </c>
    </row>
    <row r="12" spans="1:12" x14ac:dyDescent="0.25">
      <c r="A12" s="2" t="s">
        <v>75</v>
      </c>
      <c r="B12" s="1" t="s">
        <v>76</v>
      </c>
      <c r="C12" s="2" t="s">
        <v>77</v>
      </c>
      <c r="D12" s="2" t="s">
        <v>14</v>
      </c>
      <c r="E12" s="2" t="s">
        <v>15</v>
      </c>
      <c r="F12" s="1"/>
      <c r="G12" s="8" t="s">
        <v>78</v>
      </c>
      <c r="H12" s="1" t="str">
        <f t="shared" si="0"/>
        <v>Not Running</v>
      </c>
      <c r="I12" s="4" t="s">
        <v>21</v>
      </c>
      <c r="J12" s="1"/>
      <c r="K12" s="1"/>
      <c r="L12" s="1" t="s">
        <v>13</v>
      </c>
    </row>
    <row r="13" spans="1:12" x14ac:dyDescent="0.25">
      <c r="A13" s="2" t="s">
        <v>79</v>
      </c>
      <c r="B13" s="1" t="s">
        <v>80</v>
      </c>
      <c r="C13" s="2" t="s">
        <v>81</v>
      </c>
      <c r="D13" s="2" t="s">
        <v>14</v>
      </c>
      <c r="E13" s="2" t="s">
        <v>15</v>
      </c>
      <c r="F13" s="1"/>
      <c r="G13" s="8" t="s">
        <v>82</v>
      </c>
      <c r="H13" s="1" t="str">
        <f t="shared" si="0"/>
        <v>Not Running</v>
      </c>
      <c r="I13" s="4" t="s">
        <v>21</v>
      </c>
      <c r="J13" s="1"/>
      <c r="K13" s="1"/>
      <c r="L13" s="1" t="s">
        <v>13</v>
      </c>
    </row>
    <row r="14" spans="1:12" x14ac:dyDescent="0.25">
      <c r="A14" s="2" t="s">
        <v>83</v>
      </c>
      <c r="B14" s="1" t="s">
        <v>84</v>
      </c>
      <c r="C14" s="2" t="s">
        <v>85</v>
      </c>
      <c r="D14" s="2" t="s">
        <v>14</v>
      </c>
      <c r="E14" s="2" t="s">
        <v>15</v>
      </c>
      <c r="F14" s="1"/>
      <c r="G14" s="8" t="s">
        <v>86</v>
      </c>
      <c r="H14" s="1" t="str">
        <f t="shared" si="0"/>
        <v>Not Running</v>
      </c>
      <c r="I14" s="4" t="s">
        <v>21</v>
      </c>
      <c r="J14" s="1"/>
      <c r="K14" s="1"/>
      <c r="L14" s="1" t="s">
        <v>13</v>
      </c>
    </row>
    <row r="15" spans="1:12" x14ac:dyDescent="0.25">
      <c r="A15" s="2" t="s">
        <v>87</v>
      </c>
      <c r="B15" s="1" t="s">
        <v>88</v>
      </c>
      <c r="C15" s="2" t="s">
        <v>89</v>
      </c>
      <c r="D15" s="2" t="s">
        <v>14</v>
      </c>
      <c r="E15" s="2" t="s">
        <v>15</v>
      </c>
      <c r="F15" s="1"/>
      <c r="G15" s="8" t="s">
        <v>90</v>
      </c>
      <c r="H15" s="1" t="str">
        <f t="shared" si="0"/>
        <v>Not Running</v>
      </c>
      <c r="I15" s="4" t="s">
        <v>21</v>
      </c>
      <c r="J15" s="1"/>
      <c r="K15" s="1"/>
      <c r="L15" s="1" t="s">
        <v>13</v>
      </c>
    </row>
    <row r="16" spans="1:12" x14ac:dyDescent="0.25">
      <c r="A16" s="2" t="s">
        <v>91</v>
      </c>
      <c r="B16" s="1" t="s">
        <v>92</v>
      </c>
      <c r="C16" s="2" t="s">
        <v>93</v>
      </c>
      <c r="D16" s="2" t="s">
        <v>14</v>
      </c>
      <c r="E16" s="2" t="s">
        <v>15</v>
      </c>
      <c r="F16" s="1"/>
      <c r="G16" s="8" t="s">
        <v>94</v>
      </c>
      <c r="H16" s="1" t="str">
        <f t="shared" si="0"/>
        <v>Not Running</v>
      </c>
      <c r="I16" s="4" t="s">
        <v>21</v>
      </c>
      <c r="J16" s="1"/>
      <c r="K16" s="1"/>
      <c r="L16" s="1" t="s">
        <v>13</v>
      </c>
    </row>
    <row r="17" spans="1:12" x14ac:dyDescent="0.25">
      <c r="A17" s="2" t="s">
        <v>104</v>
      </c>
      <c r="B17" s="1" t="s">
        <v>105</v>
      </c>
      <c r="C17" s="2" t="s">
        <v>106</v>
      </c>
      <c r="D17" s="2" t="s">
        <v>14</v>
      </c>
      <c r="E17" s="2" t="s">
        <v>15</v>
      </c>
      <c r="F17" s="1"/>
      <c r="G17" s="8" t="s">
        <v>107</v>
      </c>
      <c r="H17" s="1" t="str">
        <f t="shared" si="0"/>
        <v>Not Running</v>
      </c>
      <c r="I17" s="4" t="s">
        <v>21</v>
      </c>
      <c r="J17" s="1"/>
      <c r="K17" s="1"/>
      <c r="L17" s="1" t="s">
        <v>13</v>
      </c>
    </row>
    <row r="18" spans="1:12" x14ac:dyDescent="0.25">
      <c r="A18" s="2" t="s">
        <v>108</v>
      </c>
      <c r="B18" s="1" t="s">
        <v>109</v>
      </c>
      <c r="C18" s="2" t="s">
        <v>110</v>
      </c>
      <c r="D18" s="2" t="s">
        <v>14</v>
      </c>
      <c r="E18" s="2" t="s">
        <v>15</v>
      </c>
      <c r="F18" s="1"/>
      <c r="G18" s="8" t="s">
        <v>100</v>
      </c>
      <c r="H18" s="1" t="str">
        <f t="shared" si="0"/>
        <v>Not Running</v>
      </c>
      <c r="I18" s="4" t="s">
        <v>21</v>
      </c>
      <c r="J18" s="1"/>
      <c r="K18" s="1"/>
      <c r="L18" s="1" t="s">
        <v>13</v>
      </c>
    </row>
    <row r="19" spans="1:12" x14ac:dyDescent="0.25">
      <c r="A19" s="2" t="s">
        <v>114</v>
      </c>
      <c r="B19" s="1" t="s">
        <v>115</v>
      </c>
      <c r="C19" s="2" t="s">
        <v>116</v>
      </c>
      <c r="D19" s="2" t="s">
        <v>14</v>
      </c>
      <c r="E19" s="2" t="s">
        <v>15</v>
      </c>
      <c r="F19" s="1"/>
      <c r="G19" s="8" t="s">
        <v>117</v>
      </c>
      <c r="H19" s="1" t="str">
        <f t="shared" si="0"/>
        <v>Not Running</v>
      </c>
      <c r="I19" s="4" t="s">
        <v>21</v>
      </c>
      <c r="J19" s="1"/>
      <c r="K19" s="1"/>
      <c r="L19" s="1" t="s">
        <v>13</v>
      </c>
    </row>
    <row r="20" spans="1:12" x14ac:dyDescent="0.25">
      <c r="A20" s="2" t="s">
        <v>118</v>
      </c>
      <c r="B20" s="1" t="s">
        <v>119</v>
      </c>
      <c r="C20" s="2" t="s">
        <v>120</v>
      </c>
      <c r="D20" s="2" t="s">
        <v>14</v>
      </c>
      <c r="E20" s="2" t="s">
        <v>15</v>
      </c>
      <c r="F20" s="1"/>
      <c r="G20" s="8" t="s">
        <v>121</v>
      </c>
      <c r="H20" s="1" t="str">
        <f t="shared" si="0"/>
        <v>Not Running</v>
      </c>
      <c r="I20" s="4" t="s">
        <v>21</v>
      </c>
      <c r="J20" s="1"/>
      <c r="K20" s="1"/>
      <c r="L20" s="1" t="s">
        <v>13</v>
      </c>
    </row>
    <row r="21" spans="1:12" x14ac:dyDescent="0.25">
      <c r="A21" s="2" t="s">
        <v>122</v>
      </c>
      <c r="B21" s="1" t="s">
        <v>123</v>
      </c>
      <c r="C21" s="2" t="s">
        <v>124</v>
      </c>
      <c r="D21" s="2" t="s">
        <v>14</v>
      </c>
      <c r="E21" s="2" t="s">
        <v>15</v>
      </c>
      <c r="F21" s="1"/>
      <c r="G21" s="8" t="s">
        <v>125</v>
      </c>
      <c r="H21" s="1" t="str">
        <f t="shared" si="0"/>
        <v>Not Running</v>
      </c>
      <c r="I21" s="4" t="s">
        <v>21</v>
      </c>
      <c r="J21" s="1"/>
      <c r="K21" s="1"/>
      <c r="L21" s="1" t="s">
        <v>13</v>
      </c>
    </row>
    <row r="22" spans="1:12" x14ac:dyDescent="0.25">
      <c r="A22" s="2" t="s">
        <v>815</v>
      </c>
      <c r="B22" s="1" t="s">
        <v>816</v>
      </c>
      <c r="C22" s="2" t="s">
        <v>817</v>
      </c>
      <c r="D22" s="2" t="s">
        <v>14</v>
      </c>
      <c r="E22" s="2" t="s">
        <v>15</v>
      </c>
      <c r="F22" s="1"/>
      <c r="G22" s="8" t="s">
        <v>818</v>
      </c>
      <c r="H22" s="1" t="str">
        <f t="shared" si="0"/>
        <v>Not Running</v>
      </c>
      <c r="I22" s="4" t="s">
        <v>21</v>
      </c>
      <c r="J22" s="1"/>
      <c r="K22" s="1"/>
      <c r="L22" s="1" t="s">
        <v>13</v>
      </c>
    </row>
    <row r="23" spans="1:12" x14ac:dyDescent="0.25">
      <c r="A23" s="2" t="s">
        <v>95</v>
      </c>
      <c r="B23" s="1" t="s">
        <v>96</v>
      </c>
      <c r="C23" s="2" t="s">
        <v>848</v>
      </c>
      <c r="D23" s="2" t="s">
        <v>14</v>
      </c>
      <c r="E23" s="2" t="s">
        <v>15</v>
      </c>
      <c r="F23" s="1"/>
      <c r="G23" s="1" t="s">
        <v>97</v>
      </c>
      <c r="H23" s="1" t="str">
        <f t="shared" si="0"/>
        <v>Not Running</v>
      </c>
      <c r="I23" s="5" t="s">
        <v>21</v>
      </c>
      <c r="J23" s="1"/>
      <c r="K23" s="1"/>
      <c r="L23" s="1" t="s">
        <v>13</v>
      </c>
    </row>
    <row r="24" spans="1:12" x14ac:dyDescent="0.25">
      <c r="A24" s="2" t="s">
        <v>98</v>
      </c>
      <c r="B24" s="1" t="s">
        <v>99</v>
      </c>
      <c r="C24" s="2" t="s">
        <v>849</v>
      </c>
      <c r="D24" s="2" t="s">
        <v>14</v>
      </c>
      <c r="E24" s="2" t="s">
        <v>15</v>
      </c>
      <c r="F24" s="1"/>
      <c r="G24" s="1" t="s">
        <v>100</v>
      </c>
      <c r="H24" s="1" t="str">
        <f t="shared" si="0"/>
        <v>Not Running</v>
      </c>
      <c r="I24" s="5" t="s">
        <v>21</v>
      </c>
      <c r="J24" s="1"/>
      <c r="K24" s="1"/>
      <c r="L24" s="1" t="s">
        <v>13</v>
      </c>
    </row>
    <row r="25" spans="1:12" x14ac:dyDescent="0.25">
      <c r="A25" s="2" t="s">
        <v>101</v>
      </c>
      <c r="B25" s="1" t="s">
        <v>102</v>
      </c>
      <c r="C25" s="2" t="s">
        <v>850</v>
      </c>
      <c r="D25" s="2" t="s">
        <v>22</v>
      </c>
      <c r="E25" s="2" t="s">
        <v>15</v>
      </c>
      <c r="F25" s="1"/>
      <c r="G25" s="1" t="s">
        <v>103</v>
      </c>
      <c r="H25" s="1" t="str">
        <f t="shared" si="0"/>
        <v>trucking</v>
      </c>
      <c r="I25" s="5" t="s">
        <v>21</v>
      </c>
      <c r="J25" s="1"/>
      <c r="K25" s="1"/>
      <c r="L25" s="1" t="s">
        <v>13</v>
      </c>
    </row>
    <row r="26" spans="1:12" x14ac:dyDescent="0.25">
      <c r="A26" s="2" t="s">
        <v>111</v>
      </c>
      <c r="B26" s="1" t="s">
        <v>112</v>
      </c>
      <c r="C26" s="2" t="s">
        <v>853</v>
      </c>
      <c r="D26" s="2" t="s">
        <v>14</v>
      </c>
      <c r="E26" s="2" t="s">
        <v>15</v>
      </c>
      <c r="F26" s="1"/>
      <c r="G26" s="1" t="s">
        <v>113</v>
      </c>
      <c r="H26" s="1" t="str">
        <f t="shared" si="0"/>
        <v>Not Running</v>
      </c>
      <c r="I26" s="5" t="s">
        <v>21</v>
      </c>
      <c r="J26" s="1"/>
      <c r="K26" s="1"/>
      <c r="L26" s="1" t="s">
        <v>13</v>
      </c>
    </row>
  </sheetData>
  <conditionalFormatting sqref="A1">
    <cfRule type="duplicateValues" dxfId="15" priority="56"/>
  </conditionalFormatting>
  <conditionalFormatting sqref="A2">
    <cfRule type="duplicateValues" dxfId="14" priority="55"/>
  </conditionalFormatting>
  <conditionalFormatting sqref="A27:A1048576 A1:A22">
    <cfRule type="duplicateValues" dxfId="13" priority="9"/>
  </conditionalFormatting>
  <conditionalFormatting sqref="A23:A25">
    <cfRule type="duplicateValues" dxfId="12" priority="7"/>
  </conditionalFormatting>
  <conditionalFormatting sqref="A23:A25">
    <cfRule type="duplicateValues" dxfId="11" priority="8"/>
  </conditionalFormatting>
  <conditionalFormatting sqref="A27:A1048576 A1:A25">
    <cfRule type="duplicateValues" dxfId="10" priority="6"/>
  </conditionalFormatting>
  <conditionalFormatting sqref="A26">
    <cfRule type="duplicateValues" dxfId="9" priority="2"/>
  </conditionalFormatting>
  <conditionalFormatting sqref="A26">
    <cfRule type="duplicateValues" dxfId="8" priority="3"/>
  </conditionalFormatting>
  <conditionalFormatting sqref="A26">
    <cfRule type="duplicateValues" dxfId="7" priority="1"/>
  </conditionalFormatting>
  <conditionalFormatting sqref="A3:A22">
    <cfRule type="duplicateValues" dxfId="6" priority="235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G15" sqref="G15"/>
    </sheetView>
  </sheetViews>
  <sheetFormatPr defaultRowHeight="15" x14ac:dyDescent="0.25"/>
  <cols>
    <col min="1" max="1" width="46" customWidth="1"/>
    <col min="2" max="2" width="33.85546875" customWidth="1"/>
    <col min="7" max="7" width="17.5703125" customWidth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1" t="s">
        <v>10</v>
      </c>
    </row>
    <row r="2" spans="1:12" x14ac:dyDescent="0.25">
      <c r="A2" s="2" t="s">
        <v>16</v>
      </c>
      <c r="B2" s="1" t="s">
        <v>17</v>
      </c>
      <c r="C2" s="2" t="s">
        <v>18</v>
      </c>
      <c r="D2" s="2" t="s">
        <v>14</v>
      </c>
      <c r="E2" s="2" t="s">
        <v>15</v>
      </c>
      <c r="F2" s="1"/>
      <c r="G2" s="2" t="s">
        <v>19</v>
      </c>
      <c r="H2" s="1" t="s">
        <v>20</v>
      </c>
      <c r="I2" s="4" t="s">
        <v>11</v>
      </c>
      <c r="J2" s="1"/>
      <c r="K2" s="1"/>
      <c r="L2" s="1" t="s">
        <v>13</v>
      </c>
    </row>
    <row r="3" spans="1:12" x14ac:dyDescent="0.25">
      <c r="A3" s="1" t="s">
        <v>744</v>
      </c>
      <c r="B3" s="1" t="s">
        <v>749</v>
      </c>
      <c r="C3" s="1" t="s">
        <v>744</v>
      </c>
      <c r="D3" s="2" t="s">
        <v>22</v>
      </c>
      <c r="E3" s="1" t="s">
        <v>15</v>
      </c>
      <c r="F3" s="1"/>
      <c r="G3" s="1" t="s">
        <v>750</v>
      </c>
      <c r="H3" s="1" t="str">
        <f>IF((D3="Yes"),"exportmanifest_postfltclose","Not Running")</f>
        <v>exportmanifest_postfltclose</v>
      </c>
      <c r="I3" s="5" t="s">
        <v>21</v>
      </c>
      <c r="J3" s="1"/>
      <c r="K3" s="1"/>
      <c r="L3" s="1" t="s">
        <v>13</v>
      </c>
    </row>
    <row r="4" spans="1:12" x14ac:dyDescent="0.25">
      <c r="A4" s="1" t="s">
        <v>745</v>
      </c>
      <c r="B4" s="1" t="s">
        <v>751</v>
      </c>
      <c r="C4" s="1" t="s">
        <v>745</v>
      </c>
      <c r="D4" s="2" t="s">
        <v>22</v>
      </c>
      <c r="E4" s="1" t="s">
        <v>15</v>
      </c>
      <c r="F4" s="1"/>
      <c r="G4" s="1" t="s">
        <v>745</v>
      </c>
      <c r="H4" s="1" t="str">
        <f>IF((D4="Yes"),"exportmanifest_postfltclose","Not Running")</f>
        <v>exportmanifest_postfltclose</v>
      </c>
      <c r="I4" s="5" t="s">
        <v>21</v>
      </c>
      <c r="J4" s="1"/>
      <c r="K4" s="1"/>
      <c r="L4" s="1" t="s">
        <v>13</v>
      </c>
    </row>
    <row r="5" spans="1:12" x14ac:dyDescent="0.25">
      <c r="A5" s="1" t="s">
        <v>831</v>
      </c>
      <c r="B5" s="1" t="s">
        <v>837</v>
      </c>
      <c r="C5" s="1" t="s">
        <v>831</v>
      </c>
      <c r="D5" s="2" t="s">
        <v>22</v>
      </c>
      <c r="E5" s="1" t="s">
        <v>15</v>
      </c>
      <c r="F5" s="1"/>
      <c r="G5" s="1" t="s">
        <v>833</v>
      </c>
      <c r="H5" s="1" t="str">
        <f>IF((D5="Yes"),"exportmanifest_postfltclose","Not Running")</f>
        <v>exportmanifest_postfltclose</v>
      </c>
      <c r="I5" s="5" t="s">
        <v>21</v>
      </c>
      <c r="J5" s="1"/>
      <c r="K5" s="1"/>
      <c r="L5" s="1" t="s">
        <v>13</v>
      </c>
    </row>
    <row r="6" spans="1:12" x14ac:dyDescent="0.25">
      <c r="A6" s="1" t="s">
        <v>835</v>
      </c>
      <c r="B6" s="1" t="s">
        <v>832</v>
      </c>
      <c r="C6" s="1" t="s">
        <v>835</v>
      </c>
      <c r="D6" s="2" t="s">
        <v>22</v>
      </c>
      <c r="E6" s="1" t="s">
        <v>15</v>
      </c>
      <c r="F6" s="1"/>
      <c r="G6" s="1" t="s">
        <v>835</v>
      </c>
      <c r="H6" s="1" t="str">
        <f>IF((D6="Yes"),"exportmanifest_postfltclose","Not Running")</f>
        <v>exportmanifest_postfltclose</v>
      </c>
      <c r="I6" s="5" t="s">
        <v>21</v>
      </c>
      <c r="J6" s="1"/>
      <c r="K6" s="1"/>
      <c r="L6" s="1" t="s">
        <v>13</v>
      </c>
    </row>
    <row r="7" spans="1:12" x14ac:dyDescent="0.25">
      <c r="A7" s="1" t="s">
        <v>838</v>
      </c>
      <c r="B7" s="1" t="s">
        <v>839</v>
      </c>
      <c r="C7" s="1" t="s">
        <v>838</v>
      </c>
      <c r="D7" s="2" t="s">
        <v>22</v>
      </c>
      <c r="E7" s="1" t="s">
        <v>15</v>
      </c>
      <c r="F7" s="1"/>
      <c r="G7" s="1" t="s">
        <v>840</v>
      </c>
      <c r="H7" s="1" t="str">
        <f>IF((D7="Yes"),"exportmanifest_postfltclose","Not Running")</f>
        <v>exportmanifest_postfltclose</v>
      </c>
      <c r="I7" s="5" t="s">
        <v>21</v>
      </c>
      <c r="J7" s="1"/>
      <c r="K7" s="1"/>
      <c r="L7" s="1" t="s">
        <v>13</v>
      </c>
    </row>
    <row r="8" spans="1:12" x14ac:dyDescent="0.25">
      <c r="A8" s="1" t="s">
        <v>842</v>
      </c>
      <c r="B8" s="1" t="s">
        <v>844</v>
      </c>
      <c r="C8" s="1" t="s">
        <v>842</v>
      </c>
      <c r="D8" s="2" t="s">
        <v>22</v>
      </c>
      <c r="E8" s="1" t="s">
        <v>15</v>
      </c>
      <c r="F8" s="1"/>
      <c r="G8" s="1" t="s">
        <v>845</v>
      </c>
      <c r="H8" s="1"/>
      <c r="I8" s="5" t="s">
        <v>21</v>
      </c>
      <c r="J8" s="1"/>
      <c r="K8" s="1"/>
      <c r="L8" s="1" t="s">
        <v>13</v>
      </c>
    </row>
  </sheetData>
  <conditionalFormatting sqref="A1">
    <cfRule type="duplicateValues" dxfId="5" priority="2"/>
  </conditionalFormatting>
  <conditionalFormatting sqref="A2">
    <cfRule type="duplicateValues" dxfId="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13" sqref="B13"/>
    </sheetView>
  </sheetViews>
  <sheetFormatPr defaultRowHeight="15" x14ac:dyDescent="0.25"/>
  <cols>
    <col min="1" max="1" width="46" customWidth="1"/>
    <col min="2" max="2" width="33.85546875" customWidth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1" t="s">
        <v>10</v>
      </c>
    </row>
    <row r="2" spans="1:12" x14ac:dyDescent="0.25">
      <c r="A2" s="2" t="s">
        <v>16</v>
      </c>
      <c r="B2" s="1" t="s">
        <v>17</v>
      </c>
      <c r="C2" s="2" t="s">
        <v>18</v>
      </c>
      <c r="D2" s="2" t="s">
        <v>14</v>
      </c>
      <c r="E2" s="2" t="s">
        <v>15</v>
      </c>
      <c r="F2" s="1"/>
      <c r="G2" s="2" t="s">
        <v>19</v>
      </c>
      <c r="H2" s="1" t="s">
        <v>20</v>
      </c>
      <c r="I2" s="4" t="s">
        <v>11</v>
      </c>
      <c r="J2" s="1"/>
      <c r="K2" s="1"/>
      <c r="L2" s="1" t="s">
        <v>13</v>
      </c>
    </row>
    <row r="3" spans="1:12" x14ac:dyDescent="0.25">
      <c r="A3" s="1" t="s">
        <v>744</v>
      </c>
      <c r="B3" s="1" t="s">
        <v>752</v>
      </c>
      <c r="C3" s="1" t="s">
        <v>744</v>
      </c>
      <c r="D3" s="2" t="s">
        <v>22</v>
      </c>
      <c r="E3" s="1" t="s">
        <v>15</v>
      </c>
      <c r="F3" s="1"/>
      <c r="G3" s="1" t="s">
        <v>750</v>
      </c>
      <c r="H3" s="1" t="str">
        <f t="shared" ref="H3:H8" si="0">IF((D3="Yes"),"exportmanifest_prefltclose","Not Running")</f>
        <v>exportmanifest_prefltclose</v>
      </c>
      <c r="I3" s="5" t="s">
        <v>21</v>
      </c>
      <c r="J3" s="1"/>
      <c r="K3" s="1"/>
      <c r="L3" s="1" t="s">
        <v>13</v>
      </c>
    </row>
    <row r="4" spans="1:12" x14ac:dyDescent="0.25">
      <c r="A4" s="1" t="s">
        <v>745</v>
      </c>
      <c r="B4" s="1" t="s">
        <v>753</v>
      </c>
      <c r="C4" s="1" t="s">
        <v>745</v>
      </c>
      <c r="D4" s="2" t="s">
        <v>22</v>
      </c>
      <c r="E4" s="1" t="s">
        <v>15</v>
      </c>
      <c r="F4" s="1"/>
      <c r="G4" s="1" t="s">
        <v>745</v>
      </c>
      <c r="H4" s="1" t="str">
        <f t="shared" si="0"/>
        <v>exportmanifest_prefltclose</v>
      </c>
      <c r="I4" s="5" t="s">
        <v>21</v>
      </c>
      <c r="J4" s="1"/>
      <c r="K4" s="1"/>
      <c r="L4" s="1" t="s">
        <v>13</v>
      </c>
    </row>
    <row r="5" spans="1:12" x14ac:dyDescent="0.25">
      <c r="A5" s="1" t="s">
        <v>831</v>
      </c>
      <c r="B5" s="1" t="s">
        <v>834</v>
      </c>
      <c r="C5" s="1" t="s">
        <v>831</v>
      </c>
      <c r="D5" s="2" t="s">
        <v>22</v>
      </c>
      <c r="E5" s="1" t="s">
        <v>15</v>
      </c>
      <c r="F5" s="1"/>
      <c r="G5" s="1" t="s">
        <v>833</v>
      </c>
      <c r="H5" s="1" t="str">
        <f t="shared" si="0"/>
        <v>exportmanifest_prefltclose</v>
      </c>
      <c r="I5" s="5" t="s">
        <v>21</v>
      </c>
      <c r="J5" s="1"/>
      <c r="K5" s="1"/>
      <c r="L5" s="1" t="s">
        <v>13</v>
      </c>
    </row>
    <row r="6" spans="1:12" x14ac:dyDescent="0.25">
      <c r="A6" s="1" t="s">
        <v>835</v>
      </c>
      <c r="B6" s="1" t="s">
        <v>836</v>
      </c>
      <c r="C6" s="1" t="s">
        <v>835</v>
      </c>
      <c r="D6" s="2" t="s">
        <v>22</v>
      </c>
      <c r="E6" s="1" t="s">
        <v>15</v>
      </c>
      <c r="F6" s="1"/>
      <c r="G6" s="1" t="s">
        <v>835</v>
      </c>
      <c r="H6" s="1" t="str">
        <f t="shared" si="0"/>
        <v>exportmanifest_prefltclose</v>
      </c>
      <c r="I6" s="5" t="s">
        <v>21</v>
      </c>
      <c r="J6" s="1"/>
      <c r="K6" s="1"/>
      <c r="L6" s="1" t="s">
        <v>13</v>
      </c>
    </row>
    <row r="7" spans="1:12" x14ac:dyDescent="0.25">
      <c r="A7" s="1" t="s">
        <v>838</v>
      </c>
      <c r="B7" s="1" t="s">
        <v>841</v>
      </c>
      <c r="C7" s="1" t="s">
        <v>838</v>
      </c>
      <c r="D7" s="2" t="s">
        <v>22</v>
      </c>
      <c r="E7" s="1" t="s">
        <v>15</v>
      </c>
      <c r="F7" s="1"/>
      <c r="G7" s="1" t="s">
        <v>840</v>
      </c>
      <c r="H7" s="1" t="str">
        <f t="shared" si="0"/>
        <v>exportmanifest_prefltclose</v>
      </c>
      <c r="I7" s="5" t="s">
        <v>21</v>
      </c>
      <c r="J7" s="1"/>
      <c r="K7" s="1"/>
      <c r="L7" s="1" t="s">
        <v>13</v>
      </c>
    </row>
    <row r="8" spans="1:12" x14ac:dyDescent="0.25">
      <c r="A8" s="1" t="s">
        <v>842</v>
      </c>
      <c r="B8" s="1" t="s">
        <v>843</v>
      </c>
      <c r="C8" s="1" t="s">
        <v>842</v>
      </c>
      <c r="D8" s="2" t="s">
        <v>22</v>
      </c>
      <c r="E8" s="1" t="s">
        <v>15</v>
      </c>
      <c r="F8" s="1"/>
      <c r="G8" s="1" t="s">
        <v>842</v>
      </c>
      <c r="H8" s="1" t="str">
        <f t="shared" si="0"/>
        <v>exportmanifest_prefltclose</v>
      </c>
      <c r="I8" s="5" t="s">
        <v>21</v>
      </c>
      <c r="J8" s="1"/>
      <c r="K8" s="1"/>
      <c r="L8" s="1" t="s">
        <v>13</v>
      </c>
    </row>
  </sheetData>
  <conditionalFormatting sqref="A1">
    <cfRule type="duplicateValues" dxfId="3" priority="2"/>
  </conditionalFormatting>
  <conditionalFormatting sqref="A2">
    <cfRule type="duplicateValues" dxfId="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11"/>
  <sheetViews>
    <sheetView workbookViewId="0">
      <selection activeCell="B18" sqref="B18"/>
    </sheetView>
  </sheetViews>
  <sheetFormatPr defaultRowHeight="15" x14ac:dyDescent="0.25"/>
  <cols>
    <col min="1" max="1" width="35.42578125" bestFit="1" customWidth="1" collapsed="1"/>
    <col min="2" max="2" width="50.7109375" bestFit="1" customWidth="1" collapsed="1"/>
    <col min="3" max="3" width="35.42578125" bestFit="1" customWidth="1" collapsed="1"/>
    <col min="4" max="4" width="10.28515625" bestFit="1" customWidth="1" collapsed="1"/>
    <col min="7" max="7" width="142.5703125" customWidth="1" collapsed="1"/>
    <col min="8" max="8" width="15.28515625" bestFit="1" customWidth="1" collapsed="1"/>
    <col min="257" max="257" width="35.42578125" bestFit="1" customWidth="1" collapsed="1"/>
    <col min="258" max="258" width="50.7109375" bestFit="1" customWidth="1" collapsed="1"/>
    <col min="259" max="259" width="35.42578125" bestFit="1" customWidth="1" collapsed="1"/>
    <col min="260" max="260" width="10.28515625" bestFit="1" customWidth="1" collapsed="1"/>
    <col min="263" max="263" width="175.7109375" bestFit="1" customWidth="1" collapsed="1"/>
    <col min="264" max="264" width="15.28515625" bestFit="1" customWidth="1" collapsed="1"/>
    <col min="513" max="513" width="35.42578125" bestFit="1" customWidth="1" collapsed="1"/>
    <col min="514" max="514" width="50.7109375" bestFit="1" customWidth="1" collapsed="1"/>
    <col min="515" max="515" width="35.42578125" bestFit="1" customWidth="1" collapsed="1"/>
    <col min="516" max="516" width="10.28515625" bestFit="1" customWidth="1" collapsed="1"/>
    <col min="519" max="519" width="175.7109375" bestFit="1" customWidth="1" collapsed="1"/>
    <col min="520" max="520" width="15.28515625" bestFit="1" customWidth="1" collapsed="1"/>
    <col min="769" max="769" width="35.42578125" bestFit="1" customWidth="1" collapsed="1"/>
    <col min="770" max="770" width="50.7109375" bestFit="1" customWidth="1" collapsed="1"/>
    <col min="771" max="771" width="35.42578125" bestFit="1" customWidth="1" collapsed="1"/>
    <col min="772" max="772" width="10.28515625" bestFit="1" customWidth="1" collapsed="1"/>
    <col min="775" max="775" width="175.7109375" bestFit="1" customWidth="1" collapsed="1"/>
    <col min="776" max="776" width="15.28515625" bestFit="1" customWidth="1" collapsed="1"/>
    <col min="1025" max="1025" width="35.42578125" bestFit="1" customWidth="1" collapsed="1"/>
    <col min="1026" max="1026" width="50.7109375" bestFit="1" customWidth="1" collapsed="1"/>
    <col min="1027" max="1027" width="35.42578125" bestFit="1" customWidth="1" collapsed="1"/>
    <col min="1028" max="1028" width="10.28515625" bestFit="1" customWidth="1" collapsed="1"/>
    <col min="1031" max="1031" width="175.7109375" bestFit="1" customWidth="1" collapsed="1"/>
    <col min="1032" max="1032" width="15.28515625" bestFit="1" customWidth="1" collapsed="1"/>
    <col min="1281" max="1281" width="35.42578125" bestFit="1" customWidth="1" collapsed="1"/>
    <col min="1282" max="1282" width="50.7109375" bestFit="1" customWidth="1" collapsed="1"/>
    <col min="1283" max="1283" width="35.42578125" bestFit="1" customWidth="1" collapsed="1"/>
    <col min="1284" max="1284" width="10.28515625" bestFit="1" customWidth="1" collapsed="1"/>
    <col min="1287" max="1287" width="175.7109375" bestFit="1" customWidth="1" collapsed="1"/>
    <col min="1288" max="1288" width="15.28515625" bestFit="1" customWidth="1" collapsed="1"/>
    <col min="1537" max="1537" width="35.42578125" bestFit="1" customWidth="1" collapsed="1"/>
    <col min="1538" max="1538" width="50.7109375" bestFit="1" customWidth="1" collapsed="1"/>
    <col min="1539" max="1539" width="35.42578125" bestFit="1" customWidth="1" collapsed="1"/>
    <col min="1540" max="1540" width="10.28515625" bestFit="1" customWidth="1" collapsed="1"/>
    <col min="1543" max="1543" width="175.7109375" bestFit="1" customWidth="1" collapsed="1"/>
    <col min="1544" max="1544" width="15.28515625" bestFit="1" customWidth="1" collapsed="1"/>
    <col min="1793" max="1793" width="35.42578125" bestFit="1" customWidth="1" collapsed="1"/>
    <col min="1794" max="1794" width="50.7109375" bestFit="1" customWidth="1" collapsed="1"/>
    <col min="1795" max="1795" width="35.42578125" bestFit="1" customWidth="1" collapsed="1"/>
    <col min="1796" max="1796" width="10.28515625" bestFit="1" customWidth="1" collapsed="1"/>
    <col min="1799" max="1799" width="175.7109375" bestFit="1" customWidth="1" collapsed="1"/>
    <col min="1800" max="1800" width="15.28515625" bestFit="1" customWidth="1" collapsed="1"/>
    <col min="2049" max="2049" width="35.42578125" bestFit="1" customWidth="1" collapsed="1"/>
    <col min="2050" max="2050" width="50.7109375" bestFit="1" customWidth="1" collapsed="1"/>
    <col min="2051" max="2051" width="35.42578125" bestFit="1" customWidth="1" collapsed="1"/>
    <col min="2052" max="2052" width="10.28515625" bestFit="1" customWidth="1" collapsed="1"/>
    <col min="2055" max="2055" width="175.7109375" bestFit="1" customWidth="1" collapsed="1"/>
    <col min="2056" max="2056" width="15.28515625" bestFit="1" customWidth="1" collapsed="1"/>
    <col min="2305" max="2305" width="35.42578125" bestFit="1" customWidth="1" collapsed="1"/>
    <col min="2306" max="2306" width="50.7109375" bestFit="1" customWidth="1" collapsed="1"/>
    <col min="2307" max="2307" width="35.42578125" bestFit="1" customWidth="1" collapsed="1"/>
    <col min="2308" max="2308" width="10.28515625" bestFit="1" customWidth="1" collapsed="1"/>
    <col min="2311" max="2311" width="175.7109375" bestFit="1" customWidth="1" collapsed="1"/>
    <col min="2312" max="2312" width="15.28515625" bestFit="1" customWidth="1" collapsed="1"/>
    <col min="2561" max="2561" width="35.42578125" bestFit="1" customWidth="1" collapsed="1"/>
    <col min="2562" max="2562" width="50.7109375" bestFit="1" customWidth="1" collapsed="1"/>
    <col min="2563" max="2563" width="35.42578125" bestFit="1" customWidth="1" collapsed="1"/>
    <col min="2564" max="2564" width="10.28515625" bestFit="1" customWidth="1" collapsed="1"/>
    <col min="2567" max="2567" width="175.7109375" bestFit="1" customWidth="1" collapsed="1"/>
    <col min="2568" max="2568" width="15.28515625" bestFit="1" customWidth="1" collapsed="1"/>
    <col min="2817" max="2817" width="35.42578125" bestFit="1" customWidth="1" collapsed="1"/>
    <col min="2818" max="2818" width="50.7109375" bestFit="1" customWidth="1" collapsed="1"/>
    <col min="2819" max="2819" width="35.42578125" bestFit="1" customWidth="1" collapsed="1"/>
    <col min="2820" max="2820" width="10.28515625" bestFit="1" customWidth="1" collapsed="1"/>
    <col min="2823" max="2823" width="175.7109375" bestFit="1" customWidth="1" collapsed="1"/>
    <col min="2824" max="2824" width="15.28515625" bestFit="1" customWidth="1" collapsed="1"/>
    <col min="3073" max="3073" width="35.42578125" bestFit="1" customWidth="1" collapsed="1"/>
    <col min="3074" max="3074" width="50.7109375" bestFit="1" customWidth="1" collapsed="1"/>
    <col min="3075" max="3075" width="35.42578125" bestFit="1" customWidth="1" collapsed="1"/>
    <col min="3076" max="3076" width="10.28515625" bestFit="1" customWidth="1" collapsed="1"/>
    <col min="3079" max="3079" width="175.7109375" bestFit="1" customWidth="1" collapsed="1"/>
    <col min="3080" max="3080" width="15.28515625" bestFit="1" customWidth="1" collapsed="1"/>
    <col min="3329" max="3329" width="35.42578125" bestFit="1" customWidth="1" collapsed="1"/>
    <col min="3330" max="3330" width="50.7109375" bestFit="1" customWidth="1" collapsed="1"/>
    <col min="3331" max="3331" width="35.42578125" bestFit="1" customWidth="1" collapsed="1"/>
    <col min="3332" max="3332" width="10.28515625" bestFit="1" customWidth="1" collapsed="1"/>
    <col min="3335" max="3335" width="175.7109375" bestFit="1" customWidth="1" collapsed="1"/>
    <col min="3336" max="3336" width="15.28515625" bestFit="1" customWidth="1" collapsed="1"/>
    <col min="3585" max="3585" width="35.42578125" bestFit="1" customWidth="1" collapsed="1"/>
    <col min="3586" max="3586" width="50.7109375" bestFit="1" customWidth="1" collapsed="1"/>
    <col min="3587" max="3587" width="35.42578125" bestFit="1" customWidth="1" collapsed="1"/>
    <col min="3588" max="3588" width="10.28515625" bestFit="1" customWidth="1" collapsed="1"/>
    <col min="3591" max="3591" width="175.7109375" bestFit="1" customWidth="1" collapsed="1"/>
    <col min="3592" max="3592" width="15.28515625" bestFit="1" customWidth="1" collapsed="1"/>
    <col min="3841" max="3841" width="35.42578125" bestFit="1" customWidth="1" collapsed="1"/>
    <col min="3842" max="3842" width="50.7109375" bestFit="1" customWidth="1" collapsed="1"/>
    <col min="3843" max="3843" width="35.42578125" bestFit="1" customWidth="1" collapsed="1"/>
    <col min="3844" max="3844" width="10.28515625" bestFit="1" customWidth="1" collapsed="1"/>
    <col min="3847" max="3847" width="175.7109375" bestFit="1" customWidth="1" collapsed="1"/>
    <col min="3848" max="3848" width="15.28515625" bestFit="1" customWidth="1" collapsed="1"/>
    <col min="4097" max="4097" width="35.42578125" bestFit="1" customWidth="1" collapsed="1"/>
    <col min="4098" max="4098" width="50.7109375" bestFit="1" customWidth="1" collapsed="1"/>
    <col min="4099" max="4099" width="35.42578125" bestFit="1" customWidth="1" collapsed="1"/>
    <col min="4100" max="4100" width="10.28515625" bestFit="1" customWidth="1" collapsed="1"/>
    <col min="4103" max="4103" width="175.7109375" bestFit="1" customWidth="1" collapsed="1"/>
    <col min="4104" max="4104" width="15.28515625" bestFit="1" customWidth="1" collapsed="1"/>
    <col min="4353" max="4353" width="35.42578125" bestFit="1" customWidth="1" collapsed="1"/>
    <col min="4354" max="4354" width="50.7109375" bestFit="1" customWidth="1" collapsed="1"/>
    <col min="4355" max="4355" width="35.42578125" bestFit="1" customWidth="1" collapsed="1"/>
    <col min="4356" max="4356" width="10.28515625" bestFit="1" customWidth="1" collapsed="1"/>
    <col min="4359" max="4359" width="175.7109375" bestFit="1" customWidth="1" collapsed="1"/>
    <col min="4360" max="4360" width="15.28515625" bestFit="1" customWidth="1" collapsed="1"/>
    <col min="4609" max="4609" width="35.42578125" bestFit="1" customWidth="1" collapsed="1"/>
    <col min="4610" max="4610" width="50.7109375" bestFit="1" customWidth="1" collapsed="1"/>
    <col min="4611" max="4611" width="35.42578125" bestFit="1" customWidth="1" collapsed="1"/>
    <col min="4612" max="4612" width="10.28515625" bestFit="1" customWidth="1" collapsed="1"/>
    <col min="4615" max="4615" width="175.7109375" bestFit="1" customWidth="1" collapsed="1"/>
    <col min="4616" max="4616" width="15.28515625" bestFit="1" customWidth="1" collapsed="1"/>
    <col min="4865" max="4865" width="35.42578125" bestFit="1" customWidth="1" collapsed="1"/>
    <col min="4866" max="4866" width="50.7109375" bestFit="1" customWidth="1" collapsed="1"/>
    <col min="4867" max="4867" width="35.42578125" bestFit="1" customWidth="1" collapsed="1"/>
    <col min="4868" max="4868" width="10.28515625" bestFit="1" customWidth="1" collapsed="1"/>
    <col min="4871" max="4871" width="175.7109375" bestFit="1" customWidth="1" collapsed="1"/>
    <col min="4872" max="4872" width="15.28515625" bestFit="1" customWidth="1" collapsed="1"/>
    <col min="5121" max="5121" width="35.42578125" bestFit="1" customWidth="1" collapsed="1"/>
    <col min="5122" max="5122" width="50.7109375" bestFit="1" customWidth="1" collapsed="1"/>
    <col min="5123" max="5123" width="35.42578125" bestFit="1" customWidth="1" collapsed="1"/>
    <col min="5124" max="5124" width="10.28515625" bestFit="1" customWidth="1" collapsed="1"/>
    <col min="5127" max="5127" width="175.7109375" bestFit="1" customWidth="1" collapsed="1"/>
    <col min="5128" max="5128" width="15.28515625" bestFit="1" customWidth="1" collapsed="1"/>
    <col min="5377" max="5377" width="35.42578125" bestFit="1" customWidth="1" collapsed="1"/>
    <col min="5378" max="5378" width="50.7109375" bestFit="1" customWidth="1" collapsed="1"/>
    <col min="5379" max="5379" width="35.42578125" bestFit="1" customWidth="1" collapsed="1"/>
    <col min="5380" max="5380" width="10.28515625" bestFit="1" customWidth="1" collapsed="1"/>
    <col min="5383" max="5383" width="175.7109375" bestFit="1" customWidth="1" collapsed="1"/>
    <col min="5384" max="5384" width="15.28515625" bestFit="1" customWidth="1" collapsed="1"/>
    <col min="5633" max="5633" width="35.42578125" bestFit="1" customWidth="1" collapsed="1"/>
    <col min="5634" max="5634" width="50.7109375" bestFit="1" customWidth="1" collapsed="1"/>
    <col min="5635" max="5635" width="35.42578125" bestFit="1" customWidth="1" collapsed="1"/>
    <col min="5636" max="5636" width="10.28515625" bestFit="1" customWidth="1" collapsed="1"/>
    <col min="5639" max="5639" width="175.7109375" bestFit="1" customWidth="1" collapsed="1"/>
    <col min="5640" max="5640" width="15.28515625" bestFit="1" customWidth="1" collapsed="1"/>
    <col min="5889" max="5889" width="35.42578125" bestFit="1" customWidth="1" collapsed="1"/>
    <col min="5890" max="5890" width="50.7109375" bestFit="1" customWidth="1" collapsed="1"/>
    <col min="5891" max="5891" width="35.42578125" bestFit="1" customWidth="1" collapsed="1"/>
    <col min="5892" max="5892" width="10.28515625" bestFit="1" customWidth="1" collapsed="1"/>
    <col min="5895" max="5895" width="175.7109375" bestFit="1" customWidth="1" collapsed="1"/>
    <col min="5896" max="5896" width="15.28515625" bestFit="1" customWidth="1" collapsed="1"/>
    <col min="6145" max="6145" width="35.42578125" bestFit="1" customWidth="1" collapsed="1"/>
    <col min="6146" max="6146" width="50.7109375" bestFit="1" customWidth="1" collapsed="1"/>
    <col min="6147" max="6147" width="35.42578125" bestFit="1" customWidth="1" collapsed="1"/>
    <col min="6148" max="6148" width="10.28515625" bestFit="1" customWidth="1" collapsed="1"/>
    <col min="6151" max="6151" width="175.7109375" bestFit="1" customWidth="1" collapsed="1"/>
    <col min="6152" max="6152" width="15.28515625" bestFit="1" customWidth="1" collapsed="1"/>
    <col min="6401" max="6401" width="35.42578125" bestFit="1" customWidth="1" collapsed="1"/>
    <col min="6402" max="6402" width="50.7109375" bestFit="1" customWidth="1" collapsed="1"/>
    <col min="6403" max="6403" width="35.42578125" bestFit="1" customWidth="1" collapsed="1"/>
    <col min="6404" max="6404" width="10.28515625" bestFit="1" customWidth="1" collapsed="1"/>
    <col min="6407" max="6407" width="175.7109375" bestFit="1" customWidth="1" collapsed="1"/>
    <col min="6408" max="6408" width="15.28515625" bestFit="1" customWidth="1" collapsed="1"/>
    <col min="6657" max="6657" width="35.42578125" bestFit="1" customWidth="1" collapsed="1"/>
    <col min="6658" max="6658" width="50.7109375" bestFit="1" customWidth="1" collapsed="1"/>
    <col min="6659" max="6659" width="35.42578125" bestFit="1" customWidth="1" collapsed="1"/>
    <col min="6660" max="6660" width="10.28515625" bestFit="1" customWidth="1" collapsed="1"/>
    <col min="6663" max="6663" width="175.7109375" bestFit="1" customWidth="1" collapsed="1"/>
    <col min="6664" max="6664" width="15.28515625" bestFit="1" customWidth="1" collapsed="1"/>
    <col min="6913" max="6913" width="35.42578125" bestFit="1" customWidth="1" collapsed="1"/>
    <col min="6914" max="6914" width="50.7109375" bestFit="1" customWidth="1" collapsed="1"/>
    <col min="6915" max="6915" width="35.42578125" bestFit="1" customWidth="1" collapsed="1"/>
    <col min="6916" max="6916" width="10.28515625" bestFit="1" customWidth="1" collapsed="1"/>
    <col min="6919" max="6919" width="175.7109375" bestFit="1" customWidth="1" collapsed="1"/>
    <col min="6920" max="6920" width="15.28515625" bestFit="1" customWidth="1" collapsed="1"/>
    <col min="7169" max="7169" width="35.42578125" bestFit="1" customWidth="1" collapsed="1"/>
    <col min="7170" max="7170" width="50.7109375" bestFit="1" customWidth="1" collapsed="1"/>
    <col min="7171" max="7171" width="35.42578125" bestFit="1" customWidth="1" collapsed="1"/>
    <col min="7172" max="7172" width="10.28515625" bestFit="1" customWidth="1" collapsed="1"/>
    <col min="7175" max="7175" width="175.7109375" bestFit="1" customWidth="1" collapsed="1"/>
    <col min="7176" max="7176" width="15.28515625" bestFit="1" customWidth="1" collapsed="1"/>
    <col min="7425" max="7425" width="35.42578125" bestFit="1" customWidth="1" collapsed="1"/>
    <col min="7426" max="7426" width="50.7109375" bestFit="1" customWidth="1" collapsed="1"/>
    <col min="7427" max="7427" width="35.42578125" bestFit="1" customWidth="1" collapsed="1"/>
    <col min="7428" max="7428" width="10.28515625" bestFit="1" customWidth="1" collapsed="1"/>
    <col min="7431" max="7431" width="175.7109375" bestFit="1" customWidth="1" collapsed="1"/>
    <col min="7432" max="7432" width="15.28515625" bestFit="1" customWidth="1" collapsed="1"/>
    <col min="7681" max="7681" width="35.42578125" bestFit="1" customWidth="1" collapsed="1"/>
    <col min="7682" max="7682" width="50.7109375" bestFit="1" customWidth="1" collapsed="1"/>
    <col min="7683" max="7683" width="35.42578125" bestFit="1" customWidth="1" collapsed="1"/>
    <col min="7684" max="7684" width="10.28515625" bestFit="1" customWidth="1" collapsed="1"/>
    <col min="7687" max="7687" width="175.7109375" bestFit="1" customWidth="1" collapsed="1"/>
    <col min="7688" max="7688" width="15.28515625" bestFit="1" customWidth="1" collapsed="1"/>
    <col min="7937" max="7937" width="35.42578125" bestFit="1" customWidth="1" collapsed="1"/>
    <col min="7938" max="7938" width="50.7109375" bestFit="1" customWidth="1" collapsed="1"/>
    <col min="7939" max="7939" width="35.42578125" bestFit="1" customWidth="1" collapsed="1"/>
    <col min="7940" max="7940" width="10.28515625" bestFit="1" customWidth="1" collapsed="1"/>
    <col min="7943" max="7943" width="175.7109375" bestFit="1" customWidth="1" collapsed="1"/>
    <col min="7944" max="7944" width="15.28515625" bestFit="1" customWidth="1" collapsed="1"/>
    <col min="8193" max="8193" width="35.42578125" bestFit="1" customWidth="1" collapsed="1"/>
    <col min="8194" max="8194" width="50.7109375" bestFit="1" customWidth="1" collapsed="1"/>
    <col min="8195" max="8195" width="35.42578125" bestFit="1" customWidth="1" collapsed="1"/>
    <col min="8196" max="8196" width="10.28515625" bestFit="1" customWidth="1" collapsed="1"/>
    <col min="8199" max="8199" width="175.7109375" bestFit="1" customWidth="1" collapsed="1"/>
    <col min="8200" max="8200" width="15.28515625" bestFit="1" customWidth="1" collapsed="1"/>
    <col min="8449" max="8449" width="35.42578125" bestFit="1" customWidth="1" collapsed="1"/>
    <col min="8450" max="8450" width="50.7109375" bestFit="1" customWidth="1" collapsed="1"/>
    <col min="8451" max="8451" width="35.42578125" bestFit="1" customWidth="1" collapsed="1"/>
    <col min="8452" max="8452" width="10.28515625" bestFit="1" customWidth="1" collapsed="1"/>
    <col min="8455" max="8455" width="175.7109375" bestFit="1" customWidth="1" collapsed="1"/>
    <col min="8456" max="8456" width="15.28515625" bestFit="1" customWidth="1" collapsed="1"/>
    <col min="8705" max="8705" width="35.42578125" bestFit="1" customWidth="1" collapsed="1"/>
    <col min="8706" max="8706" width="50.7109375" bestFit="1" customWidth="1" collapsed="1"/>
    <col min="8707" max="8707" width="35.42578125" bestFit="1" customWidth="1" collapsed="1"/>
    <col min="8708" max="8708" width="10.28515625" bestFit="1" customWidth="1" collapsed="1"/>
    <col min="8711" max="8711" width="175.7109375" bestFit="1" customWidth="1" collapsed="1"/>
    <col min="8712" max="8712" width="15.28515625" bestFit="1" customWidth="1" collapsed="1"/>
    <col min="8961" max="8961" width="35.42578125" bestFit="1" customWidth="1" collapsed="1"/>
    <col min="8962" max="8962" width="50.7109375" bestFit="1" customWidth="1" collapsed="1"/>
    <col min="8963" max="8963" width="35.42578125" bestFit="1" customWidth="1" collapsed="1"/>
    <col min="8964" max="8964" width="10.28515625" bestFit="1" customWidth="1" collapsed="1"/>
    <col min="8967" max="8967" width="175.7109375" bestFit="1" customWidth="1" collapsed="1"/>
    <col min="8968" max="8968" width="15.28515625" bestFit="1" customWidth="1" collapsed="1"/>
    <col min="9217" max="9217" width="35.42578125" bestFit="1" customWidth="1" collapsed="1"/>
    <col min="9218" max="9218" width="50.7109375" bestFit="1" customWidth="1" collapsed="1"/>
    <col min="9219" max="9219" width="35.42578125" bestFit="1" customWidth="1" collapsed="1"/>
    <col min="9220" max="9220" width="10.28515625" bestFit="1" customWidth="1" collapsed="1"/>
    <col min="9223" max="9223" width="175.7109375" bestFit="1" customWidth="1" collapsed="1"/>
    <col min="9224" max="9224" width="15.28515625" bestFit="1" customWidth="1" collapsed="1"/>
    <col min="9473" max="9473" width="35.42578125" bestFit="1" customWidth="1" collapsed="1"/>
    <col min="9474" max="9474" width="50.7109375" bestFit="1" customWidth="1" collapsed="1"/>
    <col min="9475" max="9475" width="35.42578125" bestFit="1" customWidth="1" collapsed="1"/>
    <col min="9476" max="9476" width="10.28515625" bestFit="1" customWidth="1" collapsed="1"/>
    <col min="9479" max="9479" width="175.7109375" bestFit="1" customWidth="1" collapsed="1"/>
    <col min="9480" max="9480" width="15.28515625" bestFit="1" customWidth="1" collapsed="1"/>
    <col min="9729" max="9729" width="35.42578125" bestFit="1" customWidth="1" collapsed="1"/>
    <col min="9730" max="9730" width="50.7109375" bestFit="1" customWidth="1" collapsed="1"/>
    <col min="9731" max="9731" width="35.42578125" bestFit="1" customWidth="1" collapsed="1"/>
    <col min="9732" max="9732" width="10.28515625" bestFit="1" customWidth="1" collapsed="1"/>
    <col min="9735" max="9735" width="175.7109375" bestFit="1" customWidth="1" collapsed="1"/>
    <col min="9736" max="9736" width="15.28515625" bestFit="1" customWidth="1" collapsed="1"/>
    <col min="9985" max="9985" width="35.42578125" bestFit="1" customWidth="1" collapsed="1"/>
    <col min="9986" max="9986" width="50.7109375" bestFit="1" customWidth="1" collapsed="1"/>
    <col min="9987" max="9987" width="35.42578125" bestFit="1" customWidth="1" collapsed="1"/>
    <col min="9988" max="9988" width="10.28515625" bestFit="1" customWidth="1" collapsed="1"/>
    <col min="9991" max="9991" width="175.7109375" bestFit="1" customWidth="1" collapsed="1"/>
    <col min="9992" max="9992" width="15.28515625" bestFit="1" customWidth="1" collapsed="1"/>
    <col min="10241" max="10241" width="35.42578125" bestFit="1" customWidth="1" collapsed="1"/>
    <col min="10242" max="10242" width="50.7109375" bestFit="1" customWidth="1" collapsed="1"/>
    <col min="10243" max="10243" width="35.42578125" bestFit="1" customWidth="1" collapsed="1"/>
    <col min="10244" max="10244" width="10.28515625" bestFit="1" customWidth="1" collapsed="1"/>
    <col min="10247" max="10247" width="175.7109375" bestFit="1" customWidth="1" collapsed="1"/>
    <col min="10248" max="10248" width="15.28515625" bestFit="1" customWidth="1" collapsed="1"/>
    <col min="10497" max="10497" width="35.42578125" bestFit="1" customWidth="1" collapsed="1"/>
    <col min="10498" max="10498" width="50.7109375" bestFit="1" customWidth="1" collapsed="1"/>
    <col min="10499" max="10499" width="35.42578125" bestFit="1" customWidth="1" collapsed="1"/>
    <col min="10500" max="10500" width="10.28515625" bestFit="1" customWidth="1" collapsed="1"/>
    <col min="10503" max="10503" width="175.7109375" bestFit="1" customWidth="1" collapsed="1"/>
    <col min="10504" max="10504" width="15.28515625" bestFit="1" customWidth="1" collapsed="1"/>
    <col min="10753" max="10753" width="35.42578125" bestFit="1" customWidth="1" collapsed="1"/>
    <col min="10754" max="10754" width="50.7109375" bestFit="1" customWidth="1" collapsed="1"/>
    <col min="10755" max="10755" width="35.42578125" bestFit="1" customWidth="1" collapsed="1"/>
    <col min="10756" max="10756" width="10.28515625" bestFit="1" customWidth="1" collapsed="1"/>
    <col min="10759" max="10759" width="175.7109375" bestFit="1" customWidth="1" collapsed="1"/>
    <col min="10760" max="10760" width="15.28515625" bestFit="1" customWidth="1" collapsed="1"/>
    <col min="11009" max="11009" width="35.42578125" bestFit="1" customWidth="1" collapsed="1"/>
    <col min="11010" max="11010" width="50.7109375" bestFit="1" customWidth="1" collapsed="1"/>
    <col min="11011" max="11011" width="35.42578125" bestFit="1" customWidth="1" collapsed="1"/>
    <col min="11012" max="11012" width="10.28515625" bestFit="1" customWidth="1" collapsed="1"/>
    <col min="11015" max="11015" width="175.7109375" bestFit="1" customWidth="1" collapsed="1"/>
    <col min="11016" max="11016" width="15.28515625" bestFit="1" customWidth="1" collapsed="1"/>
    <col min="11265" max="11265" width="35.42578125" bestFit="1" customWidth="1" collapsed="1"/>
    <col min="11266" max="11266" width="50.7109375" bestFit="1" customWidth="1" collapsed="1"/>
    <col min="11267" max="11267" width="35.42578125" bestFit="1" customWidth="1" collapsed="1"/>
    <col min="11268" max="11268" width="10.28515625" bestFit="1" customWidth="1" collapsed="1"/>
    <col min="11271" max="11271" width="175.7109375" bestFit="1" customWidth="1" collapsed="1"/>
    <col min="11272" max="11272" width="15.28515625" bestFit="1" customWidth="1" collapsed="1"/>
    <col min="11521" max="11521" width="35.42578125" bestFit="1" customWidth="1" collapsed="1"/>
    <col min="11522" max="11522" width="50.7109375" bestFit="1" customWidth="1" collapsed="1"/>
    <col min="11523" max="11523" width="35.42578125" bestFit="1" customWidth="1" collapsed="1"/>
    <col min="11524" max="11524" width="10.28515625" bestFit="1" customWidth="1" collapsed="1"/>
    <col min="11527" max="11527" width="175.7109375" bestFit="1" customWidth="1" collapsed="1"/>
    <col min="11528" max="11528" width="15.28515625" bestFit="1" customWidth="1" collapsed="1"/>
    <col min="11777" max="11777" width="35.42578125" bestFit="1" customWidth="1" collapsed="1"/>
    <col min="11778" max="11778" width="50.7109375" bestFit="1" customWidth="1" collapsed="1"/>
    <col min="11779" max="11779" width="35.42578125" bestFit="1" customWidth="1" collapsed="1"/>
    <col min="11780" max="11780" width="10.28515625" bestFit="1" customWidth="1" collapsed="1"/>
    <col min="11783" max="11783" width="175.7109375" bestFit="1" customWidth="1" collapsed="1"/>
    <col min="11784" max="11784" width="15.28515625" bestFit="1" customWidth="1" collapsed="1"/>
    <col min="12033" max="12033" width="35.42578125" bestFit="1" customWidth="1" collapsed="1"/>
    <col min="12034" max="12034" width="50.7109375" bestFit="1" customWidth="1" collapsed="1"/>
    <col min="12035" max="12035" width="35.42578125" bestFit="1" customWidth="1" collapsed="1"/>
    <col min="12036" max="12036" width="10.28515625" bestFit="1" customWidth="1" collapsed="1"/>
    <col min="12039" max="12039" width="175.7109375" bestFit="1" customWidth="1" collapsed="1"/>
    <col min="12040" max="12040" width="15.28515625" bestFit="1" customWidth="1" collapsed="1"/>
    <col min="12289" max="12289" width="35.42578125" bestFit="1" customWidth="1" collapsed="1"/>
    <col min="12290" max="12290" width="50.7109375" bestFit="1" customWidth="1" collapsed="1"/>
    <col min="12291" max="12291" width="35.42578125" bestFit="1" customWidth="1" collapsed="1"/>
    <col min="12292" max="12292" width="10.28515625" bestFit="1" customWidth="1" collapsed="1"/>
    <col min="12295" max="12295" width="175.7109375" bestFit="1" customWidth="1" collapsed="1"/>
    <col min="12296" max="12296" width="15.28515625" bestFit="1" customWidth="1" collapsed="1"/>
    <col min="12545" max="12545" width="35.42578125" bestFit="1" customWidth="1" collapsed="1"/>
    <col min="12546" max="12546" width="50.7109375" bestFit="1" customWidth="1" collapsed="1"/>
    <col min="12547" max="12547" width="35.42578125" bestFit="1" customWidth="1" collapsed="1"/>
    <col min="12548" max="12548" width="10.28515625" bestFit="1" customWidth="1" collapsed="1"/>
    <col min="12551" max="12551" width="175.7109375" bestFit="1" customWidth="1" collapsed="1"/>
    <col min="12552" max="12552" width="15.28515625" bestFit="1" customWidth="1" collapsed="1"/>
    <col min="12801" max="12801" width="35.42578125" bestFit="1" customWidth="1" collapsed="1"/>
    <col min="12802" max="12802" width="50.7109375" bestFit="1" customWidth="1" collapsed="1"/>
    <col min="12803" max="12803" width="35.42578125" bestFit="1" customWidth="1" collapsed="1"/>
    <col min="12804" max="12804" width="10.28515625" bestFit="1" customWidth="1" collapsed="1"/>
    <col min="12807" max="12807" width="175.7109375" bestFit="1" customWidth="1" collapsed="1"/>
    <col min="12808" max="12808" width="15.28515625" bestFit="1" customWidth="1" collapsed="1"/>
    <col min="13057" max="13057" width="35.42578125" bestFit="1" customWidth="1" collapsed="1"/>
    <col min="13058" max="13058" width="50.7109375" bestFit="1" customWidth="1" collapsed="1"/>
    <col min="13059" max="13059" width="35.42578125" bestFit="1" customWidth="1" collapsed="1"/>
    <col min="13060" max="13060" width="10.28515625" bestFit="1" customWidth="1" collapsed="1"/>
    <col min="13063" max="13063" width="175.7109375" bestFit="1" customWidth="1" collapsed="1"/>
    <col min="13064" max="13064" width="15.28515625" bestFit="1" customWidth="1" collapsed="1"/>
    <col min="13313" max="13313" width="35.42578125" bestFit="1" customWidth="1" collapsed="1"/>
    <col min="13314" max="13314" width="50.7109375" bestFit="1" customWidth="1" collapsed="1"/>
    <col min="13315" max="13315" width="35.42578125" bestFit="1" customWidth="1" collapsed="1"/>
    <col min="13316" max="13316" width="10.28515625" bestFit="1" customWidth="1" collapsed="1"/>
    <col min="13319" max="13319" width="175.7109375" bestFit="1" customWidth="1" collapsed="1"/>
    <col min="13320" max="13320" width="15.28515625" bestFit="1" customWidth="1" collapsed="1"/>
    <col min="13569" max="13569" width="35.42578125" bestFit="1" customWidth="1" collapsed="1"/>
    <col min="13570" max="13570" width="50.7109375" bestFit="1" customWidth="1" collapsed="1"/>
    <col min="13571" max="13571" width="35.42578125" bestFit="1" customWidth="1" collapsed="1"/>
    <col min="13572" max="13572" width="10.28515625" bestFit="1" customWidth="1" collapsed="1"/>
    <col min="13575" max="13575" width="175.7109375" bestFit="1" customWidth="1" collapsed="1"/>
    <col min="13576" max="13576" width="15.28515625" bestFit="1" customWidth="1" collapsed="1"/>
    <col min="13825" max="13825" width="35.42578125" bestFit="1" customWidth="1" collapsed="1"/>
    <col min="13826" max="13826" width="50.7109375" bestFit="1" customWidth="1" collapsed="1"/>
    <col min="13827" max="13827" width="35.42578125" bestFit="1" customWidth="1" collapsed="1"/>
    <col min="13828" max="13828" width="10.28515625" bestFit="1" customWidth="1" collapsed="1"/>
    <col min="13831" max="13831" width="175.7109375" bestFit="1" customWidth="1" collapsed="1"/>
    <col min="13832" max="13832" width="15.28515625" bestFit="1" customWidth="1" collapsed="1"/>
    <col min="14081" max="14081" width="35.42578125" bestFit="1" customWidth="1" collapsed="1"/>
    <col min="14082" max="14082" width="50.7109375" bestFit="1" customWidth="1" collapsed="1"/>
    <col min="14083" max="14083" width="35.42578125" bestFit="1" customWidth="1" collapsed="1"/>
    <col min="14084" max="14084" width="10.28515625" bestFit="1" customWidth="1" collapsed="1"/>
    <col min="14087" max="14087" width="175.7109375" bestFit="1" customWidth="1" collapsed="1"/>
    <col min="14088" max="14088" width="15.28515625" bestFit="1" customWidth="1" collapsed="1"/>
    <col min="14337" max="14337" width="35.42578125" bestFit="1" customWidth="1" collapsed="1"/>
    <col min="14338" max="14338" width="50.7109375" bestFit="1" customWidth="1" collapsed="1"/>
    <col min="14339" max="14339" width="35.42578125" bestFit="1" customWidth="1" collapsed="1"/>
    <col min="14340" max="14340" width="10.28515625" bestFit="1" customWidth="1" collapsed="1"/>
    <col min="14343" max="14343" width="175.7109375" bestFit="1" customWidth="1" collapsed="1"/>
    <col min="14344" max="14344" width="15.28515625" bestFit="1" customWidth="1" collapsed="1"/>
    <col min="14593" max="14593" width="35.42578125" bestFit="1" customWidth="1" collapsed="1"/>
    <col min="14594" max="14594" width="50.7109375" bestFit="1" customWidth="1" collapsed="1"/>
    <col min="14595" max="14595" width="35.42578125" bestFit="1" customWidth="1" collapsed="1"/>
    <col min="14596" max="14596" width="10.28515625" bestFit="1" customWidth="1" collapsed="1"/>
    <col min="14599" max="14599" width="175.7109375" bestFit="1" customWidth="1" collapsed="1"/>
    <col min="14600" max="14600" width="15.28515625" bestFit="1" customWidth="1" collapsed="1"/>
    <col min="14849" max="14849" width="35.42578125" bestFit="1" customWidth="1" collapsed="1"/>
    <col min="14850" max="14850" width="50.7109375" bestFit="1" customWidth="1" collapsed="1"/>
    <col min="14851" max="14851" width="35.42578125" bestFit="1" customWidth="1" collapsed="1"/>
    <col min="14852" max="14852" width="10.28515625" bestFit="1" customWidth="1" collapsed="1"/>
    <col min="14855" max="14855" width="175.7109375" bestFit="1" customWidth="1" collapsed="1"/>
    <col min="14856" max="14856" width="15.28515625" bestFit="1" customWidth="1" collapsed="1"/>
    <col min="15105" max="15105" width="35.42578125" bestFit="1" customWidth="1" collapsed="1"/>
    <col min="15106" max="15106" width="50.7109375" bestFit="1" customWidth="1" collapsed="1"/>
    <col min="15107" max="15107" width="35.42578125" bestFit="1" customWidth="1" collapsed="1"/>
    <col min="15108" max="15108" width="10.28515625" bestFit="1" customWidth="1" collapsed="1"/>
    <col min="15111" max="15111" width="175.7109375" bestFit="1" customWidth="1" collapsed="1"/>
    <col min="15112" max="15112" width="15.28515625" bestFit="1" customWidth="1" collapsed="1"/>
    <col min="15361" max="15361" width="35.42578125" bestFit="1" customWidth="1" collapsed="1"/>
    <col min="15362" max="15362" width="50.7109375" bestFit="1" customWidth="1" collapsed="1"/>
    <col min="15363" max="15363" width="35.42578125" bestFit="1" customWidth="1" collapsed="1"/>
    <col min="15364" max="15364" width="10.28515625" bestFit="1" customWidth="1" collapsed="1"/>
    <col min="15367" max="15367" width="175.7109375" bestFit="1" customWidth="1" collapsed="1"/>
    <col min="15368" max="15368" width="15.28515625" bestFit="1" customWidth="1" collapsed="1"/>
    <col min="15617" max="15617" width="35.42578125" bestFit="1" customWidth="1" collapsed="1"/>
    <col min="15618" max="15618" width="50.7109375" bestFit="1" customWidth="1" collapsed="1"/>
    <col min="15619" max="15619" width="35.42578125" bestFit="1" customWidth="1" collapsed="1"/>
    <col min="15620" max="15620" width="10.28515625" bestFit="1" customWidth="1" collapsed="1"/>
    <col min="15623" max="15623" width="175.7109375" bestFit="1" customWidth="1" collapsed="1"/>
    <col min="15624" max="15624" width="15.28515625" bestFit="1" customWidth="1" collapsed="1"/>
    <col min="15873" max="15873" width="35.42578125" bestFit="1" customWidth="1" collapsed="1"/>
    <col min="15874" max="15874" width="50.7109375" bestFit="1" customWidth="1" collapsed="1"/>
    <col min="15875" max="15875" width="35.42578125" bestFit="1" customWidth="1" collapsed="1"/>
    <col min="15876" max="15876" width="10.28515625" bestFit="1" customWidth="1" collapsed="1"/>
    <col min="15879" max="15879" width="175.7109375" bestFit="1" customWidth="1" collapsed="1"/>
    <col min="15880" max="15880" width="15.28515625" bestFit="1" customWidth="1" collapsed="1"/>
    <col min="16129" max="16129" width="35.42578125" bestFit="1" customWidth="1" collapsed="1"/>
    <col min="16130" max="16130" width="50.7109375" bestFit="1" customWidth="1" collapsed="1"/>
    <col min="16131" max="16131" width="35.42578125" bestFit="1" customWidth="1" collapsed="1"/>
    <col min="16132" max="16132" width="10.28515625" bestFit="1" customWidth="1" collapsed="1"/>
    <col min="16135" max="16135" width="175.7109375" bestFit="1" customWidth="1" collapsed="1"/>
    <col min="16136" max="16136" width="15.28515625" bestFit="1" customWidth="1" collapsed="1"/>
  </cols>
  <sheetData>
    <row r="1" spans="1:12" x14ac:dyDescent="0.25">
      <c r="A1" s="6" t="s">
        <v>6</v>
      </c>
      <c r="B1" s="6" t="s">
        <v>12</v>
      </c>
      <c r="C1" s="6" t="s">
        <v>1</v>
      </c>
      <c r="D1" s="6" t="s">
        <v>5</v>
      </c>
      <c r="E1" s="6" t="s">
        <v>0</v>
      </c>
      <c r="F1" s="6" t="s">
        <v>2</v>
      </c>
      <c r="G1" s="6" t="s">
        <v>3</v>
      </c>
      <c r="H1" s="6" t="s">
        <v>4</v>
      </c>
      <c r="I1" s="6" t="s">
        <v>8</v>
      </c>
      <c r="J1" s="6" t="s">
        <v>7</v>
      </c>
      <c r="K1" s="6" t="s">
        <v>9</v>
      </c>
      <c r="L1" s="6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896</v>
      </c>
      <c r="B3" s="1" t="s">
        <v>897</v>
      </c>
      <c r="C3" s="1" t="s">
        <v>896</v>
      </c>
      <c r="D3" s="1" t="s">
        <v>14</v>
      </c>
      <c r="E3" s="1" t="s">
        <v>15</v>
      </c>
      <c r="F3" s="1"/>
      <c r="G3" s="1" t="s">
        <v>898</v>
      </c>
      <c r="H3" s="1" t="str">
        <f>IF((D3="Yes"),"patriarch","Not Running")</f>
        <v>Not Running</v>
      </c>
      <c r="I3" s="5"/>
      <c r="J3" s="1"/>
      <c r="K3" s="1"/>
      <c r="L3" s="1" t="s">
        <v>13</v>
      </c>
    </row>
    <row r="4" spans="1:12" x14ac:dyDescent="0.25">
      <c r="A4" s="1" t="s">
        <v>899</v>
      </c>
      <c r="B4" s="1" t="s">
        <v>900</v>
      </c>
      <c r="C4" s="1" t="s">
        <v>899</v>
      </c>
      <c r="D4" s="1" t="s">
        <v>14</v>
      </c>
      <c r="E4" s="1" t="s">
        <v>15</v>
      </c>
      <c r="F4" s="1"/>
      <c r="G4" s="1" t="s">
        <v>901</v>
      </c>
      <c r="H4" s="1" t="str">
        <f t="shared" ref="H4:H11" si="0">IF((D4="Yes"),"patriarch","Not Running")</f>
        <v>Not Running</v>
      </c>
      <c r="I4" s="5"/>
      <c r="J4" s="1"/>
      <c r="K4" s="1"/>
      <c r="L4" s="1" t="s">
        <v>13</v>
      </c>
    </row>
    <row r="5" spans="1:12" x14ac:dyDescent="0.25">
      <c r="A5" s="1" t="s">
        <v>902</v>
      </c>
      <c r="B5" s="1" t="s">
        <v>903</v>
      </c>
      <c r="C5" s="1" t="s">
        <v>902</v>
      </c>
      <c r="D5" s="1" t="s">
        <v>22</v>
      </c>
      <c r="E5" s="1" t="s">
        <v>15</v>
      </c>
      <c r="F5" s="1"/>
      <c r="G5" s="1" t="s">
        <v>904</v>
      </c>
      <c r="H5" s="1" t="str">
        <f t="shared" si="0"/>
        <v>patriarch</v>
      </c>
      <c r="I5" s="5" t="s">
        <v>21</v>
      </c>
      <c r="J5" s="1"/>
      <c r="K5" s="1"/>
      <c r="L5" s="1" t="s">
        <v>13</v>
      </c>
    </row>
    <row r="6" spans="1:12" x14ac:dyDescent="0.25">
      <c r="A6" s="1" t="s">
        <v>905</v>
      </c>
      <c r="B6" s="1" t="s">
        <v>906</v>
      </c>
      <c r="C6" s="1" t="s">
        <v>905</v>
      </c>
      <c r="D6" s="1" t="s">
        <v>14</v>
      </c>
      <c r="E6" s="1" t="s">
        <v>15</v>
      </c>
      <c r="F6" s="1"/>
      <c r="G6" s="1" t="s">
        <v>907</v>
      </c>
      <c r="H6" s="1" t="str">
        <f t="shared" si="0"/>
        <v>Not Running</v>
      </c>
      <c r="I6" s="5" t="s">
        <v>21</v>
      </c>
      <c r="J6" s="1"/>
      <c r="K6" s="1"/>
      <c r="L6" s="1" t="s">
        <v>13</v>
      </c>
    </row>
    <row r="7" spans="1:12" x14ac:dyDescent="0.25">
      <c r="A7" s="1" t="s">
        <v>908</v>
      </c>
      <c r="B7" s="1" t="s">
        <v>909</v>
      </c>
      <c r="C7" s="1" t="s">
        <v>908</v>
      </c>
      <c r="D7" s="1" t="s">
        <v>14</v>
      </c>
      <c r="E7" s="1" t="s">
        <v>15</v>
      </c>
      <c r="F7" s="1"/>
      <c r="G7" s="1" t="s">
        <v>910</v>
      </c>
      <c r="H7" s="1" t="str">
        <f t="shared" si="0"/>
        <v>Not Running</v>
      </c>
      <c r="I7" s="5"/>
      <c r="J7" s="1"/>
      <c r="K7" s="1"/>
      <c r="L7" s="1" t="s">
        <v>13</v>
      </c>
    </row>
    <row r="8" spans="1:12" x14ac:dyDescent="0.25">
      <c r="A8" s="1" t="s">
        <v>911</v>
      </c>
      <c r="B8" s="1" t="s">
        <v>912</v>
      </c>
      <c r="C8" s="1" t="s">
        <v>911</v>
      </c>
      <c r="D8" s="1" t="s">
        <v>14</v>
      </c>
      <c r="E8" s="1" t="s">
        <v>15</v>
      </c>
      <c r="F8" s="1"/>
      <c r="G8" s="1" t="s">
        <v>913</v>
      </c>
      <c r="H8" s="1" t="str">
        <f t="shared" si="0"/>
        <v>Not Running</v>
      </c>
      <c r="I8" s="5"/>
      <c r="J8" s="1"/>
      <c r="K8" s="1"/>
      <c r="L8" s="1" t="s">
        <v>13</v>
      </c>
    </row>
    <row r="9" spans="1:12" x14ac:dyDescent="0.25">
      <c r="A9" s="1" t="s">
        <v>915</v>
      </c>
      <c r="B9" s="1" t="s">
        <v>916</v>
      </c>
      <c r="C9" s="1" t="s">
        <v>915</v>
      </c>
      <c r="D9" s="1" t="s">
        <v>14</v>
      </c>
      <c r="E9" s="1" t="s">
        <v>15</v>
      </c>
      <c r="F9" s="1"/>
      <c r="G9" s="1" t="s">
        <v>914</v>
      </c>
      <c r="H9" s="1" t="str">
        <f t="shared" si="0"/>
        <v>Not Running</v>
      </c>
      <c r="I9" s="5"/>
      <c r="J9" s="1"/>
      <c r="K9" s="1"/>
      <c r="L9" s="1" t="s">
        <v>13</v>
      </c>
    </row>
    <row r="10" spans="1:12" x14ac:dyDescent="0.25">
      <c r="A10" s="1" t="s">
        <v>917</v>
      </c>
      <c r="B10" s="1" t="s">
        <v>918</v>
      </c>
      <c r="C10" s="1" t="s">
        <v>917</v>
      </c>
      <c r="D10" s="1" t="s">
        <v>14</v>
      </c>
      <c r="E10" s="1" t="s">
        <v>15</v>
      </c>
      <c r="F10" s="1"/>
      <c r="G10" s="1" t="s">
        <v>919</v>
      </c>
      <c r="H10" s="1" t="str">
        <f t="shared" si="0"/>
        <v>Not Running</v>
      </c>
      <c r="I10" s="5"/>
      <c r="J10" s="1"/>
      <c r="K10" s="1"/>
      <c r="L10" s="1" t="s">
        <v>13</v>
      </c>
    </row>
    <row r="11" spans="1:12" x14ac:dyDescent="0.25">
      <c r="A11" s="1" t="s">
        <v>920</v>
      </c>
      <c r="B11" s="1" t="s">
        <v>921</v>
      </c>
      <c r="C11" s="1" t="s">
        <v>920</v>
      </c>
      <c r="D11" s="1" t="s">
        <v>14</v>
      </c>
      <c r="E11" s="1" t="s">
        <v>15</v>
      </c>
      <c r="F11" s="1"/>
      <c r="G11" s="1" t="s">
        <v>922</v>
      </c>
      <c r="H11" s="1" t="str">
        <f t="shared" si="0"/>
        <v>Not Running</v>
      </c>
      <c r="I11" s="5"/>
      <c r="J11" s="1"/>
      <c r="K11" s="1"/>
      <c r="L11" s="1" t="s">
        <v>13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17" sqref="B17"/>
    </sheetView>
  </sheetViews>
  <sheetFormatPr defaultRowHeight="15" x14ac:dyDescent="0.25"/>
  <cols>
    <col min="1" max="1" width="35.42578125" bestFit="1" customWidth="1"/>
    <col min="2" max="2" width="50.7109375" bestFit="1" customWidth="1"/>
    <col min="3" max="3" width="35.42578125" bestFit="1" customWidth="1"/>
    <col min="4" max="4" width="10.28515625" bestFit="1" customWidth="1"/>
    <col min="7" max="7" width="175.7109375" bestFit="1" customWidth="1"/>
    <col min="8" max="8" width="15.28515625" bestFit="1" customWidth="1"/>
    <col min="257" max="257" width="35.42578125" bestFit="1" customWidth="1"/>
    <col min="258" max="258" width="50.7109375" bestFit="1" customWidth="1"/>
    <col min="259" max="259" width="35.42578125" bestFit="1" customWidth="1"/>
    <col min="260" max="260" width="10.28515625" bestFit="1" customWidth="1"/>
    <col min="263" max="263" width="175.7109375" bestFit="1" customWidth="1"/>
    <col min="264" max="264" width="15.28515625" bestFit="1" customWidth="1"/>
    <col min="513" max="513" width="35.42578125" bestFit="1" customWidth="1"/>
    <col min="514" max="514" width="50.7109375" bestFit="1" customWidth="1"/>
    <col min="515" max="515" width="35.42578125" bestFit="1" customWidth="1"/>
    <col min="516" max="516" width="10.28515625" bestFit="1" customWidth="1"/>
    <col min="519" max="519" width="175.7109375" bestFit="1" customWidth="1"/>
    <col min="520" max="520" width="15.28515625" bestFit="1" customWidth="1"/>
    <col min="769" max="769" width="35.42578125" bestFit="1" customWidth="1"/>
    <col min="770" max="770" width="50.7109375" bestFit="1" customWidth="1"/>
    <col min="771" max="771" width="35.42578125" bestFit="1" customWidth="1"/>
    <col min="772" max="772" width="10.28515625" bestFit="1" customWidth="1"/>
    <col min="775" max="775" width="175.7109375" bestFit="1" customWidth="1"/>
    <col min="776" max="776" width="15.28515625" bestFit="1" customWidth="1"/>
    <col min="1025" max="1025" width="35.42578125" bestFit="1" customWidth="1"/>
    <col min="1026" max="1026" width="50.7109375" bestFit="1" customWidth="1"/>
    <col min="1027" max="1027" width="35.42578125" bestFit="1" customWidth="1"/>
    <col min="1028" max="1028" width="10.28515625" bestFit="1" customWidth="1"/>
    <col min="1031" max="1031" width="175.7109375" bestFit="1" customWidth="1"/>
    <col min="1032" max="1032" width="15.28515625" bestFit="1" customWidth="1"/>
    <col min="1281" max="1281" width="35.42578125" bestFit="1" customWidth="1"/>
    <col min="1282" max="1282" width="50.7109375" bestFit="1" customWidth="1"/>
    <col min="1283" max="1283" width="35.42578125" bestFit="1" customWidth="1"/>
    <col min="1284" max="1284" width="10.28515625" bestFit="1" customWidth="1"/>
    <col min="1287" max="1287" width="175.7109375" bestFit="1" customWidth="1"/>
    <col min="1288" max="1288" width="15.28515625" bestFit="1" customWidth="1"/>
    <col min="1537" max="1537" width="35.42578125" bestFit="1" customWidth="1"/>
    <col min="1538" max="1538" width="50.7109375" bestFit="1" customWidth="1"/>
    <col min="1539" max="1539" width="35.42578125" bestFit="1" customWidth="1"/>
    <col min="1540" max="1540" width="10.28515625" bestFit="1" customWidth="1"/>
    <col min="1543" max="1543" width="175.7109375" bestFit="1" customWidth="1"/>
    <col min="1544" max="1544" width="15.28515625" bestFit="1" customWidth="1"/>
    <col min="1793" max="1793" width="35.42578125" bestFit="1" customWidth="1"/>
    <col min="1794" max="1794" width="50.7109375" bestFit="1" customWidth="1"/>
    <col min="1795" max="1795" width="35.42578125" bestFit="1" customWidth="1"/>
    <col min="1796" max="1796" width="10.28515625" bestFit="1" customWidth="1"/>
    <col min="1799" max="1799" width="175.7109375" bestFit="1" customWidth="1"/>
    <col min="1800" max="1800" width="15.28515625" bestFit="1" customWidth="1"/>
    <col min="2049" max="2049" width="35.42578125" bestFit="1" customWidth="1"/>
    <col min="2050" max="2050" width="50.7109375" bestFit="1" customWidth="1"/>
    <col min="2051" max="2051" width="35.42578125" bestFit="1" customWidth="1"/>
    <col min="2052" max="2052" width="10.28515625" bestFit="1" customWidth="1"/>
    <col min="2055" max="2055" width="175.7109375" bestFit="1" customWidth="1"/>
    <col min="2056" max="2056" width="15.28515625" bestFit="1" customWidth="1"/>
    <col min="2305" max="2305" width="35.42578125" bestFit="1" customWidth="1"/>
    <col min="2306" max="2306" width="50.7109375" bestFit="1" customWidth="1"/>
    <col min="2307" max="2307" width="35.42578125" bestFit="1" customWidth="1"/>
    <col min="2308" max="2308" width="10.28515625" bestFit="1" customWidth="1"/>
    <col min="2311" max="2311" width="175.7109375" bestFit="1" customWidth="1"/>
    <col min="2312" max="2312" width="15.28515625" bestFit="1" customWidth="1"/>
    <col min="2561" max="2561" width="35.42578125" bestFit="1" customWidth="1"/>
    <col min="2562" max="2562" width="50.7109375" bestFit="1" customWidth="1"/>
    <col min="2563" max="2563" width="35.42578125" bestFit="1" customWidth="1"/>
    <col min="2564" max="2564" width="10.28515625" bestFit="1" customWidth="1"/>
    <col min="2567" max="2567" width="175.7109375" bestFit="1" customWidth="1"/>
    <col min="2568" max="2568" width="15.28515625" bestFit="1" customWidth="1"/>
    <col min="2817" max="2817" width="35.42578125" bestFit="1" customWidth="1"/>
    <col min="2818" max="2818" width="50.7109375" bestFit="1" customWidth="1"/>
    <col min="2819" max="2819" width="35.42578125" bestFit="1" customWidth="1"/>
    <col min="2820" max="2820" width="10.28515625" bestFit="1" customWidth="1"/>
    <col min="2823" max="2823" width="175.7109375" bestFit="1" customWidth="1"/>
    <col min="2824" max="2824" width="15.28515625" bestFit="1" customWidth="1"/>
    <col min="3073" max="3073" width="35.42578125" bestFit="1" customWidth="1"/>
    <col min="3074" max="3074" width="50.7109375" bestFit="1" customWidth="1"/>
    <col min="3075" max="3075" width="35.42578125" bestFit="1" customWidth="1"/>
    <col min="3076" max="3076" width="10.28515625" bestFit="1" customWidth="1"/>
    <col min="3079" max="3079" width="175.7109375" bestFit="1" customWidth="1"/>
    <col min="3080" max="3080" width="15.28515625" bestFit="1" customWidth="1"/>
    <col min="3329" max="3329" width="35.42578125" bestFit="1" customWidth="1"/>
    <col min="3330" max="3330" width="50.7109375" bestFit="1" customWidth="1"/>
    <col min="3331" max="3331" width="35.42578125" bestFit="1" customWidth="1"/>
    <col min="3332" max="3332" width="10.28515625" bestFit="1" customWidth="1"/>
    <col min="3335" max="3335" width="175.7109375" bestFit="1" customWidth="1"/>
    <col min="3336" max="3336" width="15.28515625" bestFit="1" customWidth="1"/>
    <col min="3585" max="3585" width="35.42578125" bestFit="1" customWidth="1"/>
    <col min="3586" max="3586" width="50.7109375" bestFit="1" customWidth="1"/>
    <col min="3587" max="3587" width="35.42578125" bestFit="1" customWidth="1"/>
    <col min="3588" max="3588" width="10.28515625" bestFit="1" customWidth="1"/>
    <col min="3591" max="3591" width="175.7109375" bestFit="1" customWidth="1"/>
    <col min="3592" max="3592" width="15.28515625" bestFit="1" customWidth="1"/>
    <col min="3841" max="3841" width="35.42578125" bestFit="1" customWidth="1"/>
    <col min="3842" max="3842" width="50.7109375" bestFit="1" customWidth="1"/>
    <col min="3843" max="3843" width="35.42578125" bestFit="1" customWidth="1"/>
    <col min="3844" max="3844" width="10.28515625" bestFit="1" customWidth="1"/>
    <col min="3847" max="3847" width="175.7109375" bestFit="1" customWidth="1"/>
    <col min="3848" max="3848" width="15.28515625" bestFit="1" customWidth="1"/>
    <col min="4097" max="4097" width="35.42578125" bestFit="1" customWidth="1"/>
    <col min="4098" max="4098" width="50.7109375" bestFit="1" customWidth="1"/>
    <col min="4099" max="4099" width="35.42578125" bestFit="1" customWidth="1"/>
    <col min="4100" max="4100" width="10.28515625" bestFit="1" customWidth="1"/>
    <col min="4103" max="4103" width="175.7109375" bestFit="1" customWidth="1"/>
    <col min="4104" max="4104" width="15.28515625" bestFit="1" customWidth="1"/>
    <col min="4353" max="4353" width="35.42578125" bestFit="1" customWidth="1"/>
    <col min="4354" max="4354" width="50.7109375" bestFit="1" customWidth="1"/>
    <col min="4355" max="4355" width="35.42578125" bestFit="1" customWidth="1"/>
    <col min="4356" max="4356" width="10.28515625" bestFit="1" customWidth="1"/>
    <col min="4359" max="4359" width="175.7109375" bestFit="1" customWidth="1"/>
    <col min="4360" max="4360" width="15.28515625" bestFit="1" customWidth="1"/>
    <col min="4609" max="4609" width="35.42578125" bestFit="1" customWidth="1"/>
    <col min="4610" max="4610" width="50.7109375" bestFit="1" customWidth="1"/>
    <col min="4611" max="4611" width="35.42578125" bestFit="1" customWidth="1"/>
    <col min="4612" max="4612" width="10.28515625" bestFit="1" customWidth="1"/>
    <col min="4615" max="4615" width="175.7109375" bestFit="1" customWidth="1"/>
    <col min="4616" max="4616" width="15.28515625" bestFit="1" customWidth="1"/>
    <col min="4865" max="4865" width="35.42578125" bestFit="1" customWidth="1"/>
    <col min="4866" max="4866" width="50.7109375" bestFit="1" customWidth="1"/>
    <col min="4867" max="4867" width="35.42578125" bestFit="1" customWidth="1"/>
    <col min="4868" max="4868" width="10.28515625" bestFit="1" customWidth="1"/>
    <col min="4871" max="4871" width="175.7109375" bestFit="1" customWidth="1"/>
    <col min="4872" max="4872" width="15.28515625" bestFit="1" customWidth="1"/>
    <col min="5121" max="5121" width="35.42578125" bestFit="1" customWidth="1"/>
    <col min="5122" max="5122" width="50.7109375" bestFit="1" customWidth="1"/>
    <col min="5123" max="5123" width="35.42578125" bestFit="1" customWidth="1"/>
    <col min="5124" max="5124" width="10.28515625" bestFit="1" customWidth="1"/>
    <col min="5127" max="5127" width="175.7109375" bestFit="1" customWidth="1"/>
    <col min="5128" max="5128" width="15.28515625" bestFit="1" customWidth="1"/>
    <col min="5377" max="5377" width="35.42578125" bestFit="1" customWidth="1"/>
    <col min="5378" max="5378" width="50.7109375" bestFit="1" customWidth="1"/>
    <col min="5379" max="5379" width="35.42578125" bestFit="1" customWidth="1"/>
    <col min="5380" max="5380" width="10.28515625" bestFit="1" customWidth="1"/>
    <col min="5383" max="5383" width="175.7109375" bestFit="1" customWidth="1"/>
    <col min="5384" max="5384" width="15.28515625" bestFit="1" customWidth="1"/>
    <col min="5633" max="5633" width="35.42578125" bestFit="1" customWidth="1"/>
    <col min="5634" max="5634" width="50.7109375" bestFit="1" customWidth="1"/>
    <col min="5635" max="5635" width="35.42578125" bestFit="1" customWidth="1"/>
    <col min="5636" max="5636" width="10.28515625" bestFit="1" customWidth="1"/>
    <col min="5639" max="5639" width="175.7109375" bestFit="1" customWidth="1"/>
    <col min="5640" max="5640" width="15.28515625" bestFit="1" customWidth="1"/>
    <col min="5889" max="5889" width="35.42578125" bestFit="1" customWidth="1"/>
    <col min="5890" max="5890" width="50.7109375" bestFit="1" customWidth="1"/>
    <col min="5891" max="5891" width="35.42578125" bestFit="1" customWidth="1"/>
    <col min="5892" max="5892" width="10.28515625" bestFit="1" customWidth="1"/>
    <col min="5895" max="5895" width="175.7109375" bestFit="1" customWidth="1"/>
    <col min="5896" max="5896" width="15.28515625" bestFit="1" customWidth="1"/>
    <col min="6145" max="6145" width="35.42578125" bestFit="1" customWidth="1"/>
    <col min="6146" max="6146" width="50.7109375" bestFit="1" customWidth="1"/>
    <col min="6147" max="6147" width="35.42578125" bestFit="1" customWidth="1"/>
    <col min="6148" max="6148" width="10.28515625" bestFit="1" customWidth="1"/>
    <col min="6151" max="6151" width="175.7109375" bestFit="1" customWidth="1"/>
    <col min="6152" max="6152" width="15.28515625" bestFit="1" customWidth="1"/>
    <col min="6401" max="6401" width="35.42578125" bestFit="1" customWidth="1"/>
    <col min="6402" max="6402" width="50.7109375" bestFit="1" customWidth="1"/>
    <col min="6403" max="6403" width="35.42578125" bestFit="1" customWidth="1"/>
    <col min="6404" max="6404" width="10.28515625" bestFit="1" customWidth="1"/>
    <col min="6407" max="6407" width="175.7109375" bestFit="1" customWidth="1"/>
    <col min="6408" max="6408" width="15.28515625" bestFit="1" customWidth="1"/>
    <col min="6657" max="6657" width="35.42578125" bestFit="1" customWidth="1"/>
    <col min="6658" max="6658" width="50.7109375" bestFit="1" customWidth="1"/>
    <col min="6659" max="6659" width="35.42578125" bestFit="1" customWidth="1"/>
    <col min="6660" max="6660" width="10.28515625" bestFit="1" customWidth="1"/>
    <col min="6663" max="6663" width="175.7109375" bestFit="1" customWidth="1"/>
    <col min="6664" max="6664" width="15.28515625" bestFit="1" customWidth="1"/>
    <col min="6913" max="6913" width="35.42578125" bestFit="1" customWidth="1"/>
    <col min="6914" max="6914" width="50.7109375" bestFit="1" customWidth="1"/>
    <col min="6915" max="6915" width="35.42578125" bestFit="1" customWidth="1"/>
    <col min="6916" max="6916" width="10.28515625" bestFit="1" customWidth="1"/>
    <col min="6919" max="6919" width="175.7109375" bestFit="1" customWidth="1"/>
    <col min="6920" max="6920" width="15.28515625" bestFit="1" customWidth="1"/>
    <col min="7169" max="7169" width="35.42578125" bestFit="1" customWidth="1"/>
    <col min="7170" max="7170" width="50.7109375" bestFit="1" customWidth="1"/>
    <col min="7171" max="7171" width="35.42578125" bestFit="1" customWidth="1"/>
    <col min="7172" max="7172" width="10.28515625" bestFit="1" customWidth="1"/>
    <col min="7175" max="7175" width="175.7109375" bestFit="1" customWidth="1"/>
    <col min="7176" max="7176" width="15.28515625" bestFit="1" customWidth="1"/>
    <col min="7425" max="7425" width="35.42578125" bestFit="1" customWidth="1"/>
    <col min="7426" max="7426" width="50.7109375" bestFit="1" customWidth="1"/>
    <col min="7427" max="7427" width="35.42578125" bestFit="1" customWidth="1"/>
    <col min="7428" max="7428" width="10.28515625" bestFit="1" customWidth="1"/>
    <col min="7431" max="7431" width="175.7109375" bestFit="1" customWidth="1"/>
    <col min="7432" max="7432" width="15.28515625" bestFit="1" customWidth="1"/>
    <col min="7681" max="7681" width="35.42578125" bestFit="1" customWidth="1"/>
    <col min="7682" max="7682" width="50.7109375" bestFit="1" customWidth="1"/>
    <col min="7683" max="7683" width="35.42578125" bestFit="1" customWidth="1"/>
    <col min="7684" max="7684" width="10.28515625" bestFit="1" customWidth="1"/>
    <col min="7687" max="7687" width="175.7109375" bestFit="1" customWidth="1"/>
    <col min="7688" max="7688" width="15.28515625" bestFit="1" customWidth="1"/>
    <col min="7937" max="7937" width="35.42578125" bestFit="1" customWidth="1"/>
    <col min="7938" max="7938" width="50.7109375" bestFit="1" customWidth="1"/>
    <col min="7939" max="7939" width="35.42578125" bestFit="1" customWidth="1"/>
    <col min="7940" max="7940" width="10.28515625" bestFit="1" customWidth="1"/>
    <col min="7943" max="7943" width="175.7109375" bestFit="1" customWidth="1"/>
    <col min="7944" max="7944" width="15.28515625" bestFit="1" customWidth="1"/>
    <col min="8193" max="8193" width="35.42578125" bestFit="1" customWidth="1"/>
    <col min="8194" max="8194" width="50.7109375" bestFit="1" customWidth="1"/>
    <col min="8195" max="8195" width="35.42578125" bestFit="1" customWidth="1"/>
    <col min="8196" max="8196" width="10.28515625" bestFit="1" customWidth="1"/>
    <col min="8199" max="8199" width="175.7109375" bestFit="1" customWidth="1"/>
    <col min="8200" max="8200" width="15.28515625" bestFit="1" customWidth="1"/>
    <col min="8449" max="8449" width="35.42578125" bestFit="1" customWidth="1"/>
    <col min="8450" max="8450" width="50.7109375" bestFit="1" customWidth="1"/>
    <col min="8451" max="8451" width="35.42578125" bestFit="1" customWidth="1"/>
    <col min="8452" max="8452" width="10.28515625" bestFit="1" customWidth="1"/>
    <col min="8455" max="8455" width="175.7109375" bestFit="1" customWidth="1"/>
    <col min="8456" max="8456" width="15.28515625" bestFit="1" customWidth="1"/>
    <col min="8705" max="8705" width="35.42578125" bestFit="1" customWidth="1"/>
    <col min="8706" max="8706" width="50.7109375" bestFit="1" customWidth="1"/>
    <col min="8707" max="8707" width="35.42578125" bestFit="1" customWidth="1"/>
    <col min="8708" max="8708" width="10.28515625" bestFit="1" customWidth="1"/>
    <col min="8711" max="8711" width="175.7109375" bestFit="1" customWidth="1"/>
    <col min="8712" max="8712" width="15.28515625" bestFit="1" customWidth="1"/>
    <col min="8961" max="8961" width="35.42578125" bestFit="1" customWidth="1"/>
    <col min="8962" max="8962" width="50.7109375" bestFit="1" customWidth="1"/>
    <col min="8963" max="8963" width="35.42578125" bestFit="1" customWidth="1"/>
    <col min="8964" max="8964" width="10.28515625" bestFit="1" customWidth="1"/>
    <col min="8967" max="8967" width="175.7109375" bestFit="1" customWidth="1"/>
    <col min="8968" max="8968" width="15.28515625" bestFit="1" customWidth="1"/>
    <col min="9217" max="9217" width="35.42578125" bestFit="1" customWidth="1"/>
    <col min="9218" max="9218" width="50.7109375" bestFit="1" customWidth="1"/>
    <col min="9219" max="9219" width="35.42578125" bestFit="1" customWidth="1"/>
    <col min="9220" max="9220" width="10.28515625" bestFit="1" customWidth="1"/>
    <col min="9223" max="9223" width="175.7109375" bestFit="1" customWidth="1"/>
    <col min="9224" max="9224" width="15.28515625" bestFit="1" customWidth="1"/>
    <col min="9473" max="9473" width="35.42578125" bestFit="1" customWidth="1"/>
    <col min="9474" max="9474" width="50.7109375" bestFit="1" customWidth="1"/>
    <col min="9475" max="9475" width="35.42578125" bestFit="1" customWidth="1"/>
    <col min="9476" max="9476" width="10.28515625" bestFit="1" customWidth="1"/>
    <col min="9479" max="9479" width="175.7109375" bestFit="1" customWidth="1"/>
    <col min="9480" max="9480" width="15.28515625" bestFit="1" customWidth="1"/>
    <col min="9729" max="9729" width="35.42578125" bestFit="1" customWidth="1"/>
    <col min="9730" max="9730" width="50.7109375" bestFit="1" customWidth="1"/>
    <col min="9731" max="9731" width="35.42578125" bestFit="1" customWidth="1"/>
    <col min="9732" max="9732" width="10.28515625" bestFit="1" customWidth="1"/>
    <col min="9735" max="9735" width="175.7109375" bestFit="1" customWidth="1"/>
    <col min="9736" max="9736" width="15.28515625" bestFit="1" customWidth="1"/>
    <col min="9985" max="9985" width="35.42578125" bestFit="1" customWidth="1"/>
    <col min="9986" max="9986" width="50.7109375" bestFit="1" customWidth="1"/>
    <col min="9987" max="9987" width="35.42578125" bestFit="1" customWidth="1"/>
    <col min="9988" max="9988" width="10.28515625" bestFit="1" customWidth="1"/>
    <col min="9991" max="9991" width="175.7109375" bestFit="1" customWidth="1"/>
    <col min="9992" max="9992" width="15.28515625" bestFit="1" customWidth="1"/>
    <col min="10241" max="10241" width="35.42578125" bestFit="1" customWidth="1"/>
    <col min="10242" max="10242" width="50.7109375" bestFit="1" customWidth="1"/>
    <col min="10243" max="10243" width="35.42578125" bestFit="1" customWidth="1"/>
    <col min="10244" max="10244" width="10.28515625" bestFit="1" customWidth="1"/>
    <col min="10247" max="10247" width="175.7109375" bestFit="1" customWidth="1"/>
    <col min="10248" max="10248" width="15.28515625" bestFit="1" customWidth="1"/>
    <col min="10497" max="10497" width="35.42578125" bestFit="1" customWidth="1"/>
    <col min="10498" max="10498" width="50.7109375" bestFit="1" customWidth="1"/>
    <col min="10499" max="10499" width="35.42578125" bestFit="1" customWidth="1"/>
    <col min="10500" max="10500" width="10.28515625" bestFit="1" customWidth="1"/>
    <col min="10503" max="10503" width="175.7109375" bestFit="1" customWidth="1"/>
    <col min="10504" max="10504" width="15.28515625" bestFit="1" customWidth="1"/>
    <col min="10753" max="10753" width="35.42578125" bestFit="1" customWidth="1"/>
    <col min="10754" max="10754" width="50.7109375" bestFit="1" customWidth="1"/>
    <col min="10755" max="10755" width="35.42578125" bestFit="1" customWidth="1"/>
    <col min="10756" max="10756" width="10.28515625" bestFit="1" customWidth="1"/>
    <col min="10759" max="10759" width="175.7109375" bestFit="1" customWidth="1"/>
    <col min="10760" max="10760" width="15.28515625" bestFit="1" customWidth="1"/>
    <col min="11009" max="11009" width="35.42578125" bestFit="1" customWidth="1"/>
    <col min="11010" max="11010" width="50.7109375" bestFit="1" customWidth="1"/>
    <col min="11011" max="11011" width="35.42578125" bestFit="1" customWidth="1"/>
    <col min="11012" max="11012" width="10.28515625" bestFit="1" customWidth="1"/>
    <col min="11015" max="11015" width="175.7109375" bestFit="1" customWidth="1"/>
    <col min="11016" max="11016" width="15.28515625" bestFit="1" customWidth="1"/>
    <col min="11265" max="11265" width="35.42578125" bestFit="1" customWidth="1"/>
    <col min="11266" max="11266" width="50.7109375" bestFit="1" customWidth="1"/>
    <col min="11267" max="11267" width="35.42578125" bestFit="1" customWidth="1"/>
    <col min="11268" max="11268" width="10.28515625" bestFit="1" customWidth="1"/>
    <col min="11271" max="11271" width="175.7109375" bestFit="1" customWidth="1"/>
    <col min="11272" max="11272" width="15.28515625" bestFit="1" customWidth="1"/>
    <col min="11521" max="11521" width="35.42578125" bestFit="1" customWidth="1"/>
    <col min="11522" max="11522" width="50.7109375" bestFit="1" customWidth="1"/>
    <col min="11523" max="11523" width="35.42578125" bestFit="1" customWidth="1"/>
    <col min="11524" max="11524" width="10.28515625" bestFit="1" customWidth="1"/>
    <col min="11527" max="11527" width="175.7109375" bestFit="1" customWidth="1"/>
    <col min="11528" max="11528" width="15.28515625" bestFit="1" customWidth="1"/>
    <col min="11777" max="11777" width="35.42578125" bestFit="1" customWidth="1"/>
    <col min="11778" max="11778" width="50.7109375" bestFit="1" customWidth="1"/>
    <col min="11779" max="11779" width="35.42578125" bestFit="1" customWidth="1"/>
    <col min="11780" max="11780" width="10.28515625" bestFit="1" customWidth="1"/>
    <col min="11783" max="11783" width="175.7109375" bestFit="1" customWidth="1"/>
    <col min="11784" max="11784" width="15.28515625" bestFit="1" customWidth="1"/>
    <col min="12033" max="12033" width="35.42578125" bestFit="1" customWidth="1"/>
    <col min="12034" max="12034" width="50.7109375" bestFit="1" customWidth="1"/>
    <col min="12035" max="12035" width="35.42578125" bestFit="1" customWidth="1"/>
    <col min="12036" max="12036" width="10.28515625" bestFit="1" customWidth="1"/>
    <col min="12039" max="12039" width="175.7109375" bestFit="1" customWidth="1"/>
    <col min="12040" max="12040" width="15.28515625" bestFit="1" customWidth="1"/>
    <col min="12289" max="12289" width="35.42578125" bestFit="1" customWidth="1"/>
    <col min="12290" max="12290" width="50.7109375" bestFit="1" customWidth="1"/>
    <col min="12291" max="12291" width="35.42578125" bestFit="1" customWidth="1"/>
    <col min="12292" max="12292" width="10.28515625" bestFit="1" customWidth="1"/>
    <col min="12295" max="12295" width="175.7109375" bestFit="1" customWidth="1"/>
    <col min="12296" max="12296" width="15.28515625" bestFit="1" customWidth="1"/>
    <col min="12545" max="12545" width="35.42578125" bestFit="1" customWidth="1"/>
    <col min="12546" max="12546" width="50.7109375" bestFit="1" customWidth="1"/>
    <col min="12547" max="12547" width="35.42578125" bestFit="1" customWidth="1"/>
    <col min="12548" max="12548" width="10.28515625" bestFit="1" customWidth="1"/>
    <col min="12551" max="12551" width="175.7109375" bestFit="1" customWidth="1"/>
    <col min="12552" max="12552" width="15.28515625" bestFit="1" customWidth="1"/>
    <col min="12801" max="12801" width="35.42578125" bestFit="1" customWidth="1"/>
    <col min="12802" max="12802" width="50.7109375" bestFit="1" customWidth="1"/>
    <col min="12803" max="12803" width="35.42578125" bestFit="1" customWidth="1"/>
    <col min="12804" max="12804" width="10.28515625" bestFit="1" customWidth="1"/>
    <col min="12807" max="12807" width="175.7109375" bestFit="1" customWidth="1"/>
    <col min="12808" max="12808" width="15.28515625" bestFit="1" customWidth="1"/>
    <col min="13057" max="13057" width="35.42578125" bestFit="1" customWidth="1"/>
    <col min="13058" max="13058" width="50.7109375" bestFit="1" customWidth="1"/>
    <col min="13059" max="13059" width="35.42578125" bestFit="1" customWidth="1"/>
    <col min="13060" max="13060" width="10.28515625" bestFit="1" customWidth="1"/>
    <col min="13063" max="13063" width="175.7109375" bestFit="1" customWidth="1"/>
    <col min="13064" max="13064" width="15.28515625" bestFit="1" customWidth="1"/>
    <col min="13313" max="13313" width="35.42578125" bestFit="1" customWidth="1"/>
    <col min="13314" max="13314" width="50.7109375" bestFit="1" customWidth="1"/>
    <col min="13315" max="13315" width="35.42578125" bestFit="1" customWidth="1"/>
    <col min="13316" max="13316" width="10.28515625" bestFit="1" customWidth="1"/>
    <col min="13319" max="13319" width="175.7109375" bestFit="1" customWidth="1"/>
    <col min="13320" max="13320" width="15.28515625" bestFit="1" customWidth="1"/>
    <col min="13569" max="13569" width="35.42578125" bestFit="1" customWidth="1"/>
    <col min="13570" max="13570" width="50.7109375" bestFit="1" customWidth="1"/>
    <col min="13571" max="13571" width="35.42578125" bestFit="1" customWidth="1"/>
    <col min="13572" max="13572" width="10.28515625" bestFit="1" customWidth="1"/>
    <col min="13575" max="13575" width="175.7109375" bestFit="1" customWidth="1"/>
    <col min="13576" max="13576" width="15.28515625" bestFit="1" customWidth="1"/>
    <col min="13825" max="13825" width="35.42578125" bestFit="1" customWidth="1"/>
    <col min="13826" max="13826" width="50.7109375" bestFit="1" customWidth="1"/>
    <col min="13827" max="13827" width="35.42578125" bestFit="1" customWidth="1"/>
    <col min="13828" max="13828" width="10.28515625" bestFit="1" customWidth="1"/>
    <col min="13831" max="13831" width="175.7109375" bestFit="1" customWidth="1"/>
    <col min="13832" max="13832" width="15.28515625" bestFit="1" customWidth="1"/>
    <col min="14081" max="14081" width="35.42578125" bestFit="1" customWidth="1"/>
    <col min="14082" max="14082" width="50.7109375" bestFit="1" customWidth="1"/>
    <col min="14083" max="14083" width="35.42578125" bestFit="1" customWidth="1"/>
    <col min="14084" max="14084" width="10.28515625" bestFit="1" customWidth="1"/>
    <col min="14087" max="14087" width="175.7109375" bestFit="1" customWidth="1"/>
    <col min="14088" max="14088" width="15.28515625" bestFit="1" customWidth="1"/>
    <col min="14337" max="14337" width="35.42578125" bestFit="1" customWidth="1"/>
    <col min="14338" max="14338" width="50.7109375" bestFit="1" customWidth="1"/>
    <col min="14339" max="14339" width="35.42578125" bestFit="1" customWidth="1"/>
    <col min="14340" max="14340" width="10.28515625" bestFit="1" customWidth="1"/>
    <col min="14343" max="14343" width="175.7109375" bestFit="1" customWidth="1"/>
    <col min="14344" max="14344" width="15.28515625" bestFit="1" customWidth="1"/>
    <col min="14593" max="14593" width="35.42578125" bestFit="1" customWidth="1"/>
    <col min="14594" max="14594" width="50.7109375" bestFit="1" customWidth="1"/>
    <col min="14595" max="14595" width="35.42578125" bestFit="1" customWidth="1"/>
    <col min="14596" max="14596" width="10.28515625" bestFit="1" customWidth="1"/>
    <col min="14599" max="14599" width="175.7109375" bestFit="1" customWidth="1"/>
    <col min="14600" max="14600" width="15.28515625" bestFit="1" customWidth="1"/>
    <col min="14849" max="14849" width="35.42578125" bestFit="1" customWidth="1"/>
    <col min="14850" max="14850" width="50.7109375" bestFit="1" customWidth="1"/>
    <col min="14851" max="14851" width="35.42578125" bestFit="1" customWidth="1"/>
    <col min="14852" max="14852" width="10.28515625" bestFit="1" customWidth="1"/>
    <col min="14855" max="14855" width="175.7109375" bestFit="1" customWidth="1"/>
    <col min="14856" max="14856" width="15.28515625" bestFit="1" customWidth="1"/>
    <col min="15105" max="15105" width="35.42578125" bestFit="1" customWidth="1"/>
    <col min="15106" max="15106" width="50.7109375" bestFit="1" customWidth="1"/>
    <col min="15107" max="15107" width="35.42578125" bestFit="1" customWidth="1"/>
    <col min="15108" max="15108" width="10.28515625" bestFit="1" customWidth="1"/>
    <col min="15111" max="15111" width="175.7109375" bestFit="1" customWidth="1"/>
    <col min="15112" max="15112" width="15.28515625" bestFit="1" customWidth="1"/>
    <col min="15361" max="15361" width="35.42578125" bestFit="1" customWidth="1"/>
    <col min="15362" max="15362" width="50.7109375" bestFit="1" customWidth="1"/>
    <col min="15363" max="15363" width="35.42578125" bestFit="1" customWidth="1"/>
    <col min="15364" max="15364" width="10.28515625" bestFit="1" customWidth="1"/>
    <col min="15367" max="15367" width="175.7109375" bestFit="1" customWidth="1"/>
    <col min="15368" max="15368" width="15.28515625" bestFit="1" customWidth="1"/>
    <col min="15617" max="15617" width="35.42578125" bestFit="1" customWidth="1"/>
    <col min="15618" max="15618" width="50.7109375" bestFit="1" customWidth="1"/>
    <col min="15619" max="15619" width="35.42578125" bestFit="1" customWidth="1"/>
    <col min="15620" max="15620" width="10.28515625" bestFit="1" customWidth="1"/>
    <col min="15623" max="15623" width="175.7109375" bestFit="1" customWidth="1"/>
    <col min="15624" max="15624" width="15.28515625" bestFit="1" customWidth="1"/>
    <col min="15873" max="15873" width="35.42578125" bestFit="1" customWidth="1"/>
    <col min="15874" max="15874" width="50.7109375" bestFit="1" customWidth="1"/>
    <col min="15875" max="15875" width="35.42578125" bestFit="1" customWidth="1"/>
    <col min="15876" max="15876" width="10.28515625" bestFit="1" customWidth="1"/>
    <col min="15879" max="15879" width="175.7109375" bestFit="1" customWidth="1"/>
    <col min="15880" max="15880" width="15.28515625" bestFit="1" customWidth="1"/>
    <col min="16129" max="16129" width="35.42578125" bestFit="1" customWidth="1"/>
    <col min="16130" max="16130" width="50.7109375" bestFit="1" customWidth="1"/>
    <col min="16131" max="16131" width="35.42578125" bestFit="1" customWidth="1"/>
    <col min="16132" max="16132" width="10.28515625" bestFit="1" customWidth="1"/>
    <col min="16135" max="16135" width="175.7109375" bestFit="1" customWidth="1"/>
    <col min="16136" max="16136" width="15.28515625" bestFit="1" customWidth="1"/>
  </cols>
  <sheetData>
    <row r="1" spans="1:12" x14ac:dyDescent="0.25">
      <c r="A1" s="6" t="s">
        <v>6</v>
      </c>
      <c r="B1" s="6" t="s">
        <v>12</v>
      </c>
      <c r="C1" s="6" t="s">
        <v>1</v>
      </c>
      <c r="D1" s="6" t="s">
        <v>5</v>
      </c>
      <c r="E1" s="6" t="s">
        <v>0</v>
      </c>
      <c r="F1" s="6" t="s">
        <v>2</v>
      </c>
      <c r="G1" s="6" t="s">
        <v>3</v>
      </c>
      <c r="H1" s="6" t="s">
        <v>4</v>
      </c>
      <c r="I1" s="6" t="s">
        <v>8</v>
      </c>
      <c r="J1" s="6" t="s">
        <v>7</v>
      </c>
      <c r="K1" s="6" t="s">
        <v>9</v>
      </c>
      <c r="L1" s="6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0" t="s">
        <v>896</v>
      </c>
      <c r="B3" s="1" t="s">
        <v>923</v>
      </c>
      <c r="C3" s="1" t="s">
        <v>896</v>
      </c>
      <c r="D3" s="1" t="s">
        <v>22</v>
      </c>
      <c r="E3" s="1" t="s">
        <v>15</v>
      </c>
      <c r="F3" s="1"/>
      <c r="G3" s="1" t="s">
        <v>898</v>
      </c>
      <c r="H3" s="1" t="str">
        <f t="shared" ref="H3:H8" si="0">IF((D3="Yes"),"patriarch_icargo","Not Running")</f>
        <v>patriarch_icargo</v>
      </c>
      <c r="I3" s="4"/>
      <c r="J3" s="1"/>
      <c r="K3" s="1"/>
      <c r="L3" s="1" t="s">
        <v>13</v>
      </c>
    </row>
    <row r="4" spans="1:12" x14ac:dyDescent="0.25">
      <c r="A4" s="1" t="s">
        <v>899</v>
      </c>
      <c r="B4" s="1" t="s">
        <v>924</v>
      </c>
      <c r="C4" s="1" t="s">
        <v>899</v>
      </c>
      <c r="D4" s="1" t="s">
        <v>22</v>
      </c>
      <c r="E4" s="1" t="s">
        <v>15</v>
      </c>
      <c r="F4" s="1"/>
      <c r="G4" s="1" t="s">
        <v>901</v>
      </c>
      <c r="H4" s="1" t="str">
        <f t="shared" si="0"/>
        <v>patriarch_icargo</v>
      </c>
      <c r="I4" s="4"/>
      <c r="J4" s="1"/>
      <c r="K4" s="1"/>
      <c r="L4" s="1" t="s">
        <v>13</v>
      </c>
    </row>
    <row r="5" spans="1:12" x14ac:dyDescent="0.25">
      <c r="A5" s="1" t="s">
        <v>902</v>
      </c>
      <c r="B5" s="1" t="s">
        <v>925</v>
      </c>
      <c r="C5" s="1" t="s">
        <v>902</v>
      </c>
      <c r="D5" s="1" t="s">
        <v>22</v>
      </c>
      <c r="E5" s="1" t="s">
        <v>15</v>
      </c>
      <c r="F5" s="1"/>
      <c r="G5" s="1" t="s">
        <v>904</v>
      </c>
      <c r="H5" s="1" t="str">
        <f t="shared" si="0"/>
        <v>patriarch_icargo</v>
      </c>
      <c r="I5" s="4"/>
      <c r="J5" s="1"/>
      <c r="K5" s="1"/>
      <c r="L5" s="1" t="s">
        <v>13</v>
      </c>
    </row>
    <row r="6" spans="1:12" x14ac:dyDescent="0.25">
      <c r="A6" s="1" t="s">
        <v>905</v>
      </c>
      <c r="B6" s="1" t="s">
        <v>926</v>
      </c>
      <c r="C6" s="1" t="s">
        <v>905</v>
      </c>
      <c r="D6" s="1" t="s">
        <v>22</v>
      </c>
      <c r="E6" s="1" t="s">
        <v>15</v>
      </c>
      <c r="F6" s="1"/>
      <c r="G6" s="1" t="s">
        <v>907</v>
      </c>
      <c r="H6" s="1" t="str">
        <f t="shared" si="0"/>
        <v>patriarch_icargo</v>
      </c>
      <c r="I6" s="4"/>
      <c r="J6" s="1"/>
      <c r="K6" s="1"/>
      <c r="L6" s="1" t="s">
        <v>13</v>
      </c>
    </row>
    <row r="7" spans="1:12" x14ac:dyDescent="0.25">
      <c r="A7" s="1" t="s">
        <v>908</v>
      </c>
      <c r="B7" s="1" t="s">
        <v>927</v>
      </c>
      <c r="C7" s="1" t="s">
        <v>908</v>
      </c>
      <c r="D7" s="1" t="s">
        <v>22</v>
      </c>
      <c r="E7" s="1" t="s">
        <v>15</v>
      </c>
      <c r="F7" s="1"/>
      <c r="G7" s="1" t="s">
        <v>910</v>
      </c>
      <c r="H7" s="1" t="str">
        <f t="shared" si="0"/>
        <v>patriarch_icargo</v>
      </c>
      <c r="I7" s="4"/>
      <c r="J7" s="1"/>
      <c r="K7" s="1"/>
      <c r="L7" s="1" t="s">
        <v>13</v>
      </c>
    </row>
    <row r="8" spans="1:12" x14ac:dyDescent="0.25">
      <c r="A8" s="1" t="s">
        <v>911</v>
      </c>
      <c r="B8" s="1" t="s">
        <v>928</v>
      </c>
      <c r="C8" s="1" t="s">
        <v>911</v>
      </c>
      <c r="D8" s="1" t="s">
        <v>22</v>
      </c>
      <c r="E8" s="1" t="s">
        <v>15</v>
      </c>
      <c r="F8" s="1"/>
      <c r="G8" s="1" t="s">
        <v>913</v>
      </c>
      <c r="H8" s="1" t="str">
        <f t="shared" si="0"/>
        <v>patriarch_icargo</v>
      </c>
      <c r="I8" s="4"/>
      <c r="J8" s="1"/>
      <c r="K8" s="1"/>
      <c r="L8" s="1" t="s">
        <v>13</v>
      </c>
    </row>
    <row r="9" spans="1:12" x14ac:dyDescent="0.25">
      <c r="A9" s="1" t="s">
        <v>915</v>
      </c>
      <c r="B9" s="1" t="s">
        <v>929</v>
      </c>
      <c r="C9" s="1" t="s">
        <v>915</v>
      </c>
      <c r="D9" s="1" t="s">
        <v>22</v>
      </c>
      <c r="E9" s="1" t="s">
        <v>15</v>
      </c>
      <c r="F9" s="1"/>
      <c r="G9" s="1" t="s">
        <v>914</v>
      </c>
      <c r="H9" s="1" t="str">
        <f>IF((D9="Yes"),"patriarch_icargo","Not Running")</f>
        <v>patriarch_icargo</v>
      </c>
      <c r="I9" s="4"/>
      <c r="J9" s="1"/>
      <c r="K9" s="1"/>
      <c r="L9" s="1" t="s">
        <v>13</v>
      </c>
    </row>
    <row r="10" spans="1:12" x14ac:dyDescent="0.25">
      <c r="A10" s="1" t="s">
        <v>917</v>
      </c>
      <c r="B10" s="1" t="s">
        <v>930</v>
      </c>
      <c r="C10" s="1" t="s">
        <v>917</v>
      </c>
      <c r="D10" s="1" t="s">
        <v>22</v>
      </c>
      <c r="E10" s="1" t="s">
        <v>15</v>
      </c>
      <c r="F10" s="1"/>
      <c r="G10" s="1" t="s">
        <v>919</v>
      </c>
      <c r="H10" s="1" t="str">
        <f>IF((D10="Yes"),"patriarch_icargo","Not Running")</f>
        <v>patriarch_icargo</v>
      </c>
      <c r="I10" s="4"/>
      <c r="J10" s="1"/>
      <c r="K10" s="1"/>
      <c r="L10" s="1" t="s">
        <v>13</v>
      </c>
    </row>
    <row r="11" spans="1:12" x14ac:dyDescent="0.25">
      <c r="A11" s="1" t="s">
        <v>920</v>
      </c>
      <c r="B11" s="1" t="s">
        <v>931</v>
      </c>
      <c r="C11" s="1" t="s">
        <v>920</v>
      </c>
      <c r="D11" s="1" t="s">
        <v>22</v>
      </c>
      <c r="E11" s="1" t="s">
        <v>15</v>
      </c>
      <c r="F11" s="1"/>
      <c r="G11" s="1" t="s">
        <v>922</v>
      </c>
      <c r="H11" s="1" t="str">
        <f>IF((D11="Yes"),"patriarch_icargo","Not Running")</f>
        <v>patriarch_icargo</v>
      </c>
      <c r="I11" s="4"/>
      <c r="J11" s="1"/>
      <c r="K11" s="1"/>
      <c r="L11" s="1" t="s">
        <v>13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40" sqref="B40"/>
    </sheetView>
  </sheetViews>
  <sheetFormatPr defaultRowHeight="15" x14ac:dyDescent="0.25"/>
  <cols>
    <col min="1" max="1" width="24" bestFit="1" customWidth="1"/>
    <col min="2" max="2" width="36.28515625" bestFit="1" customWidth="1"/>
    <col min="3" max="3" width="24" bestFit="1" customWidth="1"/>
    <col min="4" max="4" width="10.28515625" bestFit="1" customWidth="1"/>
    <col min="6" max="6" width="15.7109375" bestFit="1" customWidth="1"/>
    <col min="7" max="7" width="128.140625" bestFit="1" customWidth="1"/>
    <col min="8" max="8" width="14.28515625" bestFit="1" customWidth="1"/>
    <col min="257" max="257" width="24" bestFit="1" customWidth="1"/>
    <col min="258" max="258" width="36.28515625" bestFit="1" customWidth="1"/>
    <col min="259" max="259" width="24" bestFit="1" customWidth="1"/>
    <col min="260" max="260" width="10.28515625" bestFit="1" customWidth="1"/>
    <col min="262" max="262" width="15.7109375" bestFit="1" customWidth="1"/>
    <col min="263" max="263" width="128.140625" bestFit="1" customWidth="1"/>
    <col min="264" max="264" width="14.28515625" bestFit="1" customWidth="1"/>
    <col min="513" max="513" width="24" bestFit="1" customWidth="1"/>
    <col min="514" max="514" width="36.28515625" bestFit="1" customWidth="1"/>
    <col min="515" max="515" width="24" bestFit="1" customWidth="1"/>
    <col min="516" max="516" width="10.28515625" bestFit="1" customWidth="1"/>
    <col min="518" max="518" width="15.7109375" bestFit="1" customWidth="1"/>
    <col min="519" max="519" width="128.140625" bestFit="1" customWidth="1"/>
    <col min="520" max="520" width="14.28515625" bestFit="1" customWidth="1"/>
    <col min="769" max="769" width="24" bestFit="1" customWidth="1"/>
    <col min="770" max="770" width="36.28515625" bestFit="1" customWidth="1"/>
    <col min="771" max="771" width="24" bestFit="1" customWidth="1"/>
    <col min="772" max="772" width="10.28515625" bestFit="1" customWidth="1"/>
    <col min="774" max="774" width="15.7109375" bestFit="1" customWidth="1"/>
    <col min="775" max="775" width="128.140625" bestFit="1" customWidth="1"/>
    <col min="776" max="776" width="14.28515625" bestFit="1" customWidth="1"/>
    <col min="1025" max="1025" width="24" bestFit="1" customWidth="1"/>
    <col min="1026" max="1026" width="36.28515625" bestFit="1" customWidth="1"/>
    <col min="1027" max="1027" width="24" bestFit="1" customWidth="1"/>
    <col min="1028" max="1028" width="10.28515625" bestFit="1" customWidth="1"/>
    <col min="1030" max="1030" width="15.7109375" bestFit="1" customWidth="1"/>
    <col min="1031" max="1031" width="128.140625" bestFit="1" customWidth="1"/>
    <col min="1032" max="1032" width="14.28515625" bestFit="1" customWidth="1"/>
    <col min="1281" max="1281" width="24" bestFit="1" customWidth="1"/>
    <col min="1282" max="1282" width="36.28515625" bestFit="1" customWidth="1"/>
    <col min="1283" max="1283" width="24" bestFit="1" customWidth="1"/>
    <col min="1284" max="1284" width="10.28515625" bestFit="1" customWidth="1"/>
    <col min="1286" max="1286" width="15.7109375" bestFit="1" customWidth="1"/>
    <col min="1287" max="1287" width="128.140625" bestFit="1" customWidth="1"/>
    <col min="1288" max="1288" width="14.28515625" bestFit="1" customWidth="1"/>
    <col min="1537" max="1537" width="24" bestFit="1" customWidth="1"/>
    <col min="1538" max="1538" width="36.28515625" bestFit="1" customWidth="1"/>
    <col min="1539" max="1539" width="24" bestFit="1" customWidth="1"/>
    <col min="1540" max="1540" width="10.28515625" bestFit="1" customWidth="1"/>
    <col min="1542" max="1542" width="15.7109375" bestFit="1" customWidth="1"/>
    <col min="1543" max="1543" width="128.140625" bestFit="1" customWidth="1"/>
    <col min="1544" max="1544" width="14.28515625" bestFit="1" customWidth="1"/>
    <col min="1793" max="1793" width="24" bestFit="1" customWidth="1"/>
    <col min="1794" max="1794" width="36.28515625" bestFit="1" customWidth="1"/>
    <col min="1795" max="1795" width="24" bestFit="1" customWidth="1"/>
    <col min="1796" max="1796" width="10.28515625" bestFit="1" customWidth="1"/>
    <col min="1798" max="1798" width="15.7109375" bestFit="1" customWidth="1"/>
    <col min="1799" max="1799" width="128.140625" bestFit="1" customWidth="1"/>
    <col min="1800" max="1800" width="14.28515625" bestFit="1" customWidth="1"/>
    <col min="2049" max="2049" width="24" bestFit="1" customWidth="1"/>
    <col min="2050" max="2050" width="36.28515625" bestFit="1" customWidth="1"/>
    <col min="2051" max="2051" width="24" bestFit="1" customWidth="1"/>
    <col min="2052" max="2052" width="10.28515625" bestFit="1" customWidth="1"/>
    <col min="2054" max="2054" width="15.7109375" bestFit="1" customWidth="1"/>
    <col min="2055" max="2055" width="128.140625" bestFit="1" customWidth="1"/>
    <col min="2056" max="2056" width="14.28515625" bestFit="1" customWidth="1"/>
    <col min="2305" max="2305" width="24" bestFit="1" customWidth="1"/>
    <col min="2306" max="2306" width="36.28515625" bestFit="1" customWidth="1"/>
    <col min="2307" max="2307" width="24" bestFit="1" customWidth="1"/>
    <col min="2308" max="2308" width="10.28515625" bestFit="1" customWidth="1"/>
    <col min="2310" max="2310" width="15.7109375" bestFit="1" customWidth="1"/>
    <col min="2311" max="2311" width="128.140625" bestFit="1" customWidth="1"/>
    <col min="2312" max="2312" width="14.28515625" bestFit="1" customWidth="1"/>
    <col min="2561" max="2561" width="24" bestFit="1" customWidth="1"/>
    <col min="2562" max="2562" width="36.28515625" bestFit="1" customWidth="1"/>
    <col min="2563" max="2563" width="24" bestFit="1" customWidth="1"/>
    <col min="2564" max="2564" width="10.28515625" bestFit="1" customWidth="1"/>
    <col min="2566" max="2566" width="15.7109375" bestFit="1" customWidth="1"/>
    <col min="2567" max="2567" width="128.140625" bestFit="1" customWidth="1"/>
    <col min="2568" max="2568" width="14.28515625" bestFit="1" customWidth="1"/>
    <col min="2817" max="2817" width="24" bestFit="1" customWidth="1"/>
    <col min="2818" max="2818" width="36.28515625" bestFit="1" customWidth="1"/>
    <col min="2819" max="2819" width="24" bestFit="1" customWidth="1"/>
    <col min="2820" max="2820" width="10.28515625" bestFit="1" customWidth="1"/>
    <col min="2822" max="2822" width="15.7109375" bestFit="1" customWidth="1"/>
    <col min="2823" max="2823" width="128.140625" bestFit="1" customWidth="1"/>
    <col min="2824" max="2824" width="14.28515625" bestFit="1" customWidth="1"/>
    <col min="3073" max="3073" width="24" bestFit="1" customWidth="1"/>
    <col min="3074" max="3074" width="36.28515625" bestFit="1" customWidth="1"/>
    <col min="3075" max="3075" width="24" bestFit="1" customWidth="1"/>
    <col min="3076" max="3076" width="10.28515625" bestFit="1" customWidth="1"/>
    <col min="3078" max="3078" width="15.7109375" bestFit="1" customWidth="1"/>
    <col min="3079" max="3079" width="128.140625" bestFit="1" customWidth="1"/>
    <col min="3080" max="3080" width="14.28515625" bestFit="1" customWidth="1"/>
    <col min="3329" max="3329" width="24" bestFit="1" customWidth="1"/>
    <col min="3330" max="3330" width="36.28515625" bestFit="1" customWidth="1"/>
    <col min="3331" max="3331" width="24" bestFit="1" customWidth="1"/>
    <col min="3332" max="3332" width="10.28515625" bestFit="1" customWidth="1"/>
    <col min="3334" max="3334" width="15.7109375" bestFit="1" customWidth="1"/>
    <col min="3335" max="3335" width="128.140625" bestFit="1" customWidth="1"/>
    <col min="3336" max="3336" width="14.28515625" bestFit="1" customWidth="1"/>
    <col min="3585" max="3585" width="24" bestFit="1" customWidth="1"/>
    <col min="3586" max="3586" width="36.28515625" bestFit="1" customWidth="1"/>
    <col min="3587" max="3587" width="24" bestFit="1" customWidth="1"/>
    <col min="3588" max="3588" width="10.28515625" bestFit="1" customWidth="1"/>
    <col min="3590" max="3590" width="15.7109375" bestFit="1" customWidth="1"/>
    <col min="3591" max="3591" width="128.140625" bestFit="1" customWidth="1"/>
    <col min="3592" max="3592" width="14.28515625" bestFit="1" customWidth="1"/>
    <col min="3841" max="3841" width="24" bestFit="1" customWidth="1"/>
    <col min="3842" max="3842" width="36.28515625" bestFit="1" customWidth="1"/>
    <col min="3843" max="3843" width="24" bestFit="1" customWidth="1"/>
    <col min="3844" max="3844" width="10.28515625" bestFit="1" customWidth="1"/>
    <col min="3846" max="3846" width="15.7109375" bestFit="1" customWidth="1"/>
    <col min="3847" max="3847" width="128.140625" bestFit="1" customWidth="1"/>
    <col min="3848" max="3848" width="14.28515625" bestFit="1" customWidth="1"/>
    <col min="4097" max="4097" width="24" bestFit="1" customWidth="1"/>
    <col min="4098" max="4098" width="36.28515625" bestFit="1" customWidth="1"/>
    <col min="4099" max="4099" width="24" bestFit="1" customWidth="1"/>
    <col min="4100" max="4100" width="10.28515625" bestFit="1" customWidth="1"/>
    <col min="4102" max="4102" width="15.7109375" bestFit="1" customWidth="1"/>
    <col min="4103" max="4103" width="128.140625" bestFit="1" customWidth="1"/>
    <col min="4104" max="4104" width="14.28515625" bestFit="1" customWidth="1"/>
    <col min="4353" max="4353" width="24" bestFit="1" customWidth="1"/>
    <col min="4354" max="4354" width="36.28515625" bestFit="1" customWidth="1"/>
    <col min="4355" max="4355" width="24" bestFit="1" customWidth="1"/>
    <col min="4356" max="4356" width="10.28515625" bestFit="1" customWidth="1"/>
    <col min="4358" max="4358" width="15.7109375" bestFit="1" customWidth="1"/>
    <col min="4359" max="4359" width="128.140625" bestFit="1" customWidth="1"/>
    <col min="4360" max="4360" width="14.28515625" bestFit="1" customWidth="1"/>
    <col min="4609" max="4609" width="24" bestFit="1" customWidth="1"/>
    <col min="4610" max="4610" width="36.28515625" bestFit="1" customWidth="1"/>
    <col min="4611" max="4611" width="24" bestFit="1" customWidth="1"/>
    <col min="4612" max="4612" width="10.28515625" bestFit="1" customWidth="1"/>
    <col min="4614" max="4614" width="15.7109375" bestFit="1" customWidth="1"/>
    <col min="4615" max="4615" width="128.140625" bestFit="1" customWidth="1"/>
    <col min="4616" max="4616" width="14.28515625" bestFit="1" customWidth="1"/>
    <col min="4865" max="4865" width="24" bestFit="1" customWidth="1"/>
    <col min="4866" max="4866" width="36.28515625" bestFit="1" customWidth="1"/>
    <col min="4867" max="4867" width="24" bestFit="1" customWidth="1"/>
    <col min="4868" max="4868" width="10.28515625" bestFit="1" customWidth="1"/>
    <col min="4870" max="4870" width="15.7109375" bestFit="1" customWidth="1"/>
    <col min="4871" max="4871" width="128.140625" bestFit="1" customWidth="1"/>
    <col min="4872" max="4872" width="14.28515625" bestFit="1" customWidth="1"/>
    <col min="5121" max="5121" width="24" bestFit="1" customWidth="1"/>
    <col min="5122" max="5122" width="36.28515625" bestFit="1" customWidth="1"/>
    <col min="5123" max="5123" width="24" bestFit="1" customWidth="1"/>
    <col min="5124" max="5124" width="10.28515625" bestFit="1" customWidth="1"/>
    <col min="5126" max="5126" width="15.7109375" bestFit="1" customWidth="1"/>
    <col min="5127" max="5127" width="128.140625" bestFit="1" customWidth="1"/>
    <col min="5128" max="5128" width="14.28515625" bestFit="1" customWidth="1"/>
    <col min="5377" max="5377" width="24" bestFit="1" customWidth="1"/>
    <col min="5378" max="5378" width="36.28515625" bestFit="1" customWidth="1"/>
    <col min="5379" max="5379" width="24" bestFit="1" customWidth="1"/>
    <col min="5380" max="5380" width="10.28515625" bestFit="1" customWidth="1"/>
    <col min="5382" max="5382" width="15.7109375" bestFit="1" customWidth="1"/>
    <col min="5383" max="5383" width="128.140625" bestFit="1" customWidth="1"/>
    <col min="5384" max="5384" width="14.28515625" bestFit="1" customWidth="1"/>
    <col min="5633" max="5633" width="24" bestFit="1" customWidth="1"/>
    <col min="5634" max="5634" width="36.28515625" bestFit="1" customWidth="1"/>
    <col min="5635" max="5635" width="24" bestFit="1" customWidth="1"/>
    <col min="5636" max="5636" width="10.28515625" bestFit="1" customWidth="1"/>
    <col min="5638" max="5638" width="15.7109375" bestFit="1" customWidth="1"/>
    <col min="5639" max="5639" width="128.140625" bestFit="1" customWidth="1"/>
    <col min="5640" max="5640" width="14.28515625" bestFit="1" customWidth="1"/>
    <col min="5889" max="5889" width="24" bestFit="1" customWidth="1"/>
    <col min="5890" max="5890" width="36.28515625" bestFit="1" customWidth="1"/>
    <col min="5891" max="5891" width="24" bestFit="1" customWidth="1"/>
    <col min="5892" max="5892" width="10.28515625" bestFit="1" customWidth="1"/>
    <col min="5894" max="5894" width="15.7109375" bestFit="1" customWidth="1"/>
    <col min="5895" max="5895" width="128.140625" bestFit="1" customWidth="1"/>
    <col min="5896" max="5896" width="14.28515625" bestFit="1" customWidth="1"/>
    <col min="6145" max="6145" width="24" bestFit="1" customWidth="1"/>
    <col min="6146" max="6146" width="36.28515625" bestFit="1" customWidth="1"/>
    <col min="6147" max="6147" width="24" bestFit="1" customWidth="1"/>
    <col min="6148" max="6148" width="10.28515625" bestFit="1" customWidth="1"/>
    <col min="6150" max="6150" width="15.7109375" bestFit="1" customWidth="1"/>
    <col min="6151" max="6151" width="128.140625" bestFit="1" customWidth="1"/>
    <col min="6152" max="6152" width="14.28515625" bestFit="1" customWidth="1"/>
    <col min="6401" max="6401" width="24" bestFit="1" customWidth="1"/>
    <col min="6402" max="6402" width="36.28515625" bestFit="1" customWidth="1"/>
    <col min="6403" max="6403" width="24" bestFit="1" customWidth="1"/>
    <col min="6404" max="6404" width="10.28515625" bestFit="1" customWidth="1"/>
    <col min="6406" max="6406" width="15.7109375" bestFit="1" customWidth="1"/>
    <col min="6407" max="6407" width="128.140625" bestFit="1" customWidth="1"/>
    <col min="6408" max="6408" width="14.28515625" bestFit="1" customWidth="1"/>
    <col min="6657" max="6657" width="24" bestFit="1" customWidth="1"/>
    <col min="6658" max="6658" width="36.28515625" bestFit="1" customWidth="1"/>
    <col min="6659" max="6659" width="24" bestFit="1" customWidth="1"/>
    <col min="6660" max="6660" width="10.28515625" bestFit="1" customWidth="1"/>
    <col min="6662" max="6662" width="15.7109375" bestFit="1" customWidth="1"/>
    <col min="6663" max="6663" width="128.140625" bestFit="1" customWidth="1"/>
    <col min="6664" max="6664" width="14.28515625" bestFit="1" customWidth="1"/>
    <col min="6913" max="6913" width="24" bestFit="1" customWidth="1"/>
    <col min="6914" max="6914" width="36.28515625" bestFit="1" customWidth="1"/>
    <col min="6915" max="6915" width="24" bestFit="1" customWidth="1"/>
    <col min="6916" max="6916" width="10.28515625" bestFit="1" customWidth="1"/>
    <col min="6918" max="6918" width="15.7109375" bestFit="1" customWidth="1"/>
    <col min="6919" max="6919" width="128.140625" bestFit="1" customWidth="1"/>
    <col min="6920" max="6920" width="14.28515625" bestFit="1" customWidth="1"/>
    <col min="7169" max="7169" width="24" bestFit="1" customWidth="1"/>
    <col min="7170" max="7170" width="36.28515625" bestFit="1" customWidth="1"/>
    <col min="7171" max="7171" width="24" bestFit="1" customWidth="1"/>
    <col min="7172" max="7172" width="10.28515625" bestFit="1" customWidth="1"/>
    <col min="7174" max="7174" width="15.7109375" bestFit="1" customWidth="1"/>
    <col min="7175" max="7175" width="128.140625" bestFit="1" customWidth="1"/>
    <col min="7176" max="7176" width="14.28515625" bestFit="1" customWidth="1"/>
    <col min="7425" max="7425" width="24" bestFit="1" customWidth="1"/>
    <col min="7426" max="7426" width="36.28515625" bestFit="1" customWidth="1"/>
    <col min="7427" max="7427" width="24" bestFit="1" customWidth="1"/>
    <col min="7428" max="7428" width="10.28515625" bestFit="1" customWidth="1"/>
    <col min="7430" max="7430" width="15.7109375" bestFit="1" customWidth="1"/>
    <col min="7431" max="7431" width="128.140625" bestFit="1" customWidth="1"/>
    <col min="7432" max="7432" width="14.28515625" bestFit="1" customWidth="1"/>
    <col min="7681" max="7681" width="24" bestFit="1" customWidth="1"/>
    <col min="7682" max="7682" width="36.28515625" bestFit="1" customWidth="1"/>
    <col min="7683" max="7683" width="24" bestFit="1" customWidth="1"/>
    <col min="7684" max="7684" width="10.28515625" bestFit="1" customWidth="1"/>
    <col min="7686" max="7686" width="15.7109375" bestFit="1" customWidth="1"/>
    <col min="7687" max="7687" width="128.140625" bestFit="1" customWidth="1"/>
    <col min="7688" max="7688" width="14.28515625" bestFit="1" customWidth="1"/>
    <col min="7937" max="7937" width="24" bestFit="1" customWidth="1"/>
    <col min="7938" max="7938" width="36.28515625" bestFit="1" customWidth="1"/>
    <col min="7939" max="7939" width="24" bestFit="1" customWidth="1"/>
    <col min="7940" max="7940" width="10.28515625" bestFit="1" customWidth="1"/>
    <col min="7942" max="7942" width="15.7109375" bestFit="1" customWidth="1"/>
    <col min="7943" max="7943" width="128.140625" bestFit="1" customWidth="1"/>
    <col min="7944" max="7944" width="14.28515625" bestFit="1" customWidth="1"/>
    <col min="8193" max="8193" width="24" bestFit="1" customWidth="1"/>
    <col min="8194" max="8194" width="36.28515625" bestFit="1" customWidth="1"/>
    <col min="8195" max="8195" width="24" bestFit="1" customWidth="1"/>
    <col min="8196" max="8196" width="10.28515625" bestFit="1" customWidth="1"/>
    <col min="8198" max="8198" width="15.7109375" bestFit="1" customWidth="1"/>
    <col min="8199" max="8199" width="128.140625" bestFit="1" customWidth="1"/>
    <col min="8200" max="8200" width="14.28515625" bestFit="1" customWidth="1"/>
    <col min="8449" max="8449" width="24" bestFit="1" customWidth="1"/>
    <col min="8450" max="8450" width="36.28515625" bestFit="1" customWidth="1"/>
    <col min="8451" max="8451" width="24" bestFit="1" customWidth="1"/>
    <col min="8452" max="8452" width="10.28515625" bestFit="1" customWidth="1"/>
    <col min="8454" max="8454" width="15.7109375" bestFit="1" customWidth="1"/>
    <col min="8455" max="8455" width="128.140625" bestFit="1" customWidth="1"/>
    <col min="8456" max="8456" width="14.28515625" bestFit="1" customWidth="1"/>
    <col min="8705" max="8705" width="24" bestFit="1" customWidth="1"/>
    <col min="8706" max="8706" width="36.28515625" bestFit="1" customWidth="1"/>
    <col min="8707" max="8707" width="24" bestFit="1" customWidth="1"/>
    <col min="8708" max="8708" width="10.28515625" bestFit="1" customWidth="1"/>
    <col min="8710" max="8710" width="15.7109375" bestFit="1" customWidth="1"/>
    <col min="8711" max="8711" width="128.140625" bestFit="1" customWidth="1"/>
    <col min="8712" max="8712" width="14.28515625" bestFit="1" customWidth="1"/>
    <col min="8961" max="8961" width="24" bestFit="1" customWidth="1"/>
    <col min="8962" max="8962" width="36.28515625" bestFit="1" customWidth="1"/>
    <col min="8963" max="8963" width="24" bestFit="1" customWidth="1"/>
    <col min="8964" max="8964" width="10.28515625" bestFit="1" customWidth="1"/>
    <col min="8966" max="8966" width="15.7109375" bestFit="1" customWidth="1"/>
    <col min="8967" max="8967" width="128.140625" bestFit="1" customWidth="1"/>
    <col min="8968" max="8968" width="14.28515625" bestFit="1" customWidth="1"/>
    <col min="9217" max="9217" width="24" bestFit="1" customWidth="1"/>
    <col min="9218" max="9218" width="36.28515625" bestFit="1" customWidth="1"/>
    <col min="9219" max="9219" width="24" bestFit="1" customWidth="1"/>
    <col min="9220" max="9220" width="10.28515625" bestFit="1" customWidth="1"/>
    <col min="9222" max="9222" width="15.7109375" bestFit="1" customWidth="1"/>
    <col min="9223" max="9223" width="128.140625" bestFit="1" customWidth="1"/>
    <col min="9224" max="9224" width="14.28515625" bestFit="1" customWidth="1"/>
    <col min="9473" max="9473" width="24" bestFit="1" customWidth="1"/>
    <col min="9474" max="9474" width="36.28515625" bestFit="1" customWidth="1"/>
    <col min="9475" max="9475" width="24" bestFit="1" customWidth="1"/>
    <col min="9476" max="9476" width="10.28515625" bestFit="1" customWidth="1"/>
    <col min="9478" max="9478" width="15.7109375" bestFit="1" customWidth="1"/>
    <col min="9479" max="9479" width="128.140625" bestFit="1" customWidth="1"/>
    <col min="9480" max="9480" width="14.28515625" bestFit="1" customWidth="1"/>
    <col min="9729" max="9729" width="24" bestFit="1" customWidth="1"/>
    <col min="9730" max="9730" width="36.28515625" bestFit="1" customWidth="1"/>
    <col min="9731" max="9731" width="24" bestFit="1" customWidth="1"/>
    <col min="9732" max="9732" width="10.28515625" bestFit="1" customWidth="1"/>
    <col min="9734" max="9734" width="15.7109375" bestFit="1" customWidth="1"/>
    <col min="9735" max="9735" width="128.140625" bestFit="1" customWidth="1"/>
    <col min="9736" max="9736" width="14.28515625" bestFit="1" customWidth="1"/>
    <col min="9985" max="9985" width="24" bestFit="1" customWidth="1"/>
    <col min="9986" max="9986" width="36.28515625" bestFit="1" customWidth="1"/>
    <col min="9987" max="9987" width="24" bestFit="1" customWidth="1"/>
    <col min="9988" max="9988" width="10.28515625" bestFit="1" customWidth="1"/>
    <col min="9990" max="9990" width="15.7109375" bestFit="1" customWidth="1"/>
    <col min="9991" max="9991" width="128.140625" bestFit="1" customWidth="1"/>
    <col min="9992" max="9992" width="14.28515625" bestFit="1" customWidth="1"/>
    <col min="10241" max="10241" width="24" bestFit="1" customWidth="1"/>
    <col min="10242" max="10242" width="36.28515625" bestFit="1" customWidth="1"/>
    <col min="10243" max="10243" width="24" bestFit="1" customWidth="1"/>
    <col min="10244" max="10244" width="10.28515625" bestFit="1" customWidth="1"/>
    <col min="10246" max="10246" width="15.7109375" bestFit="1" customWidth="1"/>
    <col min="10247" max="10247" width="128.140625" bestFit="1" customWidth="1"/>
    <col min="10248" max="10248" width="14.28515625" bestFit="1" customWidth="1"/>
    <col min="10497" max="10497" width="24" bestFit="1" customWidth="1"/>
    <col min="10498" max="10498" width="36.28515625" bestFit="1" customWidth="1"/>
    <col min="10499" max="10499" width="24" bestFit="1" customWidth="1"/>
    <col min="10500" max="10500" width="10.28515625" bestFit="1" customWidth="1"/>
    <col min="10502" max="10502" width="15.7109375" bestFit="1" customWidth="1"/>
    <col min="10503" max="10503" width="128.140625" bestFit="1" customWidth="1"/>
    <col min="10504" max="10504" width="14.28515625" bestFit="1" customWidth="1"/>
    <col min="10753" max="10753" width="24" bestFit="1" customWidth="1"/>
    <col min="10754" max="10754" width="36.28515625" bestFit="1" customWidth="1"/>
    <col min="10755" max="10755" width="24" bestFit="1" customWidth="1"/>
    <col min="10756" max="10756" width="10.28515625" bestFit="1" customWidth="1"/>
    <col min="10758" max="10758" width="15.7109375" bestFit="1" customWidth="1"/>
    <col min="10759" max="10759" width="128.140625" bestFit="1" customWidth="1"/>
    <col min="10760" max="10760" width="14.28515625" bestFit="1" customWidth="1"/>
    <col min="11009" max="11009" width="24" bestFit="1" customWidth="1"/>
    <col min="11010" max="11010" width="36.28515625" bestFit="1" customWidth="1"/>
    <col min="11011" max="11011" width="24" bestFit="1" customWidth="1"/>
    <col min="11012" max="11012" width="10.28515625" bestFit="1" customWidth="1"/>
    <col min="11014" max="11014" width="15.7109375" bestFit="1" customWidth="1"/>
    <col min="11015" max="11015" width="128.140625" bestFit="1" customWidth="1"/>
    <col min="11016" max="11016" width="14.28515625" bestFit="1" customWidth="1"/>
    <col min="11265" max="11265" width="24" bestFit="1" customWidth="1"/>
    <col min="11266" max="11266" width="36.28515625" bestFit="1" customWidth="1"/>
    <col min="11267" max="11267" width="24" bestFit="1" customWidth="1"/>
    <col min="11268" max="11268" width="10.28515625" bestFit="1" customWidth="1"/>
    <col min="11270" max="11270" width="15.7109375" bestFit="1" customWidth="1"/>
    <col min="11271" max="11271" width="128.140625" bestFit="1" customWidth="1"/>
    <col min="11272" max="11272" width="14.28515625" bestFit="1" customWidth="1"/>
    <col min="11521" max="11521" width="24" bestFit="1" customWidth="1"/>
    <col min="11522" max="11522" width="36.28515625" bestFit="1" customWidth="1"/>
    <col min="11523" max="11523" width="24" bestFit="1" customWidth="1"/>
    <col min="11524" max="11524" width="10.28515625" bestFit="1" customWidth="1"/>
    <col min="11526" max="11526" width="15.7109375" bestFit="1" customWidth="1"/>
    <col min="11527" max="11527" width="128.140625" bestFit="1" customWidth="1"/>
    <col min="11528" max="11528" width="14.28515625" bestFit="1" customWidth="1"/>
    <col min="11777" max="11777" width="24" bestFit="1" customWidth="1"/>
    <col min="11778" max="11778" width="36.28515625" bestFit="1" customWidth="1"/>
    <col min="11779" max="11779" width="24" bestFit="1" customWidth="1"/>
    <col min="11780" max="11780" width="10.28515625" bestFit="1" customWidth="1"/>
    <col min="11782" max="11782" width="15.7109375" bestFit="1" customWidth="1"/>
    <col min="11783" max="11783" width="128.140625" bestFit="1" customWidth="1"/>
    <col min="11784" max="11784" width="14.28515625" bestFit="1" customWidth="1"/>
    <col min="12033" max="12033" width="24" bestFit="1" customWidth="1"/>
    <col min="12034" max="12034" width="36.28515625" bestFit="1" customWidth="1"/>
    <col min="12035" max="12035" width="24" bestFit="1" customWidth="1"/>
    <col min="12036" max="12036" width="10.28515625" bestFit="1" customWidth="1"/>
    <col min="12038" max="12038" width="15.7109375" bestFit="1" customWidth="1"/>
    <col min="12039" max="12039" width="128.140625" bestFit="1" customWidth="1"/>
    <col min="12040" max="12040" width="14.28515625" bestFit="1" customWidth="1"/>
    <col min="12289" max="12289" width="24" bestFit="1" customWidth="1"/>
    <col min="12290" max="12290" width="36.28515625" bestFit="1" customWidth="1"/>
    <col min="12291" max="12291" width="24" bestFit="1" customWidth="1"/>
    <col min="12292" max="12292" width="10.28515625" bestFit="1" customWidth="1"/>
    <col min="12294" max="12294" width="15.7109375" bestFit="1" customWidth="1"/>
    <col min="12295" max="12295" width="128.140625" bestFit="1" customWidth="1"/>
    <col min="12296" max="12296" width="14.28515625" bestFit="1" customWidth="1"/>
    <col min="12545" max="12545" width="24" bestFit="1" customWidth="1"/>
    <col min="12546" max="12546" width="36.28515625" bestFit="1" customWidth="1"/>
    <col min="12547" max="12547" width="24" bestFit="1" customWidth="1"/>
    <col min="12548" max="12548" width="10.28515625" bestFit="1" customWidth="1"/>
    <col min="12550" max="12550" width="15.7109375" bestFit="1" customWidth="1"/>
    <col min="12551" max="12551" width="128.140625" bestFit="1" customWidth="1"/>
    <col min="12552" max="12552" width="14.28515625" bestFit="1" customWidth="1"/>
    <col min="12801" max="12801" width="24" bestFit="1" customWidth="1"/>
    <col min="12802" max="12802" width="36.28515625" bestFit="1" customWidth="1"/>
    <col min="12803" max="12803" width="24" bestFit="1" customWidth="1"/>
    <col min="12804" max="12804" width="10.28515625" bestFit="1" customWidth="1"/>
    <col min="12806" max="12806" width="15.7109375" bestFit="1" customWidth="1"/>
    <col min="12807" max="12807" width="128.140625" bestFit="1" customWidth="1"/>
    <col min="12808" max="12808" width="14.28515625" bestFit="1" customWidth="1"/>
    <col min="13057" max="13057" width="24" bestFit="1" customWidth="1"/>
    <col min="13058" max="13058" width="36.28515625" bestFit="1" customWidth="1"/>
    <col min="13059" max="13059" width="24" bestFit="1" customWidth="1"/>
    <col min="13060" max="13060" width="10.28515625" bestFit="1" customWidth="1"/>
    <col min="13062" max="13062" width="15.7109375" bestFit="1" customWidth="1"/>
    <col min="13063" max="13063" width="128.140625" bestFit="1" customWidth="1"/>
    <col min="13064" max="13064" width="14.28515625" bestFit="1" customWidth="1"/>
    <col min="13313" max="13313" width="24" bestFit="1" customWidth="1"/>
    <col min="13314" max="13314" width="36.28515625" bestFit="1" customWidth="1"/>
    <col min="13315" max="13315" width="24" bestFit="1" customWidth="1"/>
    <col min="13316" max="13316" width="10.28515625" bestFit="1" customWidth="1"/>
    <col min="13318" max="13318" width="15.7109375" bestFit="1" customWidth="1"/>
    <col min="13319" max="13319" width="128.140625" bestFit="1" customWidth="1"/>
    <col min="13320" max="13320" width="14.28515625" bestFit="1" customWidth="1"/>
    <col min="13569" max="13569" width="24" bestFit="1" customWidth="1"/>
    <col min="13570" max="13570" width="36.28515625" bestFit="1" customWidth="1"/>
    <col min="13571" max="13571" width="24" bestFit="1" customWidth="1"/>
    <col min="13572" max="13572" width="10.28515625" bestFit="1" customWidth="1"/>
    <col min="13574" max="13574" width="15.7109375" bestFit="1" customWidth="1"/>
    <col min="13575" max="13575" width="128.140625" bestFit="1" customWidth="1"/>
    <col min="13576" max="13576" width="14.28515625" bestFit="1" customWidth="1"/>
    <col min="13825" max="13825" width="24" bestFit="1" customWidth="1"/>
    <col min="13826" max="13826" width="36.28515625" bestFit="1" customWidth="1"/>
    <col min="13827" max="13827" width="24" bestFit="1" customWidth="1"/>
    <col min="13828" max="13828" width="10.28515625" bestFit="1" customWidth="1"/>
    <col min="13830" max="13830" width="15.7109375" bestFit="1" customWidth="1"/>
    <col min="13831" max="13831" width="128.140625" bestFit="1" customWidth="1"/>
    <col min="13832" max="13832" width="14.28515625" bestFit="1" customWidth="1"/>
    <col min="14081" max="14081" width="24" bestFit="1" customWidth="1"/>
    <col min="14082" max="14082" width="36.28515625" bestFit="1" customWidth="1"/>
    <col min="14083" max="14083" width="24" bestFit="1" customWidth="1"/>
    <col min="14084" max="14084" width="10.28515625" bestFit="1" customWidth="1"/>
    <col min="14086" max="14086" width="15.7109375" bestFit="1" customWidth="1"/>
    <col min="14087" max="14087" width="128.140625" bestFit="1" customWidth="1"/>
    <col min="14088" max="14088" width="14.28515625" bestFit="1" customWidth="1"/>
    <col min="14337" max="14337" width="24" bestFit="1" customWidth="1"/>
    <col min="14338" max="14338" width="36.28515625" bestFit="1" customWidth="1"/>
    <col min="14339" max="14339" width="24" bestFit="1" customWidth="1"/>
    <col min="14340" max="14340" width="10.28515625" bestFit="1" customWidth="1"/>
    <col min="14342" max="14342" width="15.7109375" bestFit="1" customWidth="1"/>
    <col min="14343" max="14343" width="128.140625" bestFit="1" customWidth="1"/>
    <col min="14344" max="14344" width="14.28515625" bestFit="1" customWidth="1"/>
    <col min="14593" max="14593" width="24" bestFit="1" customWidth="1"/>
    <col min="14594" max="14594" width="36.28515625" bestFit="1" customWidth="1"/>
    <col min="14595" max="14595" width="24" bestFit="1" customWidth="1"/>
    <col min="14596" max="14596" width="10.28515625" bestFit="1" customWidth="1"/>
    <col min="14598" max="14598" width="15.7109375" bestFit="1" customWidth="1"/>
    <col min="14599" max="14599" width="128.140625" bestFit="1" customWidth="1"/>
    <col min="14600" max="14600" width="14.28515625" bestFit="1" customWidth="1"/>
    <col min="14849" max="14849" width="24" bestFit="1" customWidth="1"/>
    <col min="14850" max="14850" width="36.28515625" bestFit="1" customWidth="1"/>
    <col min="14851" max="14851" width="24" bestFit="1" customWidth="1"/>
    <col min="14852" max="14852" width="10.28515625" bestFit="1" customWidth="1"/>
    <col min="14854" max="14854" width="15.7109375" bestFit="1" customWidth="1"/>
    <col min="14855" max="14855" width="128.140625" bestFit="1" customWidth="1"/>
    <col min="14856" max="14856" width="14.28515625" bestFit="1" customWidth="1"/>
    <col min="15105" max="15105" width="24" bestFit="1" customWidth="1"/>
    <col min="15106" max="15106" width="36.28515625" bestFit="1" customWidth="1"/>
    <col min="15107" max="15107" width="24" bestFit="1" customWidth="1"/>
    <col min="15108" max="15108" width="10.28515625" bestFit="1" customWidth="1"/>
    <col min="15110" max="15110" width="15.7109375" bestFit="1" customWidth="1"/>
    <col min="15111" max="15111" width="128.140625" bestFit="1" customWidth="1"/>
    <col min="15112" max="15112" width="14.28515625" bestFit="1" customWidth="1"/>
    <col min="15361" max="15361" width="24" bestFit="1" customWidth="1"/>
    <col min="15362" max="15362" width="36.28515625" bestFit="1" customWidth="1"/>
    <col min="15363" max="15363" width="24" bestFit="1" customWidth="1"/>
    <col min="15364" max="15364" width="10.28515625" bestFit="1" customWidth="1"/>
    <col min="15366" max="15366" width="15.7109375" bestFit="1" customWidth="1"/>
    <col min="15367" max="15367" width="128.140625" bestFit="1" customWidth="1"/>
    <col min="15368" max="15368" width="14.28515625" bestFit="1" customWidth="1"/>
    <col min="15617" max="15617" width="24" bestFit="1" customWidth="1"/>
    <col min="15618" max="15618" width="36.28515625" bestFit="1" customWidth="1"/>
    <col min="15619" max="15619" width="24" bestFit="1" customWidth="1"/>
    <col min="15620" max="15620" width="10.28515625" bestFit="1" customWidth="1"/>
    <col min="15622" max="15622" width="15.7109375" bestFit="1" customWidth="1"/>
    <col min="15623" max="15623" width="128.140625" bestFit="1" customWidth="1"/>
    <col min="15624" max="15624" width="14.28515625" bestFit="1" customWidth="1"/>
    <col min="15873" max="15873" width="24" bestFit="1" customWidth="1"/>
    <col min="15874" max="15874" width="36.28515625" bestFit="1" customWidth="1"/>
    <col min="15875" max="15875" width="24" bestFit="1" customWidth="1"/>
    <col min="15876" max="15876" width="10.28515625" bestFit="1" customWidth="1"/>
    <col min="15878" max="15878" width="15.7109375" bestFit="1" customWidth="1"/>
    <col min="15879" max="15879" width="128.140625" bestFit="1" customWidth="1"/>
    <col min="15880" max="15880" width="14.28515625" bestFit="1" customWidth="1"/>
    <col min="16129" max="16129" width="24" bestFit="1" customWidth="1"/>
    <col min="16130" max="16130" width="36.28515625" bestFit="1" customWidth="1"/>
    <col min="16131" max="16131" width="24" bestFit="1" customWidth="1"/>
    <col min="16132" max="16132" width="10.28515625" bestFit="1" customWidth="1"/>
    <col min="16134" max="16134" width="15.7109375" bestFit="1" customWidth="1"/>
    <col min="16135" max="16135" width="128.140625" bestFit="1" customWidth="1"/>
    <col min="16136" max="16136" width="14.28515625" bestFit="1" customWidth="1"/>
  </cols>
  <sheetData>
    <row r="1" spans="1:12" x14ac:dyDescent="0.25">
      <c r="A1" s="6" t="s">
        <v>6</v>
      </c>
      <c r="B1" s="6" t="s">
        <v>12</v>
      </c>
      <c r="C1" s="6" t="s">
        <v>1</v>
      </c>
      <c r="D1" s="6" t="s">
        <v>5</v>
      </c>
      <c r="E1" s="6" t="s">
        <v>0</v>
      </c>
      <c r="F1" s="6" t="s">
        <v>2</v>
      </c>
      <c r="G1" s="6" t="s">
        <v>3</v>
      </c>
      <c r="H1" s="6" t="s">
        <v>4</v>
      </c>
      <c r="I1" s="6" t="s">
        <v>8</v>
      </c>
      <c r="J1" s="6" t="s">
        <v>7</v>
      </c>
      <c r="K1" s="6" t="s">
        <v>9</v>
      </c>
      <c r="L1" s="6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495</v>
      </c>
      <c r="B3" s="1" t="s">
        <v>496</v>
      </c>
      <c r="C3" s="1" t="s">
        <v>495</v>
      </c>
      <c r="D3" s="1" t="s">
        <v>22</v>
      </c>
      <c r="E3" s="1" t="s">
        <v>15</v>
      </c>
      <c r="F3" s="1"/>
      <c r="G3" s="1" t="s">
        <v>497</v>
      </c>
      <c r="H3" s="1" t="str">
        <f t="shared" ref="H3:H35" si="0">IF((D3="Yes"),"breakdown","Not Running")</f>
        <v>breakdown</v>
      </c>
      <c r="I3" s="4"/>
      <c r="J3" s="1"/>
      <c r="K3" s="1"/>
      <c r="L3" s="1" t="s">
        <v>13</v>
      </c>
    </row>
    <row r="4" spans="1:12" x14ac:dyDescent="0.25">
      <c r="A4" s="1" t="s">
        <v>498</v>
      </c>
      <c r="B4" s="1" t="s">
        <v>499</v>
      </c>
      <c r="C4" s="1" t="s">
        <v>498</v>
      </c>
      <c r="D4" s="1" t="s">
        <v>22</v>
      </c>
      <c r="E4" s="1" t="s">
        <v>15</v>
      </c>
      <c r="F4" s="1"/>
      <c r="G4" s="1" t="s">
        <v>500</v>
      </c>
      <c r="H4" s="1" t="str">
        <f t="shared" si="0"/>
        <v>breakdown</v>
      </c>
      <c r="I4" s="4"/>
      <c r="J4" s="1"/>
      <c r="K4" s="1"/>
      <c r="L4" s="1" t="s">
        <v>13</v>
      </c>
    </row>
    <row r="5" spans="1:12" x14ac:dyDescent="0.25">
      <c r="A5" s="1" t="s">
        <v>501</v>
      </c>
      <c r="B5" s="1" t="s">
        <v>502</v>
      </c>
      <c r="C5" s="1" t="s">
        <v>501</v>
      </c>
      <c r="D5" s="1" t="s">
        <v>22</v>
      </c>
      <c r="E5" s="1" t="s">
        <v>15</v>
      </c>
      <c r="F5" s="1"/>
      <c r="G5" s="1" t="s">
        <v>503</v>
      </c>
      <c r="H5" s="1" t="str">
        <f t="shared" si="0"/>
        <v>breakdown</v>
      </c>
      <c r="I5" s="4"/>
      <c r="J5" s="1"/>
      <c r="K5" s="1"/>
      <c r="L5" s="1" t="s">
        <v>13</v>
      </c>
    </row>
    <row r="6" spans="1:12" x14ac:dyDescent="0.25">
      <c r="A6" s="1" t="s">
        <v>506</v>
      </c>
      <c r="B6" s="1" t="s">
        <v>507</v>
      </c>
      <c r="C6" s="1" t="s">
        <v>506</v>
      </c>
      <c r="D6" s="1" t="s">
        <v>22</v>
      </c>
      <c r="E6" s="1" t="s">
        <v>15</v>
      </c>
      <c r="F6" s="1"/>
      <c r="G6" s="1" t="s">
        <v>508</v>
      </c>
      <c r="H6" s="1" t="str">
        <f t="shared" si="0"/>
        <v>breakdown</v>
      </c>
      <c r="I6" s="4"/>
      <c r="J6" s="1"/>
      <c r="K6" s="1"/>
      <c r="L6" s="1" t="s">
        <v>13</v>
      </c>
    </row>
    <row r="7" spans="1:12" x14ac:dyDescent="0.25">
      <c r="A7" s="1" t="s">
        <v>509</v>
      </c>
      <c r="B7" s="1" t="s">
        <v>510</v>
      </c>
      <c r="C7" s="1" t="s">
        <v>509</v>
      </c>
      <c r="D7" s="1" t="s">
        <v>22</v>
      </c>
      <c r="E7" s="1" t="s">
        <v>15</v>
      </c>
      <c r="F7" s="1"/>
      <c r="G7" s="1" t="s">
        <v>511</v>
      </c>
      <c r="H7" s="1" t="str">
        <f t="shared" si="0"/>
        <v>breakdown</v>
      </c>
      <c r="I7" s="4"/>
      <c r="J7" s="1"/>
      <c r="K7" s="1"/>
      <c r="L7" s="1" t="s">
        <v>13</v>
      </c>
    </row>
    <row r="8" spans="1:12" x14ac:dyDescent="0.25">
      <c r="A8" s="1" t="s">
        <v>512</v>
      </c>
      <c r="B8" s="1" t="s">
        <v>513</v>
      </c>
      <c r="C8" s="1" t="s">
        <v>512</v>
      </c>
      <c r="D8" s="1" t="s">
        <v>22</v>
      </c>
      <c r="E8" s="1" t="s">
        <v>15</v>
      </c>
      <c r="F8" s="1"/>
      <c r="G8" s="1" t="s">
        <v>514</v>
      </c>
      <c r="H8" s="1" t="str">
        <f t="shared" si="0"/>
        <v>breakdown</v>
      </c>
      <c r="I8" s="4"/>
      <c r="J8" s="1"/>
      <c r="K8" s="1"/>
      <c r="L8" s="1" t="s">
        <v>13</v>
      </c>
    </row>
    <row r="9" spans="1:12" x14ac:dyDescent="0.25">
      <c r="A9" s="1" t="s">
        <v>515</v>
      </c>
      <c r="B9" s="1" t="s">
        <v>516</v>
      </c>
      <c r="C9" s="1" t="s">
        <v>515</v>
      </c>
      <c r="D9" s="1" t="s">
        <v>22</v>
      </c>
      <c r="E9" s="1" t="s">
        <v>15</v>
      </c>
      <c r="F9" s="1"/>
      <c r="G9" s="1" t="s">
        <v>517</v>
      </c>
      <c r="H9" s="1" t="str">
        <f t="shared" si="0"/>
        <v>breakdown</v>
      </c>
      <c r="I9" s="4"/>
      <c r="J9" s="1"/>
      <c r="K9" s="1"/>
      <c r="L9" s="1" t="s">
        <v>13</v>
      </c>
    </row>
    <row r="10" spans="1:12" x14ac:dyDescent="0.25">
      <c r="A10" s="1" t="s">
        <v>518</v>
      </c>
      <c r="B10" s="1" t="s">
        <v>519</v>
      </c>
      <c r="C10" s="1" t="s">
        <v>518</v>
      </c>
      <c r="D10" s="1" t="s">
        <v>22</v>
      </c>
      <c r="E10" s="1" t="s">
        <v>15</v>
      </c>
      <c r="F10" s="1"/>
      <c r="G10" s="1" t="s">
        <v>520</v>
      </c>
      <c r="H10" s="1" t="str">
        <f t="shared" si="0"/>
        <v>breakdown</v>
      </c>
      <c r="I10" s="4"/>
      <c r="J10" s="1"/>
      <c r="K10" s="1"/>
      <c r="L10" s="1" t="s">
        <v>13</v>
      </c>
    </row>
    <row r="11" spans="1:12" x14ac:dyDescent="0.25">
      <c r="A11" s="1" t="s">
        <v>521</v>
      </c>
      <c r="B11" s="1" t="s">
        <v>522</v>
      </c>
      <c r="C11" s="1" t="s">
        <v>521</v>
      </c>
      <c r="D11" s="1" t="s">
        <v>22</v>
      </c>
      <c r="E11" s="1" t="s">
        <v>15</v>
      </c>
      <c r="F11" s="1"/>
      <c r="G11" s="1" t="s">
        <v>523</v>
      </c>
      <c r="H11" s="1" t="str">
        <f t="shared" si="0"/>
        <v>breakdown</v>
      </c>
      <c r="I11" s="4"/>
      <c r="J11" s="1"/>
      <c r="K11" s="1"/>
      <c r="L11" s="1" t="s">
        <v>13</v>
      </c>
    </row>
    <row r="12" spans="1:12" x14ac:dyDescent="0.25">
      <c r="A12" s="1" t="s">
        <v>524</v>
      </c>
      <c r="B12" s="1" t="s">
        <v>525</v>
      </c>
      <c r="C12" s="1" t="s">
        <v>524</v>
      </c>
      <c r="D12" s="1" t="s">
        <v>22</v>
      </c>
      <c r="E12" s="1" t="s">
        <v>15</v>
      </c>
      <c r="F12" s="1"/>
      <c r="G12" s="1" t="s">
        <v>526</v>
      </c>
      <c r="H12" s="1" t="str">
        <f t="shared" si="0"/>
        <v>breakdown</v>
      </c>
      <c r="I12" s="4"/>
      <c r="J12" s="1"/>
      <c r="K12" s="1"/>
      <c r="L12" s="1" t="s">
        <v>13</v>
      </c>
    </row>
    <row r="13" spans="1:12" x14ac:dyDescent="0.25">
      <c r="A13" s="1" t="s">
        <v>527</v>
      </c>
      <c r="B13" s="1" t="s">
        <v>528</v>
      </c>
      <c r="C13" s="1" t="s">
        <v>527</v>
      </c>
      <c r="D13" s="1" t="s">
        <v>22</v>
      </c>
      <c r="E13" s="1" t="s">
        <v>15</v>
      </c>
      <c r="F13" s="1"/>
      <c r="G13" s="1" t="s">
        <v>529</v>
      </c>
      <c r="H13" s="1" t="str">
        <f t="shared" si="0"/>
        <v>breakdown</v>
      </c>
      <c r="I13" s="4"/>
      <c r="J13" s="1"/>
      <c r="K13" s="1"/>
      <c r="L13" s="1" t="s">
        <v>13</v>
      </c>
    </row>
    <row r="14" spans="1:12" x14ac:dyDescent="0.25">
      <c r="A14" s="1" t="s">
        <v>530</v>
      </c>
      <c r="B14" s="1" t="s">
        <v>531</v>
      </c>
      <c r="C14" s="1" t="s">
        <v>530</v>
      </c>
      <c r="D14" s="1" t="s">
        <v>22</v>
      </c>
      <c r="E14" s="1" t="s">
        <v>15</v>
      </c>
      <c r="F14" s="1"/>
      <c r="G14" s="1" t="s">
        <v>532</v>
      </c>
      <c r="H14" s="1" t="str">
        <f t="shared" si="0"/>
        <v>breakdown</v>
      </c>
      <c r="I14" s="4"/>
      <c r="J14" s="1"/>
      <c r="K14" s="1"/>
      <c r="L14" s="1" t="s">
        <v>13</v>
      </c>
    </row>
    <row r="15" spans="1:12" x14ac:dyDescent="0.25">
      <c r="A15" s="1" t="s">
        <v>533</v>
      </c>
      <c r="B15" s="1" t="s">
        <v>534</v>
      </c>
      <c r="C15" s="1" t="s">
        <v>533</v>
      </c>
      <c r="D15" s="1" t="s">
        <v>22</v>
      </c>
      <c r="E15" s="1" t="s">
        <v>15</v>
      </c>
      <c r="F15" s="1"/>
      <c r="G15" s="1" t="s">
        <v>535</v>
      </c>
      <c r="H15" s="1" t="str">
        <f t="shared" si="0"/>
        <v>breakdown</v>
      </c>
      <c r="I15" s="4"/>
      <c r="J15" s="1"/>
      <c r="K15" s="1"/>
      <c r="L15" s="1" t="s">
        <v>13</v>
      </c>
    </row>
    <row r="16" spans="1:12" x14ac:dyDescent="0.25">
      <c r="A16" s="1" t="s">
        <v>536</v>
      </c>
      <c r="B16" s="1" t="s">
        <v>537</v>
      </c>
      <c r="C16" s="1" t="s">
        <v>536</v>
      </c>
      <c r="D16" s="1" t="s">
        <v>22</v>
      </c>
      <c r="E16" s="1" t="s">
        <v>15</v>
      </c>
      <c r="F16" s="1"/>
      <c r="G16" s="1" t="s">
        <v>538</v>
      </c>
      <c r="H16" s="1" t="str">
        <f t="shared" si="0"/>
        <v>breakdown</v>
      </c>
      <c r="I16" s="4"/>
      <c r="J16" s="1"/>
      <c r="K16" s="1"/>
      <c r="L16" s="1" t="s">
        <v>13</v>
      </c>
    </row>
    <row r="17" spans="1:12" x14ac:dyDescent="0.25">
      <c r="A17" s="1" t="s">
        <v>539</v>
      </c>
      <c r="B17" s="1" t="s">
        <v>540</v>
      </c>
      <c r="C17" s="1" t="s">
        <v>539</v>
      </c>
      <c r="D17" s="1" t="s">
        <v>22</v>
      </c>
      <c r="E17" s="1" t="s">
        <v>15</v>
      </c>
      <c r="F17" s="1"/>
      <c r="G17" s="1" t="s">
        <v>541</v>
      </c>
      <c r="H17" s="1" t="str">
        <f t="shared" si="0"/>
        <v>breakdown</v>
      </c>
      <c r="I17" s="4"/>
      <c r="J17" s="1"/>
      <c r="K17" s="1"/>
      <c r="L17" s="1" t="s">
        <v>13</v>
      </c>
    </row>
    <row r="18" spans="1:12" x14ac:dyDescent="0.25">
      <c r="A18" s="1" t="s">
        <v>542</v>
      </c>
      <c r="B18" s="1" t="s">
        <v>543</v>
      </c>
      <c r="C18" s="1" t="s">
        <v>542</v>
      </c>
      <c r="D18" s="1" t="s">
        <v>22</v>
      </c>
      <c r="E18" s="1" t="s">
        <v>15</v>
      </c>
      <c r="F18" s="1"/>
      <c r="G18" s="1" t="s">
        <v>544</v>
      </c>
      <c r="H18" s="1" t="str">
        <f t="shared" si="0"/>
        <v>breakdown</v>
      </c>
      <c r="I18" s="4"/>
      <c r="J18" s="1"/>
      <c r="K18" s="1"/>
      <c r="L18" s="1" t="s">
        <v>13</v>
      </c>
    </row>
    <row r="19" spans="1:12" x14ac:dyDescent="0.25">
      <c r="A19" s="1" t="s">
        <v>545</v>
      </c>
      <c r="B19" s="1" t="s">
        <v>546</v>
      </c>
      <c r="C19" s="1" t="s">
        <v>545</v>
      </c>
      <c r="D19" s="1" t="s">
        <v>22</v>
      </c>
      <c r="E19" s="1" t="s">
        <v>15</v>
      </c>
      <c r="F19" s="1"/>
      <c r="G19" s="1" t="s">
        <v>547</v>
      </c>
      <c r="H19" s="1" t="str">
        <f t="shared" si="0"/>
        <v>breakdown</v>
      </c>
      <c r="I19" s="4"/>
      <c r="J19" s="1"/>
      <c r="K19" s="1"/>
      <c r="L19" s="1" t="s">
        <v>13</v>
      </c>
    </row>
    <row r="20" spans="1:12" x14ac:dyDescent="0.25">
      <c r="A20" s="1" t="s">
        <v>548</v>
      </c>
      <c r="B20" s="1" t="s">
        <v>549</v>
      </c>
      <c r="C20" s="1" t="s">
        <v>548</v>
      </c>
      <c r="D20" s="1" t="s">
        <v>22</v>
      </c>
      <c r="E20" s="1" t="s">
        <v>15</v>
      </c>
      <c r="F20" s="1"/>
      <c r="G20" s="1" t="s">
        <v>550</v>
      </c>
      <c r="H20" s="1" t="str">
        <f t="shared" si="0"/>
        <v>breakdown</v>
      </c>
      <c r="I20" s="4"/>
      <c r="J20" s="1"/>
      <c r="K20" s="1"/>
      <c r="L20" s="1" t="s">
        <v>13</v>
      </c>
    </row>
    <row r="21" spans="1:12" x14ac:dyDescent="0.25">
      <c r="A21" s="1" t="s">
        <v>552</v>
      </c>
      <c r="B21" s="1" t="s">
        <v>553</v>
      </c>
      <c r="C21" s="1" t="s">
        <v>552</v>
      </c>
      <c r="D21" s="1" t="s">
        <v>22</v>
      </c>
      <c r="E21" s="1" t="s">
        <v>15</v>
      </c>
      <c r="F21" s="1"/>
      <c r="G21" s="1" t="s">
        <v>551</v>
      </c>
      <c r="H21" s="1" t="str">
        <f t="shared" si="0"/>
        <v>breakdown</v>
      </c>
      <c r="I21" s="4"/>
      <c r="J21" s="1"/>
      <c r="K21" s="1"/>
      <c r="L21" s="1" t="s">
        <v>13</v>
      </c>
    </row>
    <row r="22" spans="1:12" x14ac:dyDescent="0.25">
      <c r="A22" s="1" t="s">
        <v>554</v>
      </c>
      <c r="B22" s="1" t="s">
        <v>555</v>
      </c>
      <c r="C22" s="1" t="s">
        <v>554</v>
      </c>
      <c r="D22" s="1" t="s">
        <v>22</v>
      </c>
      <c r="E22" s="1" t="s">
        <v>15</v>
      </c>
      <c r="F22" s="1"/>
      <c r="G22" s="1" t="s">
        <v>556</v>
      </c>
      <c r="H22" s="1" t="str">
        <f t="shared" si="0"/>
        <v>breakdown</v>
      </c>
      <c r="I22" s="4"/>
      <c r="J22" s="1"/>
      <c r="K22" s="1"/>
      <c r="L22" s="1" t="s">
        <v>13</v>
      </c>
    </row>
    <row r="23" spans="1:12" x14ac:dyDescent="0.25">
      <c r="A23" s="1" t="s">
        <v>557</v>
      </c>
      <c r="B23" s="1" t="s">
        <v>558</v>
      </c>
      <c r="C23" s="1" t="s">
        <v>557</v>
      </c>
      <c r="D23" s="1" t="s">
        <v>22</v>
      </c>
      <c r="E23" s="1" t="s">
        <v>15</v>
      </c>
      <c r="F23" s="1"/>
      <c r="G23" s="1" t="s">
        <v>559</v>
      </c>
      <c r="H23" s="1" t="str">
        <f t="shared" si="0"/>
        <v>breakdown</v>
      </c>
      <c r="I23" s="4"/>
      <c r="J23" s="1"/>
      <c r="K23" s="1"/>
      <c r="L23" s="1" t="s">
        <v>13</v>
      </c>
    </row>
    <row r="24" spans="1:12" x14ac:dyDescent="0.25">
      <c r="A24" s="1" t="s">
        <v>560</v>
      </c>
      <c r="B24" s="1" t="s">
        <v>561</v>
      </c>
      <c r="C24" s="1" t="s">
        <v>560</v>
      </c>
      <c r="D24" s="1" t="s">
        <v>22</v>
      </c>
      <c r="E24" s="1" t="s">
        <v>15</v>
      </c>
      <c r="F24" s="1"/>
      <c r="G24" s="1" t="s">
        <v>562</v>
      </c>
      <c r="H24" s="1" t="str">
        <f t="shared" si="0"/>
        <v>breakdown</v>
      </c>
      <c r="I24" s="4"/>
      <c r="J24" s="1"/>
      <c r="K24" s="1"/>
      <c r="L24" s="1" t="s">
        <v>13</v>
      </c>
    </row>
    <row r="25" spans="1:12" x14ac:dyDescent="0.25">
      <c r="A25" s="1" t="s">
        <v>563</v>
      </c>
      <c r="B25" s="1" t="s">
        <v>564</v>
      </c>
      <c r="C25" s="1" t="s">
        <v>563</v>
      </c>
      <c r="D25" s="1" t="s">
        <v>22</v>
      </c>
      <c r="E25" s="1" t="s">
        <v>15</v>
      </c>
      <c r="F25" s="1"/>
      <c r="G25" s="1" t="s">
        <v>565</v>
      </c>
      <c r="H25" s="1" t="str">
        <f t="shared" si="0"/>
        <v>breakdown</v>
      </c>
      <c r="I25" s="4"/>
      <c r="J25" s="1"/>
      <c r="K25" s="1"/>
      <c r="L25" s="1" t="s">
        <v>13</v>
      </c>
    </row>
    <row r="26" spans="1:12" x14ac:dyDescent="0.25">
      <c r="A26" s="1" t="s">
        <v>566</v>
      </c>
      <c r="B26" s="1" t="s">
        <v>567</v>
      </c>
      <c r="C26" s="1" t="s">
        <v>566</v>
      </c>
      <c r="D26" s="1" t="s">
        <v>22</v>
      </c>
      <c r="E26" s="1" t="s">
        <v>15</v>
      </c>
      <c r="F26" s="1"/>
      <c r="G26" s="1" t="s">
        <v>568</v>
      </c>
      <c r="H26" s="1" t="str">
        <f t="shared" si="0"/>
        <v>breakdown</v>
      </c>
      <c r="I26" s="4"/>
      <c r="J26" s="1"/>
      <c r="K26" s="1"/>
      <c r="L26" s="1" t="s">
        <v>13</v>
      </c>
    </row>
    <row r="27" spans="1:12" x14ac:dyDescent="0.25">
      <c r="A27" s="1" t="s">
        <v>569</v>
      </c>
      <c r="B27" s="1" t="s">
        <v>570</v>
      </c>
      <c r="C27" s="1" t="s">
        <v>569</v>
      </c>
      <c r="D27" s="1" t="s">
        <v>22</v>
      </c>
      <c r="E27" s="1" t="s">
        <v>15</v>
      </c>
      <c r="F27" s="1"/>
      <c r="G27" s="1" t="s">
        <v>571</v>
      </c>
      <c r="H27" s="1" t="str">
        <f t="shared" si="0"/>
        <v>breakdown</v>
      </c>
      <c r="I27" s="4"/>
      <c r="J27" s="1"/>
      <c r="K27" s="1"/>
      <c r="L27" s="1" t="s">
        <v>13</v>
      </c>
    </row>
    <row r="28" spans="1:12" x14ac:dyDescent="0.25">
      <c r="A28" s="1" t="s">
        <v>493</v>
      </c>
      <c r="B28" s="1" t="s">
        <v>494</v>
      </c>
      <c r="C28" s="1" t="s">
        <v>493</v>
      </c>
      <c r="D28" s="1" t="s">
        <v>22</v>
      </c>
      <c r="E28" s="1" t="s">
        <v>15</v>
      </c>
      <c r="F28" s="1"/>
      <c r="G28" s="1" t="s">
        <v>574</v>
      </c>
      <c r="H28" s="1" t="str">
        <f t="shared" si="0"/>
        <v>breakdown</v>
      </c>
      <c r="I28" s="4"/>
      <c r="J28" s="1"/>
      <c r="K28" s="1"/>
      <c r="L28" s="1" t="s">
        <v>13</v>
      </c>
    </row>
    <row r="29" spans="1:12" x14ac:dyDescent="0.25">
      <c r="A29" s="1" t="s">
        <v>492</v>
      </c>
      <c r="B29" s="1" t="s">
        <v>575</v>
      </c>
      <c r="C29" s="1" t="s">
        <v>492</v>
      </c>
      <c r="D29" s="1" t="s">
        <v>22</v>
      </c>
      <c r="E29" s="1" t="s">
        <v>15</v>
      </c>
      <c r="F29" s="1"/>
      <c r="G29" s="1" t="s">
        <v>576</v>
      </c>
      <c r="H29" s="1" t="str">
        <f t="shared" si="0"/>
        <v>breakdown</v>
      </c>
      <c r="I29" s="4"/>
      <c r="J29" s="1"/>
      <c r="K29" s="1"/>
      <c r="L29" s="1" t="s">
        <v>13</v>
      </c>
    </row>
    <row r="30" spans="1:12" x14ac:dyDescent="0.25">
      <c r="A30" s="1" t="s">
        <v>797</v>
      </c>
      <c r="B30" s="1" t="s">
        <v>798</v>
      </c>
      <c r="C30" s="1" t="s">
        <v>797</v>
      </c>
      <c r="D30" s="1" t="s">
        <v>22</v>
      </c>
      <c r="E30" s="1" t="s">
        <v>15</v>
      </c>
      <c r="F30" s="1"/>
      <c r="G30" s="1" t="s">
        <v>799</v>
      </c>
      <c r="H30" s="1" t="str">
        <f t="shared" si="0"/>
        <v>breakdown</v>
      </c>
      <c r="I30" s="4"/>
      <c r="J30" s="1"/>
      <c r="K30" s="1"/>
      <c r="L30" s="1" t="s">
        <v>13</v>
      </c>
    </row>
    <row r="31" spans="1:12" x14ac:dyDescent="0.25">
      <c r="A31" s="1" t="s">
        <v>800</v>
      </c>
      <c r="B31" s="1" t="s">
        <v>801</v>
      </c>
      <c r="C31" s="1" t="s">
        <v>800</v>
      </c>
      <c r="D31" s="1" t="s">
        <v>22</v>
      </c>
      <c r="E31" s="1" t="s">
        <v>15</v>
      </c>
      <c r="F31" s="1"/>
      <c r="G31" s="1" t="s">
        <v>802</v>
      </c>
      <c r="H31" s="1" t="str">
        <f t="shared" si="0"/>
        <v>breakdown</v>
      </c>
      <c r="I31" s="4"/>
      <c r="J31" s="1"/>
      <c r="K31" s="1"/>
      <c r="L31" s="1" t="s">
        <v>13</v>
      </c>
    </row>
    <row r="32" spans="1:12" x14ac:dyDescent="0.25">
      <c r="A32" s="1" t="s">
        <v>803</v>
      </c>
      <c r="B32" s="1" t="s">
        <v>804</v>
      </c>
      <c r="C32" s="1" t="s">
        <v>803</v>
      </c>
      <c r="D32" s="1" t="s">
        <v>22</v>
      </c>
      <c r="E32" s="1" t="s">
        <v>15</v>
      </c>
      <c r="F32" s="1"/>
      <c r="G32" s="1" t="s">
        <v>805</v>
      </c>
      <c r="H32" s="1" t="str">
        <f t="shared" si="0"/>
        <v>breakdown</v>
      </c>
      <c r="I32" s="4"/>
      <c r="J32" s="1"/>
      <c r="K32" s="1"/>
      <c r="L32" s="1" t="s">
        <v>13</v>
      </c>
    </row>
    <row r="33" spans="1:12" x14ac:dyDescent="0.25">
      <c r="A33" s="1" t="s">
        <v>806</v>
      </c>
      <c r="B33" s="1" t="s">
        <v>807</v>
      </c>
      <c r="C33" s="1" t="s">
        <v>806</v>
      </c>
      <c r="D33" s="1" t="s">
        <v>22</v>
      </c>
      <c r="E33" s="1" t="s">
        <v>15</v>
      </c>
      <c r="F33" s="1"/>
      <c r="G33" s="1" t="s">
        <v>808</v>
      </c>
      <c r="H33" s="1" t="str">
        <f t="shared" si="0"/>
        <v>breakdown</v>
      </c>
      <c r="I33" s="4"/>
      <c r="J33" s="1"/>
      <c r="K33" s="1"/>
      <c r="L33" s="1" t="s">
        <v>13</v>
      </c>
    </row>
    <row r="34" spans="1:12" x14ac:dyDescent="0.25">
      <c r="A34" s="1" t="s">
        <v>809</v>
      </c>
      <c r="B34" s="1" t="s">
        <v>810</v>
      </c>
      <c r="C34" s="1" t="s">
        <v>809</v>
      </c>
      <c r="D34" s="1" t="s">
        <v>22</v>
      </c>
      <c r="E34" s="1" t="s">
        <v>15</v>
      </c>
      <c r="F34" s="1"/>
      <c r="G34" s="1" t="s">
        <v>811</v>
      </c>
      <c r="H34" s="1" t="str">
        <f t="shared" si="0"/>
        <v>breakdown</v>
      </c>
      <c r="I34" s="4"/>
      <c r="J34" s="1"/>
      <c r="K34" s="1"/>
      <c r="L34" s="1" t="s">
        <v>13</v>
      </c>
    </row>
    <row r="35" spans="1:12" x14ac:dyDescent="0.25">
      <c r="A35" s="1" t="s">
        <v>812</v>
      </c>
      <c r="B35" s="1" t="s">
        <v>813</v>
      </c>
      <c r="C35" s="1" t="s">
        <v>812</v>
      </c>
      <c r="D35" s="1" t="s">
        <v>22</v>
      </c>
      <c r="E35" s="1" t="s">
        <v>15</v>
      </c>
      <c r="F35" s="1"/>
      <c r="G35" s="1" t="s">
        <v>814</v>
      </c>
      <c r="H35" s="1" t="str">
        <f t="shared" si="0"/>
        <v>breakdown</v>
      </c>
      <c r="I35" s="4"/>
      <c r="J35" s="1"/>
      <c r="K35" s="1"/>
      <c r="L35" s="1" t="s">
        <v>13</v>
      </c>
    </row>
    <row r="36" spans="1:12" x14ac:dyDescent="0.25">
      <c r="A36" s="1" t="s">
        <v>846</v>
      </c>
      <c r="B36" s="1" t="s">
        <v>847</v>
      </c>
      <c r="C36" s="1" t="s">
        <v>846</v>
      </c>
      <c r="D36" s="1" t="s">
        <v>22</v>
      </c>
      <c r="E36" s="1" t="s">
        <v>15</v>
      </c>
      <c r="F36" s="1"/>
      <c r="G36" s="1" t="s">
        <v>576</v>
      </c>
      <c r="H36" s="1" t="str">
        <f t="shared" ref="H36" si="1">IF((D36="Yes"),"breakdown","Not Running")</f>
        <v>breakdown</v>
      </c>
      <c r="I36" s="4"/>
      <c r="J36" s="1"/>
      <c r="K36" s="1"/>
      <c r="L36" s="1" t="s">
        <v>13</v>
      </c>
    </row>
    <row r="37" spans="1:12" x14ac:dyDescent="0.25">
      <c r="A37" s="1" t="s">
        <v>894</v>
      </c>
      <c r="B37" s="1" t="s">
        <v>895</v>
      </c>
      <c r="C37" s="1" t="s">
        <v>894</v>
      </c>
      <c r="D37" s="1" t="s">
        <v>22</v>
      </c>
      <c r="E37" s="1" t="s">
        <v>15</v>
      </c>
      <c r="F37" s="1"/>
      <c r="G37" s="1" t="s">
        <v>893</v>
      </c>
      <c r="H37" s="1" t="str">
        <f>IF((D37="Yes"),"breakdown","Not Running")</f>
        <v>breakdown</v>
      </c>
      <c r="I37" s="4"/>
      <c r="J37" s="1"/>
      <c r="K37" s="1"/>
      <c r="L37" s="1" t="s">
        <v>13</v>
      </c>
    </row>
  </sheetData>
  <phoneticPr fontId="5" type="noConversion"/>
  <conditionalFormatting sqref="A1">
    <cfRule type="duplicateValues" dxfId="91" priority="9"/>
  </conditionalFormatting>
  <conditionalFormatting sqref="A2">
    <cfRule type="duplicateValues" dxfId="90" priority="8"/>
  </conditionalFormatting>
  <conditionalFormatting sqref="A49:A1048576 A1:A35 A38">
    <cfRule type="duplicateValues" dxfId="89" priority="5"/>
  </conditionalFormatting>
  <conditionalFormatting sqref="A39:A48">
    <cfRule type="duplicateValues" dxfId="88" priority="4"/>
  </conditionalFormatting>
  <conditionalFormatting sqref="A36">
    <cfRule type="duplicateValues" dxfId="87" priority="2"/>
  </conditionalFormatting>
  <conditionalFormatting sqref="A36">
    <cfRule type="duplicateValues" dxfId="86" priority="3"/>
  </conditionalFormatting>
  <conditionalFormatting sqref="A3:A35">
    <cfRule type="duplicateValues" dxfId="85" priority="226"/>
  </conditionalFormatting>
  <conditionalFormatting sqref="A37">
    <cfRule type="duplicateValues" dxfId="8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29"/>
  <sheetViews>
    <sheetView topLeftCell="A13" workbookViewId="0">
      <selection activeCell="B32" sqref="B32"/>
    </sheetView>
  </sheetViews>
  <sheetFormatPr defaultRowHeight="15" x14ac:dyDescent="0.25"/>
  <cols>
    <col min="1" max="1" width="34.28515625" bestFit="1" customWidth="1"/>
    <col min="2" max="2" width="48.85546875" bestFit="1" customWidth="1"/>
    <col min="3" max="3" width="34.28515625" bestFit="1" customWidth="1"/>
    <col min="4" max="4" width="10.28515625" bestFit="1" customWidth="1"/>
    <col min="5" max="5" width="8.28515625" bestFit="1" customWidth="1"/>
    <col min="6" max="6" width="15.7109375" bestFit="1" customWidth="1"/>
    <col min="7" max="7" width="153.7109375" bestFit="1" customWidth="1"/>
    <col min="8" max="8" width="14.7109375" bestFit="1" customWidth="1"/>
    <col min="9" max="9" width="15.7109375" bestFit="1" customWidth="1"/>
    <col min="11" max="11" width="10.85546875" bestFit="1" customWidth="1"/>
    <col min="12" max="12" width="40.85546875" bestFit="1" customWidth="1"/>
    <col min="257" max="257" width="34.28515625" bestFit="1" customWidth="1"/>
    <col min="258" max="258" width="48.85546875" bestFit="1" customWidth="1"/>
    <col min="259" max="259" width="34.28515625" bestFit="1" customWidth="1"/>
    <col min="260" max="260" width="10.28515625" bestFit="1" customWidth="1"/>
    <col min="261" max="261" width="8.28515625" bestFit="1" customWidth="1"/>
    <col min="262" max="262" width="15.7109375" bestFit="1" customWidth="1"/>
    <col min="263" max="263" width="153.7109375" bestFit="1" customWidth="1"/>
    <col min="264" max="264" width="14.7109375" bestFit="1" customWidth="1"/>
    <col min="265" max="265" width="15.7109375" bestFit="1" customWidth="1"/>
    <col min="267" max="267" width="10.85546875" bestFit="1" customWidth="1"/>
    <col min="268" max="268" width="40.85546875" bestFit="1" customWidth="1"/>
    <col min="513" max="513" width="34.28515625" bestFit="1" customWidth="1"/>
    <col min="514" max="514" width="48.85546875" bestFit="1" customWidth="1"/>
    <col min="515" max="515" width="34.28515625" bestFit="1" customWidth="1"/>
    <col min="516" max="516" width="10.28515625" bestFit="1" customWidth="1"/>
    <col min="517" max="517" width="8.28515625" bestFit="1" customWidth="1"/>
    <col min="518" max="518" width="15.7109375" bestFit="1" customWidth="1"/>
    <col min="519" max="519" width="153.7109375" bestFit="1" customWidth="1"/>
    <col min="520" max="520" width="14.7109375" bestFit="1" customWidth="1"/>
    <col min="521" max="521" width="15.7109375" bestFit="1" customWidth="1"/>
    <col min="523" max="523" width="10.85546875" bestFit="1" customWidth="1"/>
    <col min="524" max="524" width="40.85546875" bestFit="1" customWidth="1"/>
    <col min="769" max="769" width="34.28515625" bestFit="1" customWidth="1"/>
    <col min="770" max="770" width="48.85546875" bestFit="1" customWidth="1"/>
    <col min="771" max="771" width="34.28515625" bestFit="1" customWidth="1"/>
    <col min="772" max="772" width="10.28515625" bestFit="1" customWidth="1"/>
    <col min="773" max="773" width="8.28515625" bestFit="1" customWidth="1"/>
    <col min="774" max="774" width="15.7109375" bestFit="1" customWidth="1"/>
    <col min="775" max="775" width="153.7109375" bestFit="1" customWidth="1"/>
    <col min="776" max="776" width="14.7109375" bestFit="1" customWidth="1"/>
    <col min="777" max="777" width="15.7109375" bestFit="1" customWidth="1"/>
    <col min="779" max="779" width="10.85546875" bestFit="1" customWidth="1"/>
    <col min="780" max="780" width="40.85546875" bestFit="1" customWidth="1"/>
    <col min="1025" max="1025" width="34.28515625" bestFit="1" customWidth="1"/>
    <col min="1026" max="1026" width="48.85546875" bestFit="1" customWidth="1"/>
    <col min="1027" max="1027" width="34.28515625" bestFit="1" customWidth="1"/>
    <col min="1028" max="1028" width="10.28515625" bestFit="1" customWidth="1"/>
    <col min="1029" max="1029" width="8.28515625" bestFit="1" customWidth="1"/>
    <col min="1030" max="1030" width="15.7109375" bestFit="1" customWidth="1"/>
    <col min="1031" max="1031" width="153.7109375" bestFit="1" customWidth="1"/>
    <col min="1032" max="1032" width="14.7109375" bestFit="1" customWidth="1"/>
    <col min="1033" max="1033" width="15.7109375" bestFit="1" customWidth="1"/>
    <col min="1035" max="1035" width="10.85546875" bestFit="1" customWidth="1"/>
    <col min="1036" max="1036" width="40.85546875" bestFit="1" customWidth="1"/>
    <col min="1281" max="1281" width="34.28515625" bestFit="1" customWidth="1"/>
    <col min="1282" max="1282" width="48.85546875" bestFit="1" customWidth="1"/>
    <col min="1283" max="1283" width="34.28515625" bestFit="1" customWidth="1"/>
    <col min="1284" max="1284" width="10.28515625" bestFit="1" customWidth="1"/>
    <col min="1285" max="1285" width="8.28515625" bestFit="1" customWidth="1"/>
    <col min="1286" max="1286" width="15.7109375" bestFit="1" customWidth="1"/>
    <col min="1287" max="1287" width="153.7109375" bestFit="1" customWidth="1"/>
    <col min="1288" max="1288" width="14.7109375" bestFit="1" customWidth="1"/>
    <col min="1289" max="1289" width="15.7109375" bestFit="1" customWidth="1"/>
    <col min="1291" max="1291" width="10.85546875" bestFit="1" customWidth="1"/>
    <col min="1292" max="1292" width="40.85546875" bestFit="1" customWidth="1"/>
    <col min="1537" max="1537" width="34.28515625" bestFit="1" customWidth="1"/>
    <col min="1538" max="1538" width="48.85546875" bestFit="1" customWidth="1"/>
    <col min="1539" max="1539" width="34.28515625" bestFit="1" customWidth="1"/>
    <col min="1540" max="1540" width="10.28515625" bestFit="1" customWidth="1"/>
    <col min="1541" max="1541" width="8.28515625" bestFit="1" customWidth="1"/>
    <col min="1542" max="1542" width="15.7109375" bestFit="1" customWidth="1"/>
    <col min="1543" max="1543" width="153.7109375" bestFit="1" customWidth="1"/>
    <col min="1544" max="1544" width="14.7109375" bestFit="1" customWidth="1"/>
    <col min="1545" max="1545" width="15.7109375" bestFit="1" customWidth="1"/>
    <col min="1547" max="1547" width="10.85546875" bestFit="1" customWidth="1"/>
    <col min="1548" max="1548" width="40.85546875" bestFit="1" customWidth="1"/>
    <col min="1793" max="1793" width="34.28515625" bestFit="1" customWidth="1"/>
    <col min="1794" max="1794" width="48.85546875" bestFit="1" customWidth="1"/>
    <col min="1795" max="1795" width="34.28515625" bestFit="1" customWidth="1"/>
    <col min="1796" max="1796" width="10.28515625" bestFit="1" customWidth="1"/>
    <col min="1797" max="1797" width="8.28515625" bestFit="1" customWidth="1"/>
    <col min="1798" max="1798" width="15.7109375" bestFit="1" customWidth="1"/>
    <col min="1799" max="1799" width="153.7109375" bestFit="1" customWidth="1"/>
    <col min="1800" max="1800" width="14.7109375" bestFit="1" customWidth="1"/>
    <col min="1801" max="1801" width="15.7109375" bestFit="1" customWidth="1"/>
    <col min="1803" max="1803" width="10.85546875" bestFit="1" customWidth="1"/>
    <col min="1804" max="1804" width="40.85546875" bestFit="1" customWidth="1"/>
    <col min="2049" max="2049" width="34.28515625" bestFit="1" customWidth="1"/>
    <col min="2050" max="2050" width="48.85546875" bestFit="1" customWidth="1"/>
    <col min="2051" max="2051" width="34.28515625" bestFit="1" customWidth="1"/>
    <col min="2052" max="2052" width="10.28515625" bestFit="1" customWidth="1"/>
    <col min="2053" max="2053" width="8.28515625" bestFit="1" customWidth="1"/>
    <col min="2054" max="2054" width="15.7109375" bestFit="1" customWidth="1"/>
    <col min="2055" max="2055" width="153.7109375" bestFit="1" customWidth="1"/>
    <col min="2056" max="2056" width="14.7109375" bestFit="1" customWidth="1"/>
    <col min="2057" max="2057" width="15.7109375" bestFit="1" customWidth="1"/>
    <col min="2059" max="2059" width="10.85546875" bestFit="1" customWidth="1"/>
    <col min="2060" max="2060" width="40.85546875" bestFit="1" customWidth="1"/>
    <col min="2305" max="2305" width="34.28515625" bestFit="1" customWidth="1"/>
    <col min="2306" max="2306" width="48.85546875" bestFit="1" customWidth="1"/>
    <col min="2307" max="2307" width="34.28515625" bestFit="1" customWidth="1"/>
    <col min="2308" max="2308" width="10.28515625" bestFit="1" customWidth="1"/>
    <col min="2309" max="2309" width="8.28515625" bestFit="1" customWidth="1"/>
    <col min="2310" max="2310" width="15.7109375" bestFit="1" customWidth="1"/>
    <col min="2311" max="2311" width="153.7109375" bestFit="1" customWidth="1"/>
    <col min="2312" max="2312" width="14.7109375" bestFit="1" customWidth="1"/>
    <col min="2313" max="2313" width="15.7109375" bestFit="1" customWidth="1"/>
    <col min="2315" max="2315" width="10.85546875" bestFit="1" customWidth="1"/>
    <col min="2316" max="2316" width="40.85546875" bestFit="1" customWidth="1"/>
    <col min="2561" max="2561" width="34.28515625" bestFit="1" customWidth="1"/>
    <col min="2562" max="2562" width="48.85546875" bestFit="1" customWidth="1"/>
    <col min="2563" max="2563" width="34.28515625" bestFit="1" customWidth="1"/>
    <col min="2564" max="2564" width="10.28515625" bestFit="1" customWidth="1"/>
    <col min="2565" max="2565" width="8.28515625" bestFit="1" customWidth="1"/>
    <col min="2566" max="2566" width="15.7109375" bestFit="1" customWidth="1"/>
    <col min="2567" max="2567" width="153.7109375" bestFit="1" customWidth="1"/>
    <col min="2568" max="2568" width="14.7109375" bestFit="1" customWidth="1"/>
    <col min="2569" max="2569" width="15.7109375" bestFit="1" customWidth="1"/>
    <col min="2571" max="2571" width="10.85546875" bestFit="1" customWidth="1"/>
    <col min="2572" max="2572" width="40.85546875" bestFit="1" customWidth="1"/>
    <col min="2817" max="2817" width="34.28515625" bestFit="1" customWidth="1"/>
    <col min="2818" max="2818" width="48.85546875" bestFit="1" customWidth="1"/>
    <col min="2819" max="2819" width="34.28515625" bestFit="1" customWidth="1"/>
    <col min="2820" max="2820" width="10.28515625" bestFit="1" customWidth="1"/>
    <col min="2821" max="2821" width="8.28515625" bestFit="1" customWidth="1"/>
    <col min="2822" max="2822" width="15.7109375" bestFit="1" customWidth="1"/>
    <col min="2823" max="2823" width="153.7109375" bestFit="1" customWidth="1"/>
    <col min="2824" max="2824" width="14.7109375" bestFit="1" customWidth="1"/>
    <col min="2825" max="2825" width="15.7109375" bestFit="1" customWidth="1"/>
    <col min="2827" max="2827" width="10.85546875" bestFit="1" customWidth="1"/>
    <col min="2828" max="2828" width="40.85546875" bestFit="1" customWidth="1"/>
    <col min="3073" max="3073" width="34.28515625" bestFit="1" customWidth="1"/>
    <col min="3074" max="3074" width="48.85546875" bestFit="1" customWidth="1"/>
    <col min="3075" max="3075" width="34.28515625" bestFit="1" customWidth="1"/>
    <col min="3076" max="3076" width="10.28515625" bestFit="1" customWidth="1"/>
    <col min="3077" max="3077" width="8.28515625" bestFit="1" customWidth="1"/>
    <col min="3078" max="3078" width="15.7109375" bestFit="1" customWidth="1"/>
    <col min="3079" max="3079" width="153.7109375" bestFit="1" customWidth="1"/>
    <col min="3080" max="3080" width="14.7109375" bestFit="1" customWidth="1"/>
    <col min="3081" max="3081" width="15.7109375" bestFit="1" customWidth="1"/>
    <col min="3083" max="3083" width="10.85546875" bestFit="1" customWidth="1"/>
    <col min="3084" max="3084" width="40.85546875" bestFit="1" customWidth="1"/>
    <col min="3329" max="3329" width="34.28515625" bestFit="1" customWidth="1"/>
    <col min="3330" max="3330" width="48.85546875" bestFit="1" customWidth="1"/>
    <col min="3331" max="3331" width="34.28515625" bestFit="1" customWidth="1"/>
    <col min="3332" max="3332" width="10.28515625" bestFit="1" customWidth="1"/>
    <col min="3333" max="3333" width="8.28515625" bestFit="1" customWidth="1"/>
    <col min="3334" max="3334" width="15.7109375" bestFit="1" customWidth="1"/>
    <col min="3335" max="3335" width="153.7109375" bestFit="1" customWidth="1"/>
    <col min="3336" max="3336" width="14.7109375" bestFit="1" customWidth="1"/>
    <col min="3337" max="3337" width="15.7109375" bestFit="1" customWidth="1"/>
    <col min="3339" max="3339" width="10.85546875" bestFit="1" customWidth="1"/>
    <col min="3340" max="3340" width="40.85546875" bestFit="1" customWidth="1"/>
    <col min="3585" max="3585" width="34.28515625" bestFit="1" customWidth="1"/>
    <col min="3586" max="3586" width="48.85546875" bestFit="1" customWidth="1"/>
    <col min="3587" max="3587" width="34.28515625" bestFit="1" customWidth="1"/>
    <col min="3588" max="3588" width="10.28515625" bestFit="1" customWidth="1"/>
    <col min="3589" max="3589" width="8.28515625" bestFit="1" customWidth="1"/>
    <col min="3590" max="3590" width="15.7109375" bestFit="1" customWidth="1"/>
    <col min="3591" max="3591" width="153.7109375" bestFit="1" customWidth="1"/>
    <col min="3592" max="3592" width="14.7109375" bestFit="1" customWidth="1"/>
    <col min="3593" max="3593" width="15.7109375" bestFit="1" customWidth="1"/>
    <col min="3595" max="3595" width="10.85546875" bestFit="1" customWidth="1"/>
    <col min="3596" max="3596" width="40.85546875" bestFit="1" customWidth="1"/>
    <col min="3841" max="3841" width="34.28515625" bestFit="1" customWidth="1"/>
    <col min="3842" max="3842" width="48.85546875" bestFit="1" customWidth="1"/>
    <col min="3843" max="3843" width="34.28515625" bestFit="1" customWidth="1"/>
    <col min="3844" max="3844" width="10.28515625" bestFit="1" customWidth="1"/>
    <col min="3845" max="3845" width="8.28515625" bestFit="1" customWidth="1"/>
    <col min="3846" max="3846" width="15.7109375" bestFit="1" customWidth="1"/>
    <col min="3847" max="3847" width="153.7109375" bestFit="1" customWidth="1"/>
    <col min="3848" max="3848" width="14.7109375" bestFit="1" customWidth="1"/>
    <col min="3849" max="3849" width="15.7109375" bestFit="1" customWidth="1"/>
    <col min="3851" max="3851" width="10.85546875" bestFit="1" customWidth="1"/>
    <col min="3852" max="3852" width="40.85546875" bestFit="1" customWidth="1"/>
    <col min="4097" max="4097" width="34.28515625" bestFit="1" customWidth="1"/>
    <col min="4098" max="4098" width="48.85546875" bestFit="1" customWidth="1"/>
    <col min="4099" max="4099" width="34.28515625" bestFit="1" customWidth="1"/>
    <col min="4100" max="4100" width="10.28515625" bestFit="1" customWidth="1"/>
    <col min="4101" max="4101" width="8.28515625" bestFit="1" customWidth="1"/>
    <col min="4102" max="4102" width="15.7109375" bestFit="1" customWidth="1"/>
    <col min="4103" max="4103" width="153.7109375" bestFit="1" customWidth="1"/>
    <col min="4104" max="4104" width="14.7109375" bestFit="1" customWidth="1"/>
    <col min="4105" max="4105" width="15.7109375" bestFit="1" customWidth="1"/>
    <col min="4107" max="4107" width="10.85546875" bestFit="1" customWidth="1"/>
    <col min="4108" max="4108" width="40.85546875" bestFit="1" customWidth="1"/>
    <col min="4353" max="4353" width="34.28515625" bestFit="1" customWidth="1"/>
    <col min="4354" max="4354" width="48.85546875" bestFit="1" customWidth="1"/>
    <col min="4355" max="4355" width="34.28515625" bestFit="1" customWidth="1"/>
    <col min="4356" max="4356" width="10.28515625" bestFit="1" customWidth="1"/>
    <col min="4357" max="4357" width="8.28515625" bestFit="1" customWidth="1"/>
    <col min="4358" max="4358" width="15.7109375" bestFit="1" customWidth="1"/>
    <col min="4359" max="4359" width="153.7109375" bestFit="1" customWidth="1"/>
    <col min="4360" max="4360" width="14.7109375" bestFit="1" customWidth="1"/>
    <col min="4361" max="4361" width="15.7109375" bestFit="1" customWidth="1"/>
    <col min="4363" max="4363" width="10.85546875" bestFit="1" customWidth="1"/>
    <col min="4364" max="4364" width="40.85546875" bestFit="1" customWidth="1"/>
    <col min="4609" max="4609" width="34.28515625" bestFit="1" customWidth="1"/>
    <col min="4610" max="4610" width="48.85546875" bestFit="1" customWidth="1"/>
    <col min="4611" max="4611" width="34.28515625" bestFit="1" customWidth="1"/>
    <col min="4612" max="4612" width="10.28515625" bestFit="1" customWidth="1"/>
    <col min="4613" max="4613" width="8.28515625" bestFit="1" customWidth="1"/>
    <col min="4614" max="4614" width="15.7109375" bestFit="1" customWidth="1"/>
    <col min="4615" max="4615" width="153.7109375" bestFit="1" customWidth="1"/>
    <col min="4616" max="4616" width="14.7109375" bestFit="1" customWidth="1"/>
    <col min="4617" max="4617" width="15.7109375" bestFit="1" customWidth="1"/>
    <col min="4619" max="4619" width="10.85546875" bestFit="1" customWidth="1"/>
    <col min="4620" max="4620" width="40.85546875" bestFit="1" customWidth="1"/>
    <col min="4865" max="4865" width="34.28515625" bestFit="1" customWidth="1"/>
    <col min="4866" max="4866" width="48.85546875" bestFit="1" customWidth="1"/>
    <col min="4867" max="4867" width="34.28515625" bestFit="1" customWidth="1"/>
    <col min="4868" max="4868" width="10.28515625" bestFit="1" customWidth="1"/>
    <col min="4869" max="4869" width="8.28515625" bestFit="1" customWidth="1"/>
    <col min="4870" max="4870" width="15.7109375" bestFit="1" customWidth="1"/>
    <col min="4871" max="4871" width="153.7109375" bestFit="1" customWidth="1"/>
    <col min="4872" max="4872" width="14.7109375" bestFit="1" customWidth="1"/>
    <col min="4873" max="4873" width="15.7109375" bestFit="1" customWidth="1"/>
    <col min="4875" max="4875" width="10.85546875" bestFit="1" customWidth="1"/>
    <col min="4876" max="4876" width="40.85546875" bestFit="1" customWidth="1"/>
    <col min="5121" max="5121" width="34.28515625" bestFit="1" customWidth="1"/>
    <col min="5122" max="5122" width="48.85546875" bestFit="1" customWidth="1"/>
    <col min="5123" max="5123" width="34.28515625" bestFit="1" customWidth="1"/>
    <col min="5124" max="5124" width="10.28515625" bestFit="1" customWidth="1"/>
    <col min="5125" max="5125" width="8.28515625" bestFit="1" customWidth="1"/>
    <col min="5126" max="5126" width="15.7109375" bestFit="1" customWidth="1"/>
    <col min="5127" max="5127" width="153.7109375" bestFit="1" customWidth="1"/>
    <col min="5128" max="5128" width="14.7109375" bestFit="1" customWidth="1"/>
    <col min="5129" max="5129" width="15.7109375" bestFit="1" customWidth="1"/>
    <col min="5131" max="5131" width="10.85546875" bestFit="1" customWidth="1"/>
    <col min="5132" max="5132" width="40.85546875" bestFit="1" customWidth="1"/>
    <col min="5377" max="5377" width="34.28515625" bestFit="1" customWidth="1"/>
    <col min="5378" max="5378" width="48.85546875" bestFit="1" customWidth="1"/>
    <col min="5379" max="5379" width="34.28515625" bestFit="1" customWidth="1"/>
    <col min="5380" max="5380" width="10.28515625" bestFit="1" customWidth="1"/>
    <col min="5381" max="5381" width="8.28515625" bestFit="1" customWidth="1"/>
    <col min="5382" max="5382" width="15.7109375" bestFit="1" customWidth="1"/>
    <col min="5383" max="5383" width="153.7109375" bestFit="1" customWidth="1"/>
    <col min="5384" max="5384" width="14.7109375" bestFit="1" customWidth="1"/>
    <col min="5385" max="5385" width="15.7109375" bestFit="1" customWidth="1"/>
    <col min="5387" max="5387" width="10.85546875" bestFit="1" customWidth="1"/>
    <col min="5388" max="5388" width="40.85546875" bestFit="1" customWidth="1"/>
    <col min="5633" max="5633" width="34.28515625" bestFit="1" customWidth="1"/>
    <col min="5634" max="5634" width="48.85546875" bestFit="1" customWidth="1"/>
    <col min="5635" max="5635" width="34.28515625" bestFit="1" customWidth="1"/>
    <col min="5636" max="5636" width="10.28515625" bestFit="1" customWidth="1"/>
    <col min="5637" max="5637" width="8.28515625" bestFit="1" customWidth="1"/>
    <col min="5638" max="5638" width="15.7109375" bestFit="1" customWidth="1"/>
    <col min="5639" max="5639" width="153.7109375" bestFit="1" customWidth="1"/>
    <col min="5640" max="5640" width="14.7109375" bestFit="1" customWidth="1"/>
    <col min="5641" max="5641" width="15.7109375" bestFit="1" customWidth="1"/>
    <col min="5643" max="5643" width="10.85546875" bestFit="1" customWidth="1"/>
    <col min="5644" max="5644" width="40.85546875" bestFit="1" customWidth="1"/>
    <col min="5889" max="5889" width="34.28515625" bestFit="1" customWidth="1"/>
    <col min="5890" max="5890" width="48.85546875" bestFit="1" customWidth="1"/>
    <col min="5891" max="5891" width="34.28515625" bestFit="1" customWidth="1"/>
    <col min="5892" max="5892" width="10.28515625" bestFit="1" customWidth="1"/>
    <col min="5893" max="5893" width="8.28515625" bestFit="1" customWidth="1"/>
    <col min="5894" max="5894" width="15.7109375" bestFit="1" customWidth="1"/>
    <col min="5895" max="5895" width="153.7109375" bestFit="1" customWidth="1"/>
    <col min="5896" max="5896" width="14.7109375" bestFit="1" customWidth="1"/>
    <col min="5897" max="5897" width="15.7109375" bestFit="1" customWidth="1"/>
    <col min="5899" max="5899" width="10.85546875" bestFit="1" customWidth="1"/>
    <col min="5900" max="5900" width="40.85546875" bestFit="1" customWidth="1"/>
    <col min="6145" max="6145" width="34.28515625" bestFit="1" customWidth="1"/>
    <col min="6146" max="6146" width="48.85546875" bestFit="1" customWidth="1"/>
    <col min="6147" max="6147" width="34.28515625" bestFit="1" customWidth="1"/>
    <col min="6148" max="6148" width="10.28515625" bestFit="1" customWidth="1"/>
    <col min="6149" max="6149" width="8.28515625" bestFit="1" customWidth="1"/>
    <col min="6150" max="6150" width="15.7109375" bestFit="1" customWidth="1"/>
    <col min="6151" max="6151" width="153.7109375" bestFit="1" customWidth="1"/>
    <col min="6152" max="6152" width="14.7109375" bestFit="1" customWidth="1"/>
    <col min="6153" max="6153" width="15.7109375" bestFit="1" customWidth="1"/>
    <col min="6155" max="6155" width="10.85546875" bestFit="1" customWidth="1"/>
    <col min="6156" max="6156" width="40.85546875" bestFit="1" customWidth="1"/>
    <col min="6401" max="6401" width="34.28515625" bestFit="1" customWidth="1"/>
    <col min="6402" max="6402" width="48.85546875" bestFit="1" customWidth="1"/>
    <col min="6403" max="6403" width="34.28515625" bestFit="1" customWidth="1"/>
    <col min="6404" max="6404" width="10.28515625" bestFit="1" customWidth="1"/>
    <col min="6405" max="6405" width="8.28515625" bestFit="1" customWidth="1"/>
    <col min="6406" max="6406" width="15.7109375" bestFit="1" customWidth="1"/>
    <col min="6407" max="6407" width="153.7109375" bestFit="1" customWidth="1"/>
    <col min="6408" max="6408" width="14.7109375" bestFit="1" customWidth="1"/>
    <col min="6409" max="6409" width="15.7109375" bestFit="1" customWidth="1"/>
    <col min="6411" max="6411" width="10.85546875" bestFit="1" customWidth="1"/>
    <col min="6412" max="6412" width="40.85546875" bestFit="1" customWidth="1"/>
    <col min="6657" max="6657" width="34.28515625" bestFit="1" customWidth="1"/>
    <col min="6658" max="6658" width="48.85546875" bestFit="1" customWidth="1"/>
    <col min="6659" max="6659" width="34.28515625" bestFit="1" customWidth="1"/>
    <col min="6660" max="6660" width="10.28515625" bestFit="1" customWidth="1"/>
    <col min="6661" max="6661" width="8.28515625" bestFit="1" customWidth="1"/>
    <col min="6662" max="6662" width="15.7109375" bestFit="1" customWidth="1"/>
    <col min="6663" max="6663" width="153.7109375" bestFit="1" customWidth="1"/>
    <col min="6664" max="6664" width="14.7109375" bestFit="1" customWidth="1"/>
    <col min="6665" max="6665" width="15.7109375" bestFit="1" customWidth="1"/>
    <col min="6667" max="6667" width="10.85546875" bestFit="1" customWidth="1"/>
    <col min="6668" max="6668" width="40.85546875" bestFit="1" customWidth="1"/>
    <col min="6913" max="6913" width="34.28515625" bestFit="1" customWidth="1"/>
    <col min="6914" max="6914" width="48.85546875" bestFit="1" customWidth="1"/>
    <col min="6915" max="6915" width="34.28515625" bestFit="1" customWidth="1"/>
    <col min="6916" max="6916" width="10.28515625" bestFit="1" customWidth="1"/>
    <col min="6917" max="6917" width="8.28515625" bestFit="1" customWidth="1"/>
    <col min="6918" max="6918" width="15.7109375" bestFit="1" customWidth="1"/>
    <col min="6919" max="6919" width="153.7109375" bestFit="1" customWidth="1"/>
    <col min="6920" max="6920" width="14.7109375" bestFit="1" customWidth="1"/>
    <col min="6921" max="6921" width="15.7109375" bestFit="1" customWidth="1"/>
    <col min="6923" max="6923" width="10.85546875" bestFit="1" customWidth="1"/>
    <col min="6924" max="6924" width="40.85546875" bestFit="1" customWidth="1"/>
    <col min="7169" max="7169" width="34.28515625" bestFit="1" customWidth="1"/>
    <col min="7170" max="7170" width="48.85546875" bestFit="1" customWidth="1"/>
    <col min="7171" max="7171" width="34.28515625" bestFit="1" customWidth="1"/>
    <col min="7172" max="7172" width="10.28515625" bestFit="1" customWidth="1"/>
    <col min="7173" max="7173" width="8.28515625" bestFit="1" customWidth="1"/>
    <col min="7174" max="7174" width="15.7109375" bestFit="1" customWidth="1"/>
    <col min="7175" max="7175" width="153.7109375" bestFit="1" customWidth="1"/>
    <col min="7176" max="7176" width="14.7109375" bestFit="1" customWidth="1"/>
    <col min="7177" max="7177" width="15.7109375" bestFit="1" customWidth="1"/>
    <col min="7179" max="7179" width="10.85546875" bestFit="1" customWidth="1"/>
    <col min="7180" max="7180" width="40.85546875" bestFit="1" customWidth="1"/>
    <col min="7425" max="7425" width="34.28515625" bestFit="1" customWidth="1"/>
    <col min="7426" max="7426" width="48.85546875" bestFit="1" customWidth="1"/>
    <col min="7427" max="7427" width="34.28515625" bestFit="1" customWidth="1"/>
    <col min="7428" max="7428" width="10.28515625" bestFit="1" customWidth="1"/>
    <col min="7429" max="7429" width="8.28515625" bestFit="1" customWidth="1"/>
    <col min="7430" max="7430" width="15.7109375" bestFit="1" customWidth="1"/>
    <col min="7431" max="7431" width="153.7109375" bestFit="1" customWidth="1"/>
    <col min="7432" max="7432" width="14.7109375" bestFit="1" customWidth="1"/>
    <col min="7433" max="7433" width="15.7109375" bestFit="1" customWidth="1"/>
    <col min="7435" max="7435" width="10.85546875" bestFit="1" customWidth="1"/>
    <col min="7436" max="7436" width="40.85546875" bestFit="1" customWidth="1"/>
    <col min="7681" max="7681" width="34.28515625" bestFit="1" customWidth="1"/>
    <col min="7682" max="7682" width="48.85546875" bestFit="1" customWidth="1"/>
    <col min="7683" max="7683" width="34.28515625" bestFit="1" customWidth="1"/>
    <col min="7684" max="7684" width="10.28515625" bestFit="1" customWidth="1"/>
    <col min="7685" max="7685" width="8.28515625" bestFit="1" customWidth="1"/>
    <col min="7686" max="7686" width="15.7109375" bestFit="1" customWidth="1"/>
    <col min="7687" max="7687" width="153.7109375" bestFit="1" customWidth="1"/>
    <col min="7688" max="7688" width="14.7109375" bestFit="1" customWidth="1"/>
    <col min="7689" max="7689" width="15.7109375" bestFit="1" customWidth="1"/>
    <col min="7691" max="7691" width="10.85546875" bestFit="1" customWidth="1"/>
    <col min="7692" max="7692" width="40.85546875" bestFit="1" customWidth="1"/>
    <col min="7937" max="7937" width="34.28515625" bestFit="1" customWidth="1"/>
    <col min="7938" max="7938" width="48.85546875" bestFit="1" customWidth="1"/>
    <col min="7939" max="7939" width="34.28515625" bestFit="1" customWidth="1"/>
    <col min="7940" max="7940" width="10.28515625" bestFit="1" customWidth="1"/>
    <col min="7941" max="7941" width="8.28515625" bestFit="1" customWidth="1"/>
    <col min="7942" max="7942" width="15.7109375" bestFit="1" customWidth="1"/>
    <col min="7943" max="7943" width="153.7109375" bestFit="1" customWidth="1"/>
    <col min="7944" max="7944" width="14.7109375" bestFit="1" customWidth="1"/>
    <col min="7945" max="7945" width="15.7109375" bestFit="1" customWidth="1"/>
    <col min="7947" max="7947" width="10.85546875" bestFit="1" customWidth="1"/>
    <col min="7948" max="7948" width="40.85546875" bestFit="1" customWidth="1"/>
    <col min="8193" max="8193" width="34.28515625" bestFit="1" customWidth="1"/>
    <col min="8194" max="8194" width="48.85546875" bestFit="1" customWidth="1"/>
    <col min="8195" max="8195" width="34.28515625" bestFit="1" customWidth="1"/>
    <col min="8196" max="8196" width="10.28515625" bestFit="1" customWidth="1"/>
    <col min="8197" max="8197" width="8.28515625" bestFit="1" customWidth="1"/>
    <col min="8198" max="8198" width="15.7109375" bestFit="1" customWidth="1"/>
    <col min="8199" max="8199" width="153.7109375" bestFit="1" customWidth="1"/>
    <col min="8200" max="8200" width="14.7109375" bestFit="1" customWidth="1"/>
    <col min="8201" max="8201" width="15.7109375" bestFit="1" customWidth="1"/>
    <col min="8203" max="8203" width="10.85546875" bestFit="1" customWidth="1"/>
    <col min="8204" max="8204" width="40.85546875" bestFit="1" customWidth="1"/>
    <col min="8449" max="8449" width="34.28515625" bestFit="1" customWidth="1"/>
    <col min="8450" max="8450" width="48.85546875" bestFit="1" customWidth="1"/>
    <col min="8451" max="8451" width="34.28515625" bestFit="1" customWidth="1"/>
    <col min="8452" max="8452" width="10.28515625" bestFit="1" customWidth="1"/>
    <col min="8453" max="8453" width="8.28515625" bestFit="1" customWidth="1"/>
    <col min="8454" max="8454" width="15.7109375" bestFit="1" customWidth="1"/>
    <col min="8455" max="8455" width="153.7109375" bestFit="1" customWidth="1"/>
    <col min="8456" max="8456" width="14.7109375" bestFit="1" customWidth="1"/>
    <col min="8457" max="8457" width="15.7109375" bestFit="1" customWidth="1"/>
    <col min="8459" max="8459" width="10.85546875" bestFit="1" customWidth="1"/>
    <col min="8460" max="8460" width="40.85546875" bestFit="1" customWidth="1"/>
    <col min="8705" max="8705" width="34.28515625" bestFit="1" customWidth="1"/>
    <col min="8706" max="8706" width="48.85546875" bestFit="1" customWidth="1"/>
    <col min="8707" max="8707" width="34.28515625" bestFit="1" customWidth="1"/>
    <col min="8708" max="8708" width="10.28515625" bestFit="1" customWidth="1"/>
    <col min="8709" max="8709" width="8.28515625" bestFit="1" customWidth="1"/>
    <col min="8710" max="8710" width="15.7109375" bestFit="1" customWidth="1"/>
    <col min="8711" max="8711" width="153.7109375" bestFit="1" customWidth="1"/>
    <col min="8712" max="8712" width="14.7109375" bestFit="1" customWidth="1"/>
    <col min="8713" max="8713" width="15.7109375" bestFit="1" customWidth="1"/>
    <col min="8715" max="8715" width="10.85546875" bestFit="1" customWidth="1"/>
    <col min="8716" max="8716" width="40.85546875" bestFit="1" customWidth="1"/>
    <col min="8961" max="8961" width="34.28515625" bestFit="1" customWidth="1"/>
    <col min="8962" max="8962" width="48.85546875" bestFit="1" customWidth="1"/>
    <col min="8963" max="8963" width="34.28515625" bestFit="1" customWidth="1"/>
    <col min="8964" max="8964" width="10.28515625" bestFit="1" customWidth="1"/>
    <col min="8965" max="8965" width="8.28515625" bestFit="1" customWidth="1"/>
    <col min="8966" max="8966" width="15.7109375" bestFit="1" customWidth="1"/>
    <col min="8967" max="8967" width="153.7109375" bestFit="1" customWidth="1"/>
    <col min="8968" max="8968" width="14.7109375" bestFit="1" customWidth="1"/>
    <col min="8969" max="8969" width="15.7109375" bestFit="1" customWidth="1"/>
    <col min="8971" max="8971" width="10.85546875" bestFit="1" customWidth="1"/>
    <col min="8972" max="8972" width="40.85546875" bestFit="1" customWidth="1"/>
    <col min="9217" max="9217" width="34.28515625" bestFit="1" customWidth="1"/>
    <col min="9218" max="9218" width="48.85546875" bestFit="1" customWidth="1"/>
    <col min="9219" max="9219" width="34.28515625" bestFit="1" customWidth="1"/>
    <col min="9220" max="9220" width="10.28515625" bestFit="1" customWidth="1"/>
    <col min="9221" max="9221" width="8.28515625" bestFit="1" customWidth="1"/>
    <col min="9222" max="9222" width="15.7109375" bestFit="1" customWidth="1"/>
    <col min="9223" max="9223" width="153.7109375" bestFit="1" customWidth="1"/>
    <col min="9224" max="9224" width="14.7109375" bestFit="1" customWidth="1"/>
    <col min="9225" max="9225" width="15.7109375" bestFit="1" customWidth="1"/>
    <col min="9227" max="9227" width="10.85546875" bestFit="1" customWidth="1"/>
    <col min="9228" max="9228" width="40.85546875" bestFit="1" customWidth="1"/>
    <col min="9473" max="9473" width="34.28515625" bestFit="1" customWidth="1"/>
    <col min="9474" max="9474" width="48.85546875" bestFit="1" customWidth="1"/>
    <col min="9475" max="9475" width="34.28515625" bestFit="1" customWidth="1"/>
    <col min="9476" max="9476" width="10.28515625" bestFit="1" customWidth="1"/>
    <col min="9477" max="9477" width="8.28515625" bestFit="1" customWidth="1"/>
    <col min="9478" max="9478" width="15.7109375" bestFit="1" customWidth="1"/>
    <col min="9479" max="9479" width="153.7109375" bestFit="1" customWidth="1"/>
    <col min="9480" max="9480" width="14.7109375" bestFit="1" customWidth="1"/>
    <col min="9481" max="9481" width="15.7109375" bestFit="1" customWidth="1"/>
    <col min="9483" max="9483" width="10.85546875" bestFit="1" customWidth="1"/>
    <col min="9484" max="9484" width="40.85546875" bestFit="1" customWidth="1"/>
    <col min="9729" max="9729" width="34.28515625" bestFit="1" customWidth="1"/>
    <col min="9730" max="9730" width="48.85546875" bestFit="1" customWidth="1"/>
    <col min="9731" max="9731" width="34.28515625" bestFit="1" customWidth="1"/>
    <col min="9732" max="9732" width="10.28515625" bestFit="1" customWidth="1"/>
    <col min="9733" max="9733" width="8.28515625" bestFit="1" customWidth="1"/>
    <col min="9734" max="9734" width="15.7109375" bestFit="1" customWidth="1"/>
    <col min="9735" max="9735" width="153.7109375" bestFit="1" customWidth="1"/>
    <col min="9736" max="9736" width="14.7109375" bestFit="1" customWidth="1"/>
    <col min="9737" max="9737" width="15.7109375" bestFit="1" customWidth="1"/>
    <col min="9739" max="9739" width="10.85546875" bestFit="1" customWidth="1"/>
    <col min="9740" max="9740" width="40.85546875" bestFit="1" customWidth="1"/>
    <col min="9985" max="9985" width="34.28515625" bestFit="1" customWidth="1"/>
    <col min="9986" max="9986" width="48.85546875" bestFit="1" customWidth="1"/>
    <col min="9987" max="9987" width="34.28515625" bestFit="1" customWidth="1"/>
    <col min="9988" max="9988" width="10.28515625" bestFit="1" customWidth="1"/>
    <col min="9989" max="9989" width="8.28515625" bestFit="1" customWidth="1"/>
    <col min="9990" max="9990" width="15.7109375" bestFit="1" customWidth="1"/>
    <col min="9991" max="9991" width="153.7109375" bestFit="1" customWidth="1"/>
    <col min="9992" max="9992" width="14.7109375" bestFit="1" customWidth="1"/>
    <col min="9993" max="9993" width="15.7109375" bestFit="1" customWidth="1"/>
    <col min="9995" max="9995" width="10.85546875" bestFit="1" customWidth="1"/>
    <col min="9996" max="9996" width="40.85546875" bestFit="1" customWidth="1"/>
    <col min="10241" max="10241" width="34.28515625" bestFit="1" customWidth="1"/>
    <col min="10242" max="10242" width="48.85546875" bestFit="1" customWidth="1"/>
    <col min="10243" max="10243" width="34.28515625" bestFit="1" customWidth="1"/>
    <col min="10244" max="10244" width="10.28515625" bestFit="1" customWidth="1"/>
    <col min="10245" max="10245" width="8.28515625" bestFit="1" customWidth="1"/>
    <col min="10246" max="10246" width="15.7109375" bestFit="1" customWidth="1"/>
    <col min="10247" max="10247" width="153.7109375" bestFit="1" customWidth="1"/>
    <col min="10248" max="10248" width="14.7109375" bestFit="1" customWidth="1"/>
    <col min="10249" max="10249" width="15.7109375" bestFit="1" customWidth="1"/>
    <col min="10251" max="10251" width="10.85546875" bestFit="1" customWidth="1"/>
    <col min="10252" max="10252" width="40.85546875" bestFit="1" customWidth="1"/>
    <col min="10497" max="10497" width="34.28515625" bestFit="1" customWidth="1"/>
    <col min="10498" max="10498" width="48.85546875" bestFit="1" customWidth="1"/>
    <col min="10499" max="10499" width="34.28515625" bestFit="1" customWidth="1"/>
    <col min="10500" max="10500" width="10.28515625" bestFit="1" customWidth="1"/>
    <col min="10501" max="10501" width="8.28515625" bestFit="1" customWidth="1"/>
    <col min="10502" max="10502" width="15.7109375" bestFit="1" customWidth="1"/>
    <col min="10503" max="10503" width="153.7109375" bestFit="1" customWidth="1"/>
    <col min="10504" max="10504" width="14.7109375" bestFit="1" customWidth="1"/>
    <col min="10505" max="10505" width="15.7109375" bestFit="1" customWidth="1"/>
    <col min="10507" max="10507" width="10.85546875" bestFit="1" customWidth="1"/>
    <col min="10508" max="10508" width="40.85546875" bestFit="1" customWidth="1"/>
    <col min="10753" max="10753" width="34.28515625" bestFit="1" customWidth="1"/>
    <col min="10754" max="10754" width="48.85546875" bestFit="1" customWidth="1"/>
    <col min="10755" max="10755" width="34.28515625" bestFit="1" customWidth="1"/>
    <col min="10756" max="10756" width="10.28515625" bestFit="1" customWidth="1"/>
    <col min="10757" max="10757" width="8.28515625" bestFit="1" customWidth="1"/>
    <col min="10758" max="10758" width="15.7109375" bestFit="1" customWidth="1"/>
    <col min="10759" max="10759" width="153.7109375" bestFit="1" customWidth="1"/>
    <col min="10760" max="10760" width="14.7109375" bestFit="1" customWidth="1"/>
    <col min="10761" max="10761" width="15.7109375" bestFit="1" customWidth="1"/>
    <col min="10763" max="10763" width="10.85546875" bestFit="1" customWidth="1"/>
    <col min="10764" max="10764" width="40.85546875" bestFit="1" customWidth="1"/>
    <col min="11009" max="11009" width="34.28515625" bestFit="1" customWidth="1"/>
    <col min="11010" max="11010" width="48.85546875" bestFit="1" customWidth="1"/>
    <col min="11011" max="11011" width="34.28515625" bestFit="1" customWidth="1"/>
    <col min="11012" max="11012" width="10.28515625" bestFit="1" customWidth="1"/>
    <col min="11013" max="11013" width="8.28515625" bestFit="1" customWidth="1"/>
    <col min="11014" max="11014" width="15.7109375" bestFit="1" customWidth="1"/>
    <col min="11015" max="11015" width="153.7109375" bestFit="1" customWidth="1"/>
    <col min="11016" max="11016" width="14.7109375" bestFit="1" customWidth="1"/>
    <col min="11017" max="11017" width="15.7109375" bestFit="1" customWidth="1"/>
    <col min="11019" max="11019" width="10.85546875" bestFit="1" customWidth="1"/>
    <col min="11020" max="11020" width="40.85546875" bestFit="1" customWidth="1"/>
    <col min="11265" max="11265" width="34.28515625" bestFit="1" customWidth="1"/>
    <col min="11266" max="11266" width="48.85546875" bestFit="1" customWidth="1"/>
    <col min="11267" max="11267" width="34.28515625" bestFit="1" customWidth="1"/>
    <col min="11268" max="11268" width="10.28515625" bestFit="1" customWidth="1"/>
    <col min="11269" max="11269" width="8.28515625" bestFit="1" customWidth="1"/>
    <col min="11270" max="11270" width="15.7109375" bestFit="1" customWidth="1"/>
    <col min="11271" max="11271" width="153.7109375" bestFit="1" customWidth="1"/>
    <col min="11272" max="11272" width="14.7109375" bestFit="1" customWidth="1"/>
    <col min="11273" max="11273" width="15.7109375" bestFit="1" customWidth="1"/>
    <col min="11275" max="11275" width="10.85546875" bestFit="1" customWidth="1"/>
    <col min="11276" max="11276" width="40.85546875" bestFit="1" customWidth="1"/>
    <col min="11521" max="11521" width="34.28515625" bestFit="1" customWidth="1"/>
    <col min="11522" max="11522" width="48.85546875" bestFit="1" customWidth="1"/>
    <col min="11523" max="11523" width="34.28515625" bestFit="1" customWidth="1"/>
    <col min="11524" max="11524" width="10.28515625" bestFit="1" customWidth="1"/>
    <col min="11525" max="11525" width="8.28515625" bestFit="1" customWidth="1"/>
    <col min="11526" max="11526" width="15.7109375" bestFit="1" customWidth="1"/>
    <col min="11527" max="11527" width="153.7109375" bestFit="1" customWidth="1"/>
    <col min="11528" max="11528" width="14.7109375" bestFit="1" customWidth="1"/>
    <col min="11529" max="11529" width="15.7109375" bestFit="1" customWidth="1"/>
    <col min="11531" max="11531" width="10.85546875" bestFit="1" customWidth="1"/>
    <col min="11532" max="11532" width="40.85546875" bestFit="1" customWidth="1"/>
    <col min="11777" max="11777" width="34.28515625" bestFit="1" customWidth="1"/>
    <col min="11778" max="11778" width="48.85546875" bestFit="1" customWidth="1"/>
    <col min="11779" max="11779" width="34.28515625" bestFit="1" customWidth="1"/>
    <col min="11780" max="11780" width="10.28515625" bestFit="1" customWidth="1"/>
    <col min="11781" max="11781" width="8.28515625" bestFit="1" customWidth="1"/>
    <col min="11782" max="11782" width="15.7109375" bestFit="1" customWidth="1"/>
    <col min="11783" max="11783" width="153.7109375" bestFit="1" customWidth="1"/>
    <col min="11784" max="11784" width="14.7109375" bestFit="1" customWidth="1"/>
    <col min="11785" max="11785" width="15.7109375" bestFit="1" customWidth="1"/>
    <col min="11787" max="11787" width="10.85546875" bestFit="1" customWidth="1"/>
    <col min="11788" max="11788" width="40.85546875" bestFit="1" customWidth="1"/>
    <col min="12033" max="12033" width="34.28515625" bestFit="1" customWidth="1"/>
    <col min="12034" max="12034" width="48.85546875" bestFit="1" customWidth="1"/>
    <col min="12035" max="12035" width="34.28515625" bestFit="1" customWidth="1"/>
    <col min="12036" max="12036" width="10.28515625" bestFit="1" customWidth="1"/>
    <col min="12037" max="12037" width="8.28515625" bestFit="1" customWidth="1"/>
    <col min="12038" max="12038" width="15.7109375" bestFit="1" customWidth="1"/>
    <col min="12039" max="12039" width="153.7109375" bestFit="1" customWidth="1"/>
    <col min="12040" max="12040" width="14.7109375" bestFit="1" customWidth="1"/>
    <col min="12041" max="12041" width="15.7109375" bestFit="1" customWidth="1"/>
    <col min="12043" max="12043" width="10.85546875" bestFit="1" customWidth="1"/>
    <col min="12044" max="12044" width="40.85546875" bestFit="1" customWidth="1"/>
    <col min="12289" max="12289" width="34.28515625" bestFit="1" customWidth="1"/>
    <col min="12290" max="12290" width="48.85546875" bestFit="1" customWidth="1"/>
    <col min="12291" max="12291" width="34.28515625" bestFit="1" customWidth="1"/>
    <col min="12292" max="12292" width="10.28515625" bestFit="1" customWidth="1"/>
    <col min="12293" max="12293" width="8.28515625" bestFit="1" customWidth="1"/>
    <col min="12294" max="12294" width="15.7109375" bestFit="1" customWidth="1"/>
    <col min="12295" max="12295" width="153.7109375" bestFit="1" customWidth="1"/>
    <col min="12296" max="12296" width="14.7109375" bestFit="1" customWidth="1"/>
    <col min="12297" max="12297" width="15.7109375" bestFit="1" customWidth="1"/>
    <col min="12299" max="12299" width="10.85546875" bestFit="1" customWidth="1"/>
    <col min="12300" max="12300" width="40.85546875" bestFit="1" customWidth="1"/>
    <col min="12545" max="12545" width="34.28515625" bestFit="1" customWidth="1"/>
    <col min="12546" max="12546" width="48.85546875" bestFit="1" customWidth="1"/>
    <col min="12547" max="12547" width="34.28515625" bestFit="1" customWidth="1"/>
    <col min="12548" max="12548" width="10.28515625" bestFit="1" customWidth="1"/>
    <col min="12549" max="12549" width="8.28515625" bestFit="1" customWidth="1"/>
    <col min="12550" max="12550" width="15.7109375" bestFit="1" customWidth="1"/>
    <col min="12551" max="12551" width="153.7109375" bestFit="1" customWidth="1"/>
    <col min="12552" max="12552" width="14.7109375" bestFit="1" customWidth="1"/>
    <col min="12553" max="12553" width="15.7109375" bestFit="1" customWidth="1"/>
    <col min="12555" max="12555" width="10.85546875" bestFit="1" customWidth="1"/>
    <col min="12556" max="12556" width="40.85546875" bestFit="1" customWidth="1"/>
    <col min="12801" max="12801" width="34.28515625" bestFit="1" customWidth="1"/>
    <col min="12802" max="12802" width="48.85546875" bestFit="1" customWidth="1"/>
    <col min="12803" max="12803" width="34.28515625" bestFit="1" customWidth="1"/>
    <col min="12804" max="12804" width="10.28515625" bestFit="1" customWidth="1"/>
    <col min="12805" max="12805" width="8.28515625" bestFit="1" customWidth="1"/>
    <col min="12806" max="12806" width="15.7109375" bestFit="1" customWidth="1"/>
    <col min="12807" max="12807" width="153.7109375" bestFit="1" customWidth="1"/>
    <col min="12808" max="12808" width="14.7109375" bestFit="1" customWidth="1"/>
    <col min="12809" max="12809" width="15.7109375" bestFit="1" customWidth="1"/>
    <col min="12811" max="12811" width="10.85546875" bestFit="1" customWidth="1"/>
    <col min="12812" max="12812" width="40.85546875" bestFit="1" customWidth="1"/>
    <col min="13057" max="13057" width="34.28515625" bestFit="1" customWidth="1"/>
    <col min="13058" max="13058" width="48.85546875" bestFit="1" customWidth="1"/>
    <col min="13059" max="13059" width="34.28515625" bestFit="1" customWidth="1"/>
    <col min="13060" max="13060" width="10.28515625" bestFit="1" customWidth="1"/>
    <col min="13061" max="13061" width="8.28515625" bestFit="1" customWidth="1"/>
    <col min="13062" max="13062" width="15.7109375" bestFit="1" customWidth="1"/>
    <col min="13063" max="13063" width="153.7109375" bestFit="1" customWidth="1"/>
    <col min="13064" max="13064" width="14.7109375" bestFit="1" customWidth="1"/>
    <col min="13065" max="13065" width="15.7109375" bestFit="1" customWidth="1"/>
    <col min="13067" max="13067" width="10.85546875" bestFit="1" customWidth="1"/>
    <col min="13068" max="13068" width="40.85546875" bestFit="1" customWidth="1"/>
    <col min="13313" max="13313" width="34.28515625" bestFit="1" customWidth="1"/>
    <col min="13314" max="13314" width="48.85546875" bestFit="1" customWidth="1"/>
    <col min="13315" max="13315" width="34.28515625" bestFit="1" customWidth="1"/>
    <col min="13316" max="13316" width="10.28515625" bestFit="1" customWidth="1"/>
    <col min="13317" max="13317" width="8.28515625" bestFit="1" customWidth="1"/>
    <col min="13318" max="13318" width="15.7109375" bestFit="1" customWidth="1"/>
    <col min="13319" max="13319" width="153.7109375" bestFit="1" customWidth="1"/>
    <col min="13320" max="13320" width="14.7109375" bestFit="1" customWidth="1"/>
    <col min="13321" max="13321" width="15.7109375" bestFit="1" customWidth="1"/>
    <col min="13323" max="13323" width="10.85546875" bestFit="1" customWidth="1"/>
    <col min="13324" max="13324" width="40.85546875" bestFit="1" customWidth="1"/>
    <col min="13569" max="13569" width="34.28515625" bestFit="1" customWidth="1"/>
    <col min="13570" max="13570" width="48.85546875" bestFit="1" customWidth="1"/>
    <col min="13571" max="13571" width="34.28515625" bestFit="1" customWidth="1"/>
    <col min="13572" max="13572" width="10.28515625" bestFit="1" customWidth="1"/>
    <col min="13573" max="13573" width="8.28515625" bestFit="1" customWidth="1"/>
    <col min="13574" max="13574" width="15.7109375" bestFit="1" customWidth="1"/>
    <col min="13575" max="13575" width="153.7109375" bestFit="1" customWidth="1"/>
    <col min="13576" max="13576" width="14.7109375" bestFit="1" customWidth="1"/>
    <col min="13577" max="13577" width="15.7109375" bestFit="1" customWidth="1"/>
    <col min="13579" max="13579" width="10.85546875" bestFit="1" customWidth="1"/>
    <col min="13580" max="13580" width="40.85546875" bestFit="1" customWidth="1"/>
    <col min="13825" max="13825" width="34.28515625" bestFit="1" customWidth="1"/>
    <col min="13826" max="13826" width="48.85546875" bestFit="1" customWidth="1"/>
    <col min="13827" max="13827" width="34.28515625" bestFit="1" customWidth="1"/>
    <col min="13828" max="13828" width="10.28515625" bestFit="1" customWidth="1"/>
    <col min="13829" max="13829" width="8.28515625" bestFit="1" customWidth="1"/>
    <col min="13830" max="13830" width="15.7109375" bestFit="1" customWidth="1"/>
    <col min="13831" max="13831" width="153.7109375" bestFit="1" customWidth="1"/>
    <col min="13832" max="13832" width="14.7109375" bestFit="1" customWidth="1"/>
    <col min="13833" max="13833" width="15.7109375" bestFit="1" customWidth="1"/>
    <col min="13835" max="13835" width="10.85546875" bestFit="1" customWidth="1"/>
    <col min="13836" max="13836" width="40.85546875" bestFit="1" customWidth="1"/>
    <col min="14081" max="14081" width="34.28515625" bestFit="1" customWidth="1"/>
    <col min="14082" max="14082" width="48.85546875" bestFit="1" customWidth="1"/>
    <col min="14083" max="14083" width="34.28515625" bestFit="1" customWidth="1"/>
    <col min="14084" max="14084" width="10.28515625" bestFit="1" customWidth="1"/>
    <col min="14085" max="14085" width="8.28515625" bestFit="1" customWidth="1"/>
    <col min="14086" max="14086" width="15.7109375" bestFit="1" customWidth="1"/>
    <col min="14087" max="14087" width="153.7109375" bestFit="1" customWidth="1"/>
    <col min="14088" max="14088" width="14.7109375" bestFit="1" customWidth="1"/>
    <col min="14089" max="14089" width="15.7109375" bestFit="1" customWidth="1"/>
    <col min="14091" max="14091" width="10.85546875" bestFit="1" customWidth="1"/>
    <col min="14092" max="14092" width="40.85546875" bestFit="1" customWidth="1"/>
    <col min="14337" max="14337" width="34.28515625" bestFit="1" customWidth="1"/>
    <col min="14338" max="14338" width="48.85546875" bestFit="1" customWidth="1"/>
    <col min="14339" max="14339" width="34.28515625" bestFit="1" customWidth="1"/>
    <col min="14340" max="14340" width="10.28515625" bestFit="1" customWidth="1"/>
    <col min="14341" max="14341" width="8.28515625" bestFit="1" customWidth="1"/>
    <col min="14342" max="14342" width="15.7109375" bestFit="1" customWidth="1"/>
    <col min="14343" max="14343" width="153.7109375" bestFit="1" customWidth="1"/>
    <col min="14344" max="14344" width="14.7109375" bestFit="1" customWidth="1"/>
    <col min="14345" max="14345" width="15.7109375" bestFit="1" customWidth="1"/>
    <col min="14347" max="14347" width="10.85546875" bestFit="1" customWidth="1"/>
    <col min="14348" max="14348" width="40.85546875" bestFit="1" customWidth="1"/>
    <col min="14593" max="14593" width="34.28515625" bestFit="1" customWidth="1"/>
    <col min="14594" max="14594" width="48.85546875" bestFit="1" customWidth="1"/>
    <col min="14595" max="14595" width="34.28515625" bestFit="1" customWidth="1"/>
    <col min="14596" max="14596" width="10.28515625" bestFit="1" customWidth="1"/>
    <col min="14597" max="14597" width="8.28515625" bestFit="1" customWidth="1"/>
    <col min="14598" max="14598" width="15.7109375" bestFit="1" customWidth="1"/>
    <col min="14599" max="14599" width="153.7109375" bestFit="1" customWidth="1"/>
    <col min="14600" max="14600" width="14.7109375" bestFit="1" customWidth="1"/>
    <col min="14601" max="14601" width="15.7109375" bestFit="1" customWidth="1"/>
    <col min="14603" max="14603" width="10.85546875" bestFit="1" customWidth="1"/>
    <col min="14604" max="14604" width="40.85546875" bestFit="1" customWidth="1"/>
    <col min="14849" max="14849" width="34.28515625" bestFit="1" customWidth="1"/>
    <col min="14850" max="14850" width="48.85546875" bestFit="1" customWidth="1"/>
    <col min="14851" max="14851" width="34.28515625" bestFit="1" customWidth="1"/>
    <col min="14852" max="14852" width="10.28515625" bestFit="1" customWidth="1"/>
    <col min="14853" max="14853" width="8.28515625" bestFit="1" customWidth="1"/>
    <col min="14854" max="14854" width="15.7109375" bestFit="1" customWidth="1"/>
    <col min="14855" max="14855" width="153.7109375" bestFit="1" customWidth="1"/>
    <col min="14856" max="14856" width="14.7109375" bestFit="1" customWidth="1"/>
    <col min="14857" max="14857" width="15.7109375" bestFit="1" customWidth="1"/>
    <col min="14859" max="14859" width="10.85546875" bestFit="1" customWidth="1"/>
    <col min="14860" max="14860" width="40.85546875" bestFit="1" customWidth="1"/>
    <col min="15105" max="15105" width="34.28515625" bestFit="1" customWidth="1"/>
    <col min="15106" max="15106" width="48.85546875" bestFit="1" customWidth="1"/>
    <col min="15107" max="15107" width="34.28515625" bestFit="1" customWidth="1"/>
    <col min="15108" max="15108" width="10.28515625" bestFit="1" customWidth="1"/>
    <col min="15109" max="15109" width="8.28515625" bestFit="1" customWidth="1"/>
    <col min="15110" max="15110" width="15.7109375" bestFit="1" customWidth="1"/>
    <col min="15111" max="15111" width="153.7109375" bestFit="1" customWidth="1"/>
    <col min="15112" max="15112" width="14.7109375" bestFit="1" customWidth="1"/>
    <col min="15113" max="15113" width="15.7109375" bestFit="1" customWidth="1"/>
    <col min="15115" max="15115" width="10.85546875" bestFit="1" customWidth="1"/>
    <col min="15116" max="15116" width="40.85546875" bestFit="1" customWidth="1"/>
    <col min="15361" max="15361" width="34.28515625" bestFit="1" customWidth="1"/>
    <col min="15362" max="15362" width="48.85546875" bestFit="1" customWidth="1"/>
    <col min="15363" max="15363" width="34.28515625" bestFit="1" customWidth="1"/>
    <col min="15364" max="15364" width="10.28515625" bestFit="1" customWidth="1"/>
    <col min="15365" max="15365" width="8.28515625" bestFit="1" customWidth="1"/>
    <col min="15366" max="15366" width="15.7109375" bestFit="1" customWidth="1"/>
    <col min="15367" max="15367" width="153.7109375" bestFit="1" customWidth="1"/>
    <col min="15368" max="15368" width="14.7109375" bestFit="1" customWidth="1"/>
    <col min="15369" max="15369" width="15.7109375" bestFit="1" customWidth="1"/>
    <col min="15371" max="15371" width="10.85546875" bestFit="1" customWidth="1"/>
    <col min="15372" max="15372" width="40.85546875" bestFit="1" customWidth="1"/>
    <col min="15617" max="15617" width="34.28515625" bestFit="1" customWidth="1"/>
    <col min="15618" max="15618" width="48.85546875" bestFit="1" customWidth="1"/>
    <col min="15619" max="15619" width="34.28515625" bestFit="1" customWidth="1"/>
    <col min="15620" max="15620" width="10.28515625" bestFit="1" customWidth="1"/>
    <col min="15621" max="15621" width="8.28515625" bestFit="1" customWidth="1"/>
    <col min="15622" max="15622" width="15.7109375" bestFit="1" customWidth="1"/>
    <col min="15623" max="15623" width="153.7109375" bestFit="1" customWidth="1"/>
    <col min="15624" max="15624" width="14.7109375" bestFit="1" customWidth="1"/>
    <col min="15625" max="15625" width="15.7109375" bestFit="1" customWidth="1"/>
    <col min="15627" max="15627" width="10.85546875" bestFit="1" customWidth="1"/>
    <col min="15628" max="15628" width="40.85546875" bestFit="1" customWidth="1"/>
    <col min="15873" max="15873" width="34.28515625" bestFit="1" customWidth="1"/>
    <col min="15874" max="15874" width="48.85546875" bestFit="1" customWidth="1"/>
    <col min="15875" max="15875" width="34.28515625" bestFit="1" customWidth="1"/>
    <col min="15876" max="15876" width="10.28515625" bestFit="1" customWidth="1"/>
    <col min="15877" max="15877" width="8.28515625" bestFit="1" customWidth="1"/>
    <col min="15878" max="15878" width="15.7109375" bestFit="1" customWidth="1"/>
    <col min="15879" max="15879" width="153.7109375" bestFit="1" customWidth="1"/>
    <col min="15880" max="15880" width="14.7109375" bestFit="1" customWidth="1"/>
    <col min="15881" max="15881" width="15.7109375" bestFit="1" customWidth="1"/>
    <col min="15883" max="15883" width="10.85546875" bestFit="1" customWidth="1"/>
    <col min="15884" max="15884" width="40.85546875" bestFit="1" customWidth="1"/>
    <col min="16129" max="16129" width="34.28515625" bestFit="1" customWidth="1"/>
    <col min="16130" max="16130" width="48.85546875" bestFit="1" customWidth="1"/>
    <col min="16131" max="16131" width="34.28515625" bestFit="1" customWidth="1"/>
    <col min="16132" max="16132" width="10.28515625" bestFit="1" customWidth="1"/>
    <col min="16133" max="16133" width="8.28515625" bestFit="1" customWidth="1"/>
    <col min="16134" max="16134" width="15.7109375" bestFit="1" customWidth="1"/>
    <col min="16135" max="16135" width="153.7109375" bestFit="1" customWidth="1"/>
    <col min="16136" max="16136" width="14.7109375" bestFit="1" customWidth="1"/>
    <col min="16137" max="16137" width="15.7109375" bestFit="1" customWidth="1"/>
    <col min="16139" max="16139" width="10.85546875" bestFit="1" customWidth="1"/>
    <col min="16140" max="16140" width="40.85546875" bestFit="1" customWidth="1"/>
  </cols>
  <sheetData>
    <row r="1" spans="1:12" x14ac:dyDescent="0.25">
      <c r="A1" s="6" t="s">
        <v>6</v>
      </c>
      <c r="B1" s="6" t="s">
        <v>12</v>
      </c>
      <c r="C1" s="6" t="s">
        <v>1</v>
      </c>
      <c r="D1" s="6" t="s">
        <v>5</v>
      </c>
      <c r="E1" s="6" t="s">
        <v>0</v>
      </c>
      <c r="F1" s="6" t="s">
        <v>2</v>
      </c>
      <c r="G1" s="6" t="s">
        <v>3</v>
      </c>
      <c r="H1" s="6" t="s">
        <v>4</v>
      </c>
      <c r="I1" s="6" t="s">
        <v>8</v>
      </c>
      <c r="J1" s="6" t="s">
        <v>7</v>
      </c>
      <c r="K1" s="6" t="s">
        <v>9</v>
      </c>
      <c r="L1" s="6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306</v>
      </c>
      <c r="B3" s="1" t="s">
        <v>307</v>
      </c>
      <c r="C3" s="1" t="s">
        <v>306</v>
      </c>
      <c r="D3" s="1" t="s">
        <v>22</v>
      </c>
      <c r="E3" s="1" t="s">
        <v>15</v>
      </c>
      <c r="F3" s="1"/>
      <c r="G3" s="1" t="s">
        <v>308</v>
      </c>
      <c r="H3" s="1" t="str">
        <f t="shared" ref="H3:H27" si="0">IF((D3="Yes"),"documentation","Not Running")</f>
        <v>documentation</v>
      </c>
      <c r="I3" s="4"/>
      <c r="J3" s="1"/>
      <c r="K3" s="1"/>
      <c r="L3" s="1" t="s">
        <v>13</v>
      </c>
    </row>
    <row r="4" spans="1:12" x14ac:dyDescent="0.25">
      <c r="A4" s="1" t="s">
        <v>309</v>
      </c>
      <c r="B4" s="1" t="s">
        <v>310</v>
      </c>
      <c r="C4" s="1" t="s">
        <v>309</v>
      </c>
      <c r="D4" s="1" t="s">
        <v>22</v>
      </c>
      <c r="E4" s="1" t="s">
        <v>15</v>
      </c>
      <c r="F4" s="1"/>
      <c r="G4" s="1" t="s">
        <v>311</v>
      </c>
      <c r="H4" s="1" t="str">
        <f t="shared" si="0"/>
        <v>documentation</v>
      </c>
      <c r="I4" s="4"/>
      <c r="J4" s="1"/>
      <c r="K4" s="1"/>
      <c r="L4" s="1" t="s">
        <v>13</v>
      </c>
    </row>
    <row r="5" spans="1:12" x14ac:dyDescent="0.25">
      <c r="A5" s="1" t="s">
        <v>312</v>
      </c>
      <c r="B5" s="1" t="s">
        <v>313</v>
      </c>
      <c r="C5" s="1" t="s">
        <v>312</v>
      </c>
      <c r="D5" s="1" t="s">
        <v>22</v>
      </c>
      <c r="E5" s="1" t="s">
        <v>15</v>
      </c>
      <c r="F5" s="1"/>
      <c r="G5" s="1" t="s">
        <v>314</v>
      </c>
      <c r="H5" s="1" t="str">
        <f t="shared" si="0"/>
        <v>documentation</v>
      </c>
      <c r="I5" s="4"/>
      <c r="J5" s="1"/>
      <c r="K5" s="1"/>
      <c r="L5" s="1" t="s">
        <v>13</v>
      </c>
    </row>
    <row r="6" spans="1:12" x14ac:dyDescent="0.25">
      <c r="A6" s="1" t="s">
        <v>315</v>
      </c>
      <c r="B6" s="1" t="s">
        <v>316</v>
      </c>
      <c r="C6" s="1" t="s">
        <v>315</v>
      </c>
      <c r="D6" s="1" t="s">
        <v>22</v>
      </c>
      <c r="E6" s="1" t="s">
        <v>15</v>
      </c>
      <c r="F6" s="1"/>
      <c r="G6" s="1" t="s">
        <v>314</v>
      </c>
      <c r="H6" s="1" t="str">
        <f t="shared" si="0"/>
        <v>documentation</v>
      </c>
      <c r="I6" s="4"/>
      <c r="J6" s="1"/>
      <c r="K6" s="1"/>
      <c r="L6" s="1" t="s">
        <v>13</v>
      </c>
    </row>
    <row r="7" spans="1:12" x14ac:dyDescent="0.25">
      <c r="A7" s="1" t="s">
        <v>317</v>
      </c>
      <c r="B7" s="1" t="s">
        <v>318</v>
      </c>
      <c r="C7" s="1" t="s">
        <v>317</v>
      </c>
      <c r="D7" s="1" t="s">
        <v>22</v>
      </c>
      <c r="E7" s="1" t="s">
        <v>15</v>
      </c>
      <c r="F7" s="1"/>
      <c r="G7" s="1" t="s">
        <v>319</v>
      </c>
      <c r="H7" s="1" t="str">
        <f t="shared" si="0"/>
        <v>documentation</v>
      </c>
      <c r="I7" s="4"/>
      <c r="J7" s="1"/>
      <c r="K7" s="1"/>
      <c r="L7" s="1" t="s">
        <v>13</v>
      </c>
    </row>
    <row r="8" spans="1:12" x14ac:dyDescent="0.25">
      <c r="A8" s="1" t="s">
        <v>320</v>
      </c>
      <c r="B8" s="1" t="s">
        <v>321</v>
      </c>
      <c r="C8" s="1" t="s">
        <v>320</v>
      </c>
      <c r="D8" s="1" t="s">
        <v>22</v>
      </c>
      <c r="E8" s="1" t="s">
        <v>15</v>
      </c>
      <c r="F8" s="1"/>
      <c r="G8" s="1" t="s">
        <v>322</v>
      </c>
      <c r="H8" s="1" t="str">
        <f t="shared" si="0"/>
        <v>documentation</v>
      </c>
      <c r="I8" s="4"/>
      <c r="J8" s="1"/>
      <c r="K8" s="1"/>
      <c r="L8" s="1" t="s">
        <v>13</v>
      </c>
    </row>
    <row r="9" spans="1:12" x14ac:dyDescent="0.25">
      <c r="A9" s="1" t="s">
        <v>323</v>
      </c>
      <c r="B9" s="1" t="s">
        <v>324</v>
      </c>
      <c r="C9" s="1" t="s">
        <v>323</v>
      </c>
      <c r="D9" s="1" t="s">
        <v>22</v>
      </c>
      <c r="E9" s="1" t="s">
        <v>15</v>
      </c>
      <c r="F9" s="1"/>
      <c r="G9" s="1" t="s">
        <v>325</v>
      </c>
      <c r="H9" s="1" t="str">
        <f t="shared" si="0"/>
        <v>documentation</v>
      </c>
      <c r="I9" s="4"/>
      <c r="J9" s="1"/>
      <c r="K9" s="1"/>
      <c r="L9" s="1" t="s">
        <v>13</v>
      </c>
    </row>
    <row r="10" spans="1:12" x14ac:dyDescent="0.25">
      <c r="A10" s="1" t="s">
        <v>326</v>
      </c>
      <c r="B10" s="1" t="s">
        <v>327</v>
      </c>
      <c r="C10" s="1" t="s">
        <v>326</v>
      </c>
      <c r="D10" s="1" t="s">
        <v>22</v>
      </c>
      <c r="E10" s="1" t="s">
        <v>15</v>
      </c>
      <c r="F10" s="1"/>
      <c r="G10" s="1" t="s">
        <v>328</v>
      </c>
      <c r="H10" s="1" t="str">
        <f t="shared" si="0"/>
        <v>documentation</v>
      </c>
      <c r="I10" s="4"/>
      <c r="J10" s="1"/>
      <c r="K10" s="1"/>
      <c r="L10" s="1" t="s">
        <v>13</v>
      </c>
    </row>
    <row r="11" spans="1:12" x14ac:dyDescent="0.25">
      <c r="A11" s="1" t="s">
        <v>329</v>
      </c>
      <c r="B11" s="1" t="s">
        <v>330</v>
      </c>
      <c r="C11" s="1" t="s">
        <v>329</v>
      </c>
      <c r="D11" s="1" t="s">
        <v>22</v>
      </c>
      <c r="E11" s="1" t="s">
        <v>15</v>
      </c>
      <c r="F11" s="1"/>
      <c r="G11" s="1" t="s">
        <v>331</v>
      </c>
      <c r="H11" s="1" t="str">
        <f t="shared" si="0"/>
        <v>documentation</v>
      </c>
      <c r="I11" s="4"/>
      <c r="J11" s="1"/>
      <c r="K11" s="1"/>
      <c r="L11" s="1" t="s">
        <v>13</v>
      </c>
    </row>
    <row r="12" spans="1:12" x14ac:dyDescent="0.25">
      <c r="A12" s="1" t="s">
        <v>332</v>
      </c>
      <c r="B12" s="1" t="s">
        <v>333</v>
      </c>
      <c r="C12" s="1" t="s">
        <v>332</v>
      </c>
      <c r="D12" s="1" t="s">
        <v>22</v>
      </c>
      <c r="E12" s="1" t="s">
        <v>15</v>
      </c>
      <c r="F12" s="1"/>
      <c r="G12" s="1" t="s">
        <v>334</v>
      </c>
      <c r="H12" s="1" t="str">
        <f t="shared" si="0"/>
        <v>documentation</v>
      </c>
      <c r="I12" s="4"/>
      <c r="J12" s="1"/>
      <c r="K12" s="1"/>
      <c r="L12" s="1" t="s">
        <v>13</v>
      </c>
    </row>
    <row r="13" spans="1:12" x14ac:dyDescent="0.25">
      <c r="A13" s="1" t="s">
        <v>335</v>
      </c>
      <c r="B13" s="1" t="s">
        <v>336</v>
      </c>
      <c r="C13" s="1" t="s">
        <v>335</v>
      </c>
      <c r="D13" s="1" t="s">
        <v>22</v>
      </c>
      <c r="E13" s="1" t="s">
        <v>15</v>
      </c>
      <c r="F13" s="1"/>
      <c r="G13" s="1" t="s">
        <v>337</v>
      </c>
      <c r="H13" s="1" t="str">
        <f t="shared" si="0"/>
        <v>documentation</v>
      </c>
      <c r="I13" s="4"/>
      <c r="J13" s="1"/>
      <c r="K13" s="1"/>
      <c r="L13" s="1" t="s">
        <v>13</v>
      </c>
    </row>
    <row r="14" spans="1:12" x14ac:dyDescent="0.25">
      <c r="A14" s="1" t="s">
        <v>338</v>
      </c>
      <c r="B14" s="1" t="s">
        <v>339</v>
      </c>
      <c r="C14" s="1" t="s">
        <v>338</v>
      </c>
      <c r="D14" s="1" t="s">
        <v>22</v>
      </c>
      <c r="E14" s="1" t="s">
        <v>15</v>
      </c>
      <c r="F14" s="1"/>
      <c r="G14" s="1" t="s">
        <v>340</v>
      </c>
      <c r="H14" s="1" t="str">
        <f t="shared" si="0"/>
        <v>documentation</v>
      </c>
      <c r="I14" s="4"/>
      <c r="J14" s="1"/>
      <c r="K14" s="1"/>
      <c r="L14" s="1" t="s">
        <v>13</v>
      </c>
    </row>
    <row r="15" spans="1:12" x14ac:dyDescent="0.25">
      <c r="A15" s="1" t="s">
        <v>341</v>
      </c>
      <c r="B15" s="1" t="s">
        <v>342</v>
      </c>
      <c r="C15" s="1" t="s">
        <v>341</v>
      </c>
      <c r="D15" s="1" t="s">
        <v>22</v>
      </c>
      <c r="E15" s="1" t="s">
        <v>15</v>
      </c>
      <c r="F15" s="1"/>
      <c r="G15" s="1" t="s">
        <v>343</v>
      </c>
      <c r="H15" s="1" t="str">
        <f t="shared" si="0"/>
        <v>documentation</v>
      </c>
      <c r="I15" s="4"/>
      <c r="J15" s="1"/>
      <c r="K15" s="1"/>
      <c r="L15" s="1" t="s">
        <v>13</v>
      </c>
    </row>
    <row r="16" spans="1:12" x14ac:dyDescent="0.25">
      <c r="A16" s="1" t="s">
        <v>344</v>
      </c>
      <c r="B16" s="1" t="s">
        <v>345</v>
      </c>
      <c r="C16" s="1" t="s">
        <v>344</v>
      </c>
      <c r="D16" s="1" t="s">
        <v>22</v>
      </c>
      <c r="E16" s="1" t="s">
        <v>15</v>
      </c>
      <c r="F16" s="1"/>
      <c r="G16" s="1" t="s">
        <v>346</v>
      </c>
      <c r="H16" s="1" t="str">
        <f t="shared" si="0"/>
        <v>documentation</v>
      </c>
      <c r="I16" s="4"/>
      <c r="J16" s="1"/>
      <c r="K16" s="1"/>
      <c r="L16" s="1" t="s">
        <v>13</v>
      </c>
    </row>
    <row r="17" spans="1:12" x14ac:dyDescent="0.25">
      <c r="A17" s="1" t="s">
        <v>347</v>
      </c>
      <c r="B17" s="1" t="s">
        <v>348</v>
      </c>
      <c r="C17" s="1" t="s">
        <v>347</v>
      </c>
      <c r="D17" s="1" t="s">
        <v>22</v>
      </c>
      <c r="E17" s="1" t="s">
        <v>15</v>
      </c>
      <c r="F17" s="1"/>
      <c r="G17" s="1" t="s">
        <v>349</v>
      </c>
      <c r="H17" s="1" t="str">
        <f t="shared" si="0"/>
        <v>documentation</v>
      </c>
      <c r="I17" s="4"/>
      <c r="J17" s="1"/>
      <c r="K17" s="1"/>
      <c r="L17" s="1" t="s">
        <v>13</v>
      </c>
    </row>
    <row r="18" spans="1:12" x14ac:dyDescent="0.25">
      <c r="A18" s="1" t="s">
        <v>350</v>
      </c>
      <c r="B18" s="1" t="s">
        <v>351</v>
      </c>
      <c r="C18" s="1" t="s">
        <v>350</v>
      </c>
      <c r="D18" s="1" t="s">
        <v>22</v>
      </c>
      <c r="E18" s="1" t="s">
        <v>15</v>
      </c>
      <c r="F18" s="1"/>
      <c r="G18" s="1" t="s">
        <v>352</v>
      </c>
      <c r="H18" s="1" t="str">
        <f t="shared" si="0"/>
        <v>documentation</v>
      </c>
      <c r="I18" s="4"/>
      <c r="J18" s="1"/>
      <c r="K18" s="1"/>
      <c r="L18" s="1" t="s">
        <v>13</v>
      </c>
    </row>
    <row r="19" spans="1:12" x14ac:dyDescent="0.25">
      <c r="A19" s="1" t="s">
        <v>353</v>
      </c>
      <c r="B19" s="1" t="s">
        <v>354</v>
      </c>
      <c r="C19" s="1" t="s">
        <v>353</v>
      </c>
      <c r="D19" s="1" t="s">
        <v>22</v>
      </c>
      <c r="E19" s="1" t="s">
        <v>15</v>
      </c>
      <c r="F19" s="1"/>
      <c r="G19" s="1" t="s">
        <v>355</v>
      </c>
      <c r="H19" s="1" t="str">
        <f t="shared" si="0"/>
        <v>documentation</v>
      </c>
      <c r="I19" s="4"/>
      <c r="J19" s="1"/>
      <c r="K19" s="1"/>
      <c r="L19" s="1" t="s">
        <v>13</v>
      </c>
    </row>
    <row r="20" spans="1:12" x14ac:dyDescent="0.25">
      <c r="A20" s="1" t="s">
        <v>356</v>
      </c>
      <c r="B20" s="1" t="s">
        <v>357</v>
      </c>
      <c r="C20" s="1" t="s">
        <v>356</v>
      </c>
      <c r="D20" s="1" t="s">
        <v>22</v>
      </c>
      <c r="E20" s="1" t="s">
        <v>15</v>
      </c>
      <c r="F20" s="1"/>
      <c r="G20" s="1" t="s">
        <v>358</v>
      </c>
      <c r="H20" s="1" t="str">
        <f t="shared" si="0"/>
        <v>documentation</v>
      </c>
      <c r="I20" s="4"/>
      <c r="J20" s="1"/>
      <c r="K20" s="1"/>
      <c r="L20" s="1" t="s">
        <v>13</v>
      </c>
    </row>
    <row r="21" spans="1:12" x14ac:dyDescent="0.25">
      <c r="A21" s="1" t="s">
        <v>359</v>
      </c>
      <c r="B21" s="1" t="s">
        <v>360</v>
      </c>
      <c r="C21" s="1" t="s">
        <v>359</v>
      </c>
      <c r="D21" s="1" t="s">
        <v>22</v>
      </c>
      <c r="E21" s="1" t="s">
        <v>15</v>
      </c>
      <c r="F21" s="1"/>
      <c r="G21" s="1" t="s">
        <v>361</v>
      </c>
      <c r="H21" s="1" t="str">
        <f t="shared" si="0"/>
        <v>documentation</v>
      </c>
      <c r="I21" s="4"/>
      <c r="J21" s="1"/>
      <c r="K21" s="1"/>
      <c r="L21" s="1" t="s">
        <v>13</v>
      </c>
    </row>
    <row r="22" spans="1:12" x14ac:dyDescent="0.25">
      <c r="A22" s="1" t="s">
        <v>362</v>
      </c>
      <c r="B22" s="1" t="s">
        <v>363</v>
      </c>
      <c r="C22" s="1" t="s">
        <v>362</v>
      </c>
      <c r="D22" s="1" t="s">
        <v>22</v>
      </c>
      <c r="E22" s="1" t="s">
        <v>15</v>
      </c>
      <c r="F22" s="1"/>
      <c r="G22" s="1" t="s">
        <v>364</v>
      </c>
      <c r="H22" s="1" t="str">
        <f t="shared" si="0"/>
        <v>documentation</v>
      </c>
      <c r="I22" s="4"/>
      <c r="J22" s="1"/>
      <c r="K22" s="1"/>
      <c r="L22" s="1" t="s">
        <v>13</v>
      </c>
    </row>
    <row r="23" spans="1:12" x14ac:dyDescent="0.25">
      <c r="A23" s="1" t="s">
        <v>365</v>
      </c>
      <c r="B23" s="1" t="s">
        <v>366</v>
      </c>
      <c r="C23" s="1" t="s">
        <v>365</v>
      </c>
      <c r="D23" s="1" t="s">
        <v>22</v>
      </c>
      <c r="E23" s="1" t="s">
        <v>15</v>
      </c>
      <c r="F23" s="1"/>
      <c r="G23" s="1" t="s">
        <v>367</v>
      </c>
      <c r="H23" s="1" t="str">
        <f t="shared" si="0"/>
        <v>documentation</v>
      </c>
      <c r="I23" s="4"/>
      <c r="J23" s="1"/>
      <c r="K23" s="1"/>
      <c r="L23" s="1" t="s">
        <v>13</v>
      </c>
    </row>
    <row r="24" spans="1:12" x14ac:dyDescent="0.25">
      <c r="A24" s="1" t="s">
        <v>368</v>
      </c>
      <c r="B24" s="1" t="s">
        <v>369</v>
      </c>
      <c r="C24" s="1" t="s">
        <v>368</v>
      </c>
      <c r="D24" s="1" t="s">
        <v>22</v>
      </c>
      <c r="E24" s="1" t="s">
        <v>15</v>
      </c>
      <c r="F24" s="1"/>
      <c r="G24" s="1" t="s">
        <v>370</v>
      </c>
      <c r="H24" s="1" t="str">
        <f t="shared" si="0"/>
        <v>documentation</v>
      </c>
      <c r="I24" s="4"/>
      <c r="J24" s="1"/>
      <c r="K24" s="1"/>
      <c r="L24" s="1" t="s">
        <v>13</v>
      </c>
    </row>
    <row r="25" spans="1:12" x14ac:dyDescent="0.25">
      <c r="A25" s="1" t="s">
        <v>371</v>
      </c>
      <c r="B25" s="1" t="s">
        <v>372</v>
      </c>
      <c r="C25" s="1" t="s">
        <v>371</v>
      </c>
      <c r="D25" s="1" t="s">
        <v>22</v>
      </c>
      <c r="E25" s="1" t="s">
        <v>15</v>
      </c>
      <c r="F25" s="1"/>
      <c r="G25" s="1" t="s">
        <v>373</v>
      </c>
      <c r="H25" s="1" t="str">
        <f t="shared" si="0"/>
        <v>documentation</v>
      </c>
      <c r="I25" s="4"/>
      <c r="J25" s="1"/>
      <c r="K25" s="1"/>
      <c r="L25" s="1" t="s">
        <v>13</v>
      </c>
    </row>
    <row r="26" spans="1:12" x14ac:dyDescent="0.25">
      <c r="A26" s="1" t="s">
        <v>374</v>
      </c>
      <c r="B26" s="1" t="s">
        <v>375</v>
      </c>
      <c r="C26" s="1" t="s">
        <v>374</v>
      </c>
      <c r="D26" s="1" t="s">
        <v>22</v>
      </c>
      <c r="E26" s="1" t="s">
        <v>15</v>
      </c>
      <c r="F26" s="1"/>
      <c r="G26" s="1" t="s">
        <v>376</v>
      </c>
      <c r="H26" s="1" t="str">
        <f t="shared" si="0"/>
        <v>documentation</v>
      </c>
      <c r="I26" s="4"/>
      <c r="J26" s="1"/>
      <c r="K26" s="1"/>
      <c r="L26" s="1" t="s">
        <v>13</v>
      </c>
    </row>
    <row r="27" spans="1:12" ht="14.25" customHeight="1" x14ac:dyDescent="0.25">
      <c r="A27" s="1" t="s">
        <v>377</v>
      </c>
      <c r="B27" s="1" t="s">
        <v>378</v>
      </c>
      <c r="C27" s="1" t="s">
        <v>377</v>
      </c>
      <c r="D27" s="1" t="s">
        <v>22</v>
      </c>
      <c r="E27" s="1" t="s">
        <v>15</v>
      </c>
      <c r="F27" s="1"/>
      <c r="G27" s="1" t="s">
        <v>379</v>
      </c>
      <c r="H27" s="1" t="str">
        <f t="shared" si="0"/>
        <v>documentation</v>
      </c>
      <c r="I27" s="4"/>
      <c r="J27" s="1"/>
      <c r="K27" s="1"/>
      <c r="L27" s="1" t="s">
        <v>13</v>
      </c>
    </row>
    <row r="28" spans="1:12" x14ac:dyDescent="0.25">
      <c r="A28" s="1" t="s">
        <v>888</v>
      </c>
      <c r="B28" s="1" t="s">
        <v>889</v>
      </c>
      <c r="C28" s="1" t="s">
        <v>888</v>
      </c>
      <c r="D28" s="1" t="s">
        <v>14</v>
      </c>
      <c r="E28" s="1" t="s">
        <v>15</v>
      </c>
      <c r="F28" s="1"/>
      <c r="G28" s="1" t="s">
        <v>887</v>
      </c>
      <c r="H28" s="1" t="str">
        <f>IF((D28="Yes"),"documentation","Not Running")</f>
        <v>Not Running</v>
      </c>
      <c r="I28" s="4"/>
      <c r="J28" s="1"/>
      <c r="K28" s="1"/>
      <c r="L28" s="1" t="s">
        <v>13</v>
      </c>
    </row>
    <row r="29" spans="1:12" x14ac:dyDescent="0.25">
      <c r="A29" s="1" t="s">
        <v>885</v>
      </c>
      <c r="B29" s="1" t="s">
        <v>886</v>
      </c>
      <c r="C29" s="1" t="s">
        <v>885</v>
      </c>
      <c r="D29" s="1" t="s">
        <v>14</v>
      </c>
      <c r="E29" s="1" t="s">
        <v>15</v>
      </c>
      <c r="F29" s="1"/>
      <c r="G29" s="1" t="s">
        <v>884</v>
      </c>
      <c r="H29" s="1" t="str">
        <f>IF((D29="Yes"),"documentation","Not Running")</f>
        <v>Not Running</v>
      </c>
      <c r="I29" s="4"/>
      <c r="J29" s="1"/>
      <c r="K29" s="1"/>
      <c r="L29" s="1" t="s">
        <v>13</v>
      </c>
    </row>
  </sheetData>
  <conditionalFormatting sqref="A1">
    <cfRule type="duplicateValues" dxfId="83" priority="5"/>
  </conditionalFormatting>
  <conditionalFormatting sqref="A2">
    <cfRule type="duplicateValues" dxfId="82" priority="4"/>
  </conditionalFormatting>
  <conditionalFormatting sqref="A1:A27 A30:A1048576">
    <cfRule type="duplicateValues" dxfId="81" priority="2"/>
  </conditionalFormatting>
  <conditionalFormatting sqref="A3:A27">
    <cfRule type="duplicateValues" dxfId="80" priority="179"/>
  </conditionalFormatting>
  <conditionalFormatting sqref="A28:A29">
    <cfRule type="duplicateValues" dxfId="7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6" workbookViewId="0">
      <selection activeCell="A24" sqref="A24:XFD24"/>
    </sheetView>
  </sheetViews>
  <sheetFormatPr defaultRowHeight="15" x14ac:dyDescent="0.25"/>
  <cols>
    <col min="1" max="1" width="32.140625" bestFit="1" customWidth="1"/>
    <col min="2" max="2" width="47.140625" bestFit="1" customWidth="1"/>
    <col min="3" max="3" width="32.140625" bestFit="1" customWidth="1"/>
    <col min="4" max="4" width="10.28515625" bestFit="1" customWidth="1"/>
    <col min="6" max="6" width="15.7109375" bestFit="1" customWidth="1"/>
    <col min="7" max="7" width="123.85546875" bestFit="1" customWidth="1"/>
    <col min="8" max="8" width="14.28515625" bestFit="1" customWidth="1"/>
  </cols>
  <sheetData>
    <row r="1" spans="1:12" x14ac:dyDescent="0.25">
      <c r="A1" s="6" t="s">
        <v>6</v>
      </c>
      <c r="B1" s="6" t="s">
        <v>12</v>
      </c>
      <c r="C1" s="6" t="s">
        <v>1</v>
      </c>
      <c r="D1" s="6" t="s">
        <v>5</v>
      </c>
      <c r="E1" s="6" t="s">
        <v>0</v>
      </c>
      <c r="F1" s="6" t="s">
        <v>2</v>
      </c>
      <c r="G1" s="6" t="s">
        <v>3</v>
      </c>
      <c r="H1" s="6" t="s">
        <v>4</v>
      </c>
      <c r="I1" s="6" t="s">
        <v>8</v>
      </c>
      <c r="J1" s="6" t="s">
        <v>7</v>
      </c>
      <c r="K1" s="6" t="s">
        <v>9</v>
      </c>
      <c r="L1" s="6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416</v>
      </c>
      <c r="B3" s="1" t="s">
        <v>417</v>
      </c>
      <c r="C3" s="1" t="s">
        <v>416</v>
      </c>
      <c r="D3" s="1" t="s">
        <v>14</v>
      </c>
      <c r="E3" s="1" t="s">
        <v>15</v>
      </c>
      <c r="F3" s="1"/>
      <c r="G3" s="1" t="s">
        <v>418</v>
      </c>
      <c r="H3" s="1" t="str">
        <f>IF((D3="Yes"),"importmanifest","Not Running")</f>
        <v>Not Running</v>
      </c>
      <c r="I3" s="7"/>
      <c r="J3" s="1"/>
      <c r="K3" s="1"/>
      <c r="L3" s="1" t="s">
        <v>13</v>
      </c>
    </row>
    <row r="4" spans="1:12" x14ac:dyDescent="0.25">
      <c r="A4" s="1" t="s">
        <v>419</v>
      </c>
      <c r="B4" s="1" t="s">
        <v>420</v>
      </c>
      <c r="C4" s="1" t="s">
        <v>419</v>
      </c>
      <c r="D4" s="1" t="s">
        <v>14</v>
      </c>
      <c r="E4" s="1" t="s">
        <v>15</v>
      </c>
      <c r="F4" s="1"/>
      <c r="G4" s="1" t="s">
        <v>421</v>
      </c>
      <c r="H4" s="1" t="str">
        <f>IF((D4="Yes"),"importmanifest","Not Running")</f>
        <v>Not Running</v>
      </c>
      <c r="I4" s="7"/>
      <c r="J4" s="1"/>
      <c r="K4" s="1"/>
      <c r="L4" s="1" t="s">
        <v>13</v>
      </c>
    </row>
    <row r="5" spans="1:12" x14ac:dyDescent="0.25">
      <c r="A5" s="1" t="s">
        <v>422</v>
      </c>
      <c r="B5" s="1" t="s">
        <v>423</v>
      </c>
      <c r="C5" s="1" t="s">
        <v>422</v>
      </c>
      <c r="D5" s="1" t="s">
        <v>14</v>
      </c>
      <c r="E5" s="1" t="s">
        <v>15</v>
      </c>
      <c r="F5" s="1"/>
      <c r="G5" s="1" t="s">
        <v>424</v>
      </c>
      <c r="H5" s="1" t="str">
        <f>IF((D5="Yes"),"importmanifest","Not Running")</f>
        <v>Not Running</v>
      </c>
      <c r="I5" s="7"/>
      <c r="J5" s="1"/>
      <c r="K5" s="1"/>
      <c r="L5" s="1" t="s">
        <v>13</v>
      </c>
    </row>
    <row r="6" spans="1:12" x14ac:dyDescent="0.25">
      <c r="A6" s="1" t="s">
        <v>425</v>
      </c>
      <c r="B6" s="1" t="s">
        <v>426</v>
      </c>
      <c r="C6" s="1" t="s">
        <v>425</v>
      </c>
      <c r="D6" s="1" t="s">
        <v>14</v>
      </c>
      <c r="E6" s="1" t="s">
        <v>15</v>
      </c>
      <c r="F6" s="1"/>
      <c r="G6" s="1" t="s">
        <v>427</v>
      </c>
      <c r="H6" s="1" t="str">
        <f>IF((D6="Yes"),"importmanifest","Not Running")</f>
        <v>Not Running</v>
      </c>
      <c r="I6" s="7"/>
      <c r="J6" s="1"/>
      <c r="K6" s="1"/>
      <c r="L6" s="1" t="s">
        <v>13</v>
      </c>
    </row>
    <row r="7" spans="1:12" x14ac:dyDescent="0.25">
      <c r="A7" s="1" t="s">
        <v>428</v>
      </c>
      <c r="B7" s="1" t="s">
        <v>429</v>
      </c>
      <c r="C7" s="1" t="s">
        <v>428</v>
      </c>
      <c r="D7" s="1" t="s">
        <v>14</v>
      </c>
      <c r="E7" s="1" t="s">
        <v>15</v>
      </c>
      <c r="F7" s="1"/>
      <c r="G7" s="1" t="s">
        <v>430</v>
      </c>
      <c r="H7" s="1" t="str">
        <f>IF((D7="Yes"),"importmanifest","Not Running")</f>
        <v>Not Running</v>
      </c>
      <c r="I7" s="7"/>
      <c r="J7" s="1"/>
      <c r="K7" s="1"/>
      <c r="L7" s="1" t="s">
        <v>13</v>
      </c>
    </row>
    <row r="8" spans="1:12" x14ac:dyDescent="0.25">
      <c r="A8" s="1" t="s">
        <v>431</v>
      </c>
      <c r="B8" s="1" t="s">
        <v>432</v>
      </c>
      <c r="C8" s="1" t="s">
        <v>431</v>
      </c>
      <c r="D8" s="1" t="s">
        <v>14</v>
      </c>
      <c r="E8" s="1" t="s">
        <v>15</v>
      </c>
      <c r="F8" s="1"/>
      <c r="G8" s="1" t="s">
        <v>433</v>
      </c>
      <c r="H8" s="1" t="str">
        <f>IF((D8="Yes"),"importmanifest","Not Running")</f>
        <v>Not Running</v>
      </c>
      <c r="I8" s="7"/>
      <c r="J8" s="1"/>
      <c r="K8" s="1"/>
      <c r="L8" s="1" t="s">
        <v>13</v>
      </c>
    </row>
    <row r="9" spans="1:12" x14ac:dyDescent="0.25">
      <c r="A9" s="1" t="s">
        <v>434</v>
      </c>
      <c r="B9" s="1" t="s">
        <v>435</v>
      </c>
      <c r="C9" s="1" t="s">
        <v>434</v>
      </c>
      <c r="D9" s="1" t="s">
        <v>14</v>
      </c>
      <c r="E9" s="1" t="s">
        <v>15</v>
      </c>
      <c r="F9" s="1"/>
      <c r="G9" s="1" t="s">
        <v>436</v>
      </c>
      <c r="H9" s="1" t="str">
        <f>IF((D9="Yes"),"importmanifest","Not Running")</f>
        <v>Not Running</v>
      </c>
      <c r="I9" s="7"/>
      <c r="J9" s="1"/>
      <c r="K9" s="1"/>
      <c r="L9" s="1" t="s">
        <v>13</v>
      </c>
    </row>
    <row r="10" spans="1:12" x14ac:dyDescent="0.25">
      <c r="A10" s="1" t="s">
        <v>437</v>
      </c>
      <c r="B10" s="1" t="s">
        <v>438</v>
      </c>
      <c r="C10" s="1" t="s">
        <v>437</v>
      </c>
      <c r="D10" s="1" t="s">
        <v>14</v>
      </c>
      <c r="E10" s="1" t="s">
        <v>15</v>
      </c>
      <c r="F10" s="1"/>
      <c r="G10" s="1" t="s">
        <v>439</v>
      </c>
      <c r="H10" s="1" t="str">
        <f>IF((D10="Yes"),"importmanifest","Not Running")</f>
        <v>Not Running</v>
      </c>
      <c r="I10" s="7"/>
      <c r="J10" s="1"/>
      <c r="K10" s="1"/>
      <c r="L10" s="1" t="s">
        <v>13</v>
      </c>
    </row>
    <row r="11" spans="1:12" x14ac:dyDescent="0.25">
      <c r="A11" s="1" t="s">
        <v>440</v>
      </c>
      <c r="B11" s="1" t="s">
        <v>441</v>
      </c>
      <c r="C11" s="1" t="s">
        <v>440</v>
      </c>
      <c r="D11" s="1" t="s">
        <v>14</v>
      </c>
      <c r="E11" s="1" t="s">
        <v>15</v>
      </c>
      <c r="F11" s="1"/>
      <c r="G11" s="1" t="s">
        <v>442</v>
      </c>
      <c r="H11" s="1" t="str">
        <f>IF((D11="Yes"),"importmanifest","Not Running")</f>
        <v>Not Running</v>
      </c>
      <c r="I11" s="7"/>
      <c r="J11" s="1"/>
      <c r="K11" s="1"/>
      <c r="L11" s="1" t="s">
        <v>13</v>
      </c>
    </row>
    <row r="12" spans="1:12" x14ac:dyDescent="0.25">
      <c r="A12" s="1" t="s">
        <v>443</v>
      </c>
      <c r="B12" s="1" t="s">
        <v>444</v>
      </c>
      <c r="C12" s="1" t="s">
        <v>443</v>
      </c>
      <c r="D12" s="1" t="s">
        <v>14</v>
      </c>
      <c r="E12" s="1" t="s">
        <v>15</v>
      </c>
      <c r="F12" s="1"/>
      <c r="G12" s="1" t="s">
        <v>445</v>
      </c>
      <c r="H12" s="1" t="str">
        <f>IF((D12="Yes"),"importmanifest","Not Running")</f>
        <v>Not Running</v>
      </c>
      <c r="I12" s="7"/>
      <c r="J12" s="1"/>
      <c r="K12" s="1"/>
      <c r="L12" s="1" t="s">
        <v>13</v>
      </c>
    </row>
    <row r="13" spans="1:12" x14ac:dyDescent="0.25">
      <c r="A13" s="1" t="s">
        <v>446</v>
      </c>
      <c r="B13" s="1" t="s">
        <v>447</v>
      </c>
      <c r="C13" s="1" t="s">
        <v>446</v>
      </c>
      <c r="D13" s="1" t="s">
        <v>14</v>
      </c>
      <c r="E13" s="1" t="s">
        <v>15</v>
      </c>
      <c r="F13" s="1"/>
      <c r="G13" s="1" t="s">
        <v>448</v>
      </c>
      <c r="H13" s="1" t="str">
        <f>IF((D13="Yes"),"importmanifest","Not Running")</f>
        <v>Not Running</v>
      </c>
      <c r="I13" s="7"/>
      <c r="J13" s="1"/>
      <c r="K13" s="1"/>
      <c r="L13" s="1" t="s">
        <v>13</v>
      </c>
    </row>
    <row r="14" spans="1:12" x14ac:dyDescent="0.25">
      <c r="A14" s="1" t="s">
        <v>449</v>
      </c>
      <c r="B14" s="1" t="s">
        <v>450</v>
      </c>
      <c r="C14" s="1" t="s">
        <v>449</v>
      </c>
      <c r="D14" s="1" t="s">
        <v>14</v>
      </c>
      <c r="E14" s="1" t="s">
        <v>15</v>
      </c>
      <c r="F14" s="1"/>
      <c r="G14" s="1" t="s">
        <v>451</v>
      </c>
      <c r="H14" s="1" t="str">
        <f>IF((D14="Yes"),"importmanifest","Not Running")</f>
        <v>Not Running</v>
      </c>
      <c r="I14" s="7"/>
      <c r="J14" s="1"/>
      <c r="K14" s="1"/>
      <c r="L14" s="1" t="s">
        <v>13</v>
      </c>
    </row>
    <row r="15" spans="1:12" x14ac:dyDescent="0.25">
      <c r="A15" s="1" t="s">
        <v>452</v>
      </c>
      <c r="B15" s="1" t="s">
        <v>453</v>
      </c>
      <c r="C15" s="1" t="s">
        <v>452</v>
      </c>
      <c r="D15" s="1" t="s">
        <v>14</v>
      </c>
      <c r="E15" s="1" t="s">
        <v>15</v>
      </c>
      <c r="F15" s="1"/>
      <c r="G15" s="1" t="s">
        <v>458</v>
      </c>
      <c r="H15" s="1" t="str">
        <f>IF((D15="Yes"),"importmanifest","Not Running")</f>
        <v>Not Running</v>
      </c>
      <c r="I15" s="7"/>
      <c r="J15" s="1"/>
      <c r="K15" s="1"/>
      <c r="L15" s="1" t="s">
        <v>13</v>
      </c>
    </row>
    <row r="16" spans="1:12" x14ac:dyDescent="0.25">
      <c r="A16" s="1" t="s">
        <v>454</v>
      </c>
      <c r="B16" s="1" t="s">
        <v>455</v>
      </c>
      <c r="C16" s="1" t="s">
        <v>454</v>
      </c>
      <c r="D16" s="1" t="s">
        <v>14</v>
      </c>
      <c r="E16" s="1" t="s">
        <v>15</v>
      </c>
      <c r="F16" s="1"/>
      <c r="G16" s="1" t="s">
        <v>459</v>
      </c>
      <c r="H16" s="1" t="str">
        <f>IF((D16="Yes"),"importmanifest","Not Running")</f>
        <v>Not Running</v>
      </c>
      <c r="I16" s="7"/>
      <c r="J16" s="1"/>
      <c r="K16" s="1"/>
      <c r="L16" s="1" t="s">
        <v>13</v>
      </c>
    </row>
    <row r="17" spans="1:12" x14ac:dyDescent="0.25">
      <c r="A17" s="1" t="s">
        <v>456</v>
      </c>
      <c r="B17" s="1" t="s">
        <v>457</v>
      </c>
      <c r="C17" s="1" t="s">
        <v>456</v>
      </c>
      <c r="D17" s="1" t="s">
        <v>14</v>
      </c>
      <c r="E17" s="1" t="s">
        <v>15</v>
      </c>
      <c r="F17" s="1"/>
      <c r="G17" s="1" t="s">
        <v>460</v>
      </c>
      <c r="H17" s="1" t="str">
        <f>IF((D17="Yes"),"importmanifest","Not Running")</f>
        <v>Not Running</v>
      </c>
      <c r="I17" s="7"/>
      <c r="J17" s="1"/>
      <c r="K17" s="1"/>
      <c r="L17" s="1" t="s">
        <v>13</v>
      </c>
    </row>
    <row r="18" spans="1:12" x14ac:dyDescent="0.25">
      <c r="A18" s="1" t="s">
        <v>461</v>
      </c>
      <c r="B18" s="1" t="s">
        <v>462</v>
      </c>
      <c r="C18" s="1" t="s">
        <v>461</v>
      </c>
      <c r="D18" s="1" t="s">
        <v>14</v>
      </c>
      <c r="E18" s="1" t="s">
        <v>15</v>
      </c>
      <c r="F18" s="1"/>
      <c r="G18" s="1" t="s">
        <v>463</v>
      </c>
      <c r="H18" s="1" t="str">
        <f>IF((D18="Yes"),"importmanifest","Not Running")</f>
        <v>Not Running</v>
      </c>
      <c r="I18" s="7"/>
      <c r="J18" s="1"/>
      <c r="K18" s="1"/>
      <c r="L18" s="1" t="s">
        <v>13</v>
      </c>
    </row>
    <row r="19" spans="1:12" x14ac:dyDescent="0.25">
      <c r="A19" s="1" t="s">
        <v>464</v>
      </c>
      <c r="B19" s="1" t="s">
        <v>465</v>
      </c>
      <c r="C19" s="1" t="s">
        <v>464</v>
      </c>
      <c r="D19" s="1" t="s">
        <v>14</v>
      </c>
      <c r="E19" s="1" t="s">
        <v>15</v>
      </c>
      <c r="F19" s="1"/>
      <c r="G19" s="1" t="s">
        <v>466</v>
      </c>
      <c r="H19" s="1" t="str">
        <f>IF((D19="Yes"),"importmanifest","Not Running")</f>
        <v>Not Running</v>
      </c>
      <c r="I19" s="7"/>
      <c r="J19" s="1"/>
      <c r="K19" s="1"/>
      <c r="L19" s="1" t="s">
        <v>13</v>
      </c>
    </row>
    <row r="20" spans="1:12" x14ac:dyDescent="0.25">
      <c r="A20" s="1" t="s">
        <v>467</v>
      </c>
      <c r="B20" s="1" t="s">
        <v>468</v>
      </c>
      <c r="C20" s="1" t="s">
        <v>467</v>
      </c>
      <c r="D20" s="1" t="s">
        <v>14</v>
      </c>
      <c r="E20" s="1" t="s">
        <v>15</v>
      </c>
      <c r="F20" s="1"/>
      <c r="G20" s="1" t="s">
        <v>469</v>
      </c>
      <c r="H20" s="1" t="str">
        <f>IF((D20="Yes"),"importmanifest","Not Running")</f>
        <v>Not Running</v>
      </c>
      <c r="I20" s="7"/>
      <c r="J20" s="1"/>
      <c r="K20" s="1"/>
      <c r="L20" s="1" t="s">
        <v>13</v>
      </c>
    </row>
    <row r="21" spans="1:12" x14ac:dyDescent="0.25">
      <c r="A21" s="1" t="s">
        <v>471</v>
      </c>
      <c r="B21" s="1" t="s">
        <v>472</v>
      </c>
      <c r="C21" s="1" t="s">
        <v>471</v>
      </c>
      <c r="D21" s="1" t="s">
        <v>14</v>
      </c>
      <c r="E21" s="1" t="s">
        <v>15</v>
      </c>
      <c r="F21" s="1"/>
      <c r="G21" s="1" t="s">
        <v>473</v>
      </c>
      <c r="H21" s="1" t="str">
        <f>IF((D21="Yes"),"importmanifest","Not Running")</f>
        <v>Not Running</v>
      </c>
      <c r="I21" s="7"/>
      <c r="J21" s="1"/>
      <c r="K21" s="1"/>
      <c r="L21" s="1" t="s">
        <v>13</v>
      </c>
    </row>
    <row r="22" spans="1:12" x14ac:dyDescent="0.25">
      <c r="A22" s="1" t="s">
        <v>474</v>
      </c>
      <c r="B22" s="1" t="s">
        <v>475</v>
      </c>
      <c r="C22" s="1" t="s">
        <v>474</v>
      </c>
      <c r="D22" s="1" t="s">
        <v>14</v>
      </c>
      <c r="E22" s="1" t="s">
        <v>15</v>
      </c>
      <c r="F22" s="1"/>
      <c r="G22" s="1" t="s">
        <v>476</v>
      </c>
      <c r="H22" s="1" t="str">
        <f>IF((D22="Yes"),"importmanifest","Not Running")</f>
        <v>Not Running</v>
      </c>
      <c r="I22" s="7"/>
      <c r="J22" s="1"/>
      <c r="K22" s="1"/>
      <c r="L22" s="1" t="s">
        <v>13</v>
      </c>
    </row>
    <row r="23" spans="1:12" x14ac:dyDescent="0.25">
      <c r="A23" s="1" t="s">
        <v>477</v>
      </c>
      <c r="B23" s="1" t="s">
        <v>478</v>
      </c>
      <c r="C23" s="1" t="s">
        <v>477</v>
      </c>
      <c r="D23" s="1" t="s">
        <v>14</v>
      </c>
      <c r="E23" s="1" t="s">
        <v>15</v>
      </c>
      <c r="F23" s="1"/>
      <c r="G23" s="1" t="s">
        <v>479</v>
      </c>
      <c r="H23" s="1" t="str">
        <f>IF((D23="Yes"),"importmanifest","Not Running")</f>
        <v>Not Running</v>
      </c>
      <c r="I23" s="7"/>
      <c r="J23" s="1"/>
      <c r="K23" s="1"/>
      <c r="L23" s="1" t="s">
        <v>13</v>
      </c>
    </row>
    <row r="24" spans="1:12" ht="15.75" customHeight="1" x14ac:dyDescent="0.25">
      <c r="A24" s="1" t="s">
        <v>480</v>
      </c>
      <c r="B24" s="1" t="s">
        <v>481</v>
      </c>
      <c r="C24" s="1" t="s">
        <v>480</v>
      </c>
      <c r="D24" s="1" t="s">
        <v>14</v>
      </c>
      <c r="E24" s="1" t="s">
        <v>15</v>
      </c>
      <c r="F24" s="1"/>
      <c r="G24" s="1" t="s">
        <v>482</v>
      </c>
      <c r="H24" s="1" t="str">
        <f>IF((D24="Yes"),"importmanifest","Not Running")</f>
        <v>Not Running</v>
      </c>
      <c r="I24" s="7"/>
      <c r="J24" s="1"/>
      <c r="K24" s="1"/>
      <c r="L24" s="1" t="s">
        <v>13</v>
      </c>
    </row>
    <row r="25" spans="1:12" ht="15.75" customHeight="1" x14ac:dyDescent="0.25">
      <c r="A25" s="1" t="s">
        <v>483</v>
      </c>
      <c r="B25" s="1" t="s">
        <v>484</v>
      </c>
      <c r="C25" s="1" t="s">
        <v>483</v>
      </c>
      <c r="D25" s="1" t="s">
        <v>14</v>
      </c>
      <c r="E25" s="1" t="s">
        <v>15</v>
      </c>
      <c r="F25" s="1"/>
      <c r="G25" s="1" t="s">
        <v>485</v>
      </c>
      <c r="H25" s="1" t="str">
        <f>IF((D25="Yes"),"importmanifest","Not Running")</f>
        <v>Not Running</v>
      </c>
      <c r="I25" s="7"/>
      <c r="J25" s="1"/>
      <c r="K25" s="1"/>
      <c r="L25" s="1" t="s">
        <v>13</v>
      </c>
    </row>
    <row r="26" spans="1:12" ht="15.75" customHeight="1" x14ac:dyDescent="0.25">
      <c r="A26" s="1" t="s">
        <v>486</v>
      </c>
      <c r="B26" s="1" t="s">
        <v>487</v>
      </c>
      <c r="C26" s="1" t="s">
        <v>486</v>
      </c>
      <c r="D26" s="1" t="s">
        <v>14</v>
      </c>
      <c r="E26" s="1" t="s">
        <v>15</v>
      </c>
      <c r="F26" s="1"/>
      <c r="G26" s="1" t="s">
        <v>488</v>
      </c>
      <c r="H26" s="1" t="str">
        <f>IF((D26="Yes"),"importmanifest","Not Running")</f>
        <v>Not Running</v>
      </c>
      <c r="I26" s="7"/>
      <c r="J26" s="1"/>
      <c r="K26" s="1"/>
      <c r="L26" s="1" t="s">
        <v>13</v>
      </c>
    </row>
    <row r="27" spans="1:12" ht="15.75" customHeight="1" x14ac:dyDescent="0.25">
      <c r="A27" s="1" t="s">
        <v>489</v>
      </c>
      <c r="B27" s="1" t="s">
        <v>490</v>
      </c>
      <c r="C27" s="1" t="s">
        <v>489</v>
      </c>
      <c r="D27" s="1" t="s">
        <v>14</v>
      </c>
      <c r="E27" s="1" t="s">
        <v>15</v>
      </c>
      <c r="F27" s="1"/>
      <c r="G27" s="1" t="s">
        <v>491</v>
      </c>
      <c r="H27" s="1" t="str">
        <f>IF((D27="Yes"),"importmanifest","Not Running")</f>
        <v>Not Running</v>
      </c>
      <c r="I27" s="7"/>
      <c r="J27" s="1"/>
      <c r="K27" s="1"/>
      <c r="L27" s="1" t="s">
        <v>13</v>
      </c>
    </row>
    <row r="28" spans="1:12" ht="15.75" customHeight="1" x14ac:dyDescent="0.25">
      <c r="A28" s="8" t="s">
        <v>784</v>
      </c>
      <c r="B28" s="1" t="s">
        <v>788</v>
      </c>
      <c r="C28" s="1" t="s">
        <v>784</v>
      </c>
      <c r="D28" s="1" t="s">
        <v>14</v>
      </c>
      <c r="E28" s="1" t="s">
        <v>15</v>
      </c>
      <c r="F28" s="1"/>
      <c r="G28" s="1" t="s">
        <v>789</v>
      </c>
      <c r="H28" s="1" t="str">
        <f t="shared" ref="H28" si="0">IF((D28="Yes"),"importmanifest","Not Running")</f>
        <v>Not Running</v>
      </c>
      <c r="I28" s="7"/>
      <c r="J28" s="1"/>
      <c r="K28" s="1"/>
      <c r="L28" s="1" t="s">
        <v>13</v>
      </c>
    </row>
    <row r="29" spans="1:12" ht="15.75" customHeight="1" x14ac:dyDescent="0.25">
      <c r="A29" s="8" t="s">
        <v>785</v>
      </c>
      <c r="B29" s="1" t="s">
        <v>790</v>
      </c>
      <c r="C29" s="1" t="s">
        <v>785</v>
      </c>
      <c r="D29" s="1" t="s">
        <v>14</v>
      </c>
      <c r="E29" s="1" t="s">
        <v>15</v>
      </c>
      <c r="F29" s="1"/>
      <c r="G29" s="1" t="s">
        <v>791</v>
      </c>
      <c r="H29" s="1" t="str">
        <f t="shared" ref="H29" si="1">IF((D29="Yes"),"importmanifest","Not Running")</f>
        <v>Not Running</v>
      </c>
      <c r="I29" s="7"/>
      <c r="J29" s="1"/>
      <c r="K29" s="1"/>
      <c r="L29" s="1" t="s">
        <v>13</v>
      </c>
    </row>
    <row r="30" spans="1:12" ht="15.75" customHeight="1" x14ac:dyDescent="0.25">
      <c r="A30" s="8" t="s">
        <v>786</v>
      </c>
      <c r="B30" s="1" t="s">
        <v>792</v>
      </c>
      <c r="C30" s="1" t="s">
        <v>786</v>
      </c>
      <c r="D30" s="1" t="s">
        <v>14</v>
      </c>
      <c r="E30" s="1" t="s">
        <v>15</v>
      </c>
      <c r="F30" s="1"/>
      <c r="G30" s="1" t="s">
        <v>793</v>
      </c>
      <c r="H30" s="1" t="str">
        <f t="shared" ref="H30" si="2">IF((D30="Yes"),"importmanifest","Not Running")</f>
        <v>Not Running</v>
      </c>
      <c r="I30" s="7"/>
      <c r="J30" s="1"/>
      <c r="K30" s="1"/>
      <c r="L30" s="1" t="s">
        <v>13</v>
      </c>
    </row>
    <row r="31" spans="1:12" ht="15.75" customHeight="1" x14ac:dyDescent="0.25">
      <c r="A31" s="8" t="s">
        <v>572</v>
      </c>
      <c r="B31" s="1" t="s">
        <v>794</v>
      </c>
      <c r="C31" s="1" t="s">
        <v>572</v>
      </c>
      <c r="D31" s="1" t="s">
        <v>14</v>
      </c>
      <c r="E31" s="1" t="s">
        <v>15</v>
      </c>
      <c r="F31" s="1"/>
      <c r="G31" s="1" t="s">
        <v>573</v>
      </c>
      <c r="H31" s="1" t="str">
        <f t="shared" ref="H31" si="3">IF((D31="Yes"),"importmanifest","Not Running")</f>
        <v>Not Running</v>
      </c>
      <c r="I31" s="7"/>
      <c r="J31" s="1"/>
      <c r="K31" s="1"/>
      <c r="L31" s="1" t="s">
        <v>13</v>
      </c>
    </row>
    <row r="32" spans="1:12" ht="15.75" customHeight="1" x14ac:dyDescent="0.25">
      <c r="A32" s="8" t="s">
        <v>787</v>
      </c>
      <c r="B32" s="1" t="s">
        <v>795</v>
      </c>
      <c r="C32" s="1" t="s">
        <v>787</v>
      </c>
      <c r="D32" s="1" t="s">
        <v>14</v>
      </c>
      <c r="E32" s="1" t="s">
        <v>15</v>
      </c>
      <c r="F32" s="1"/>
      <c r="G32" s="1" t="s">
        <v>796</v>
      </c>
      <c r="H32" s="1" t="str">
        <f t="shared" ref="H32" si="4">IF((D32="Yes"),"importmanifest","Not Running")</f>
        <v>Not Running</v>
      </c>
      <c r="I32" s="7"/>
      <c r="J32" s="1"/>
      <c r="K32" s="1"/>
      <c r="L32" s="1" t="s">
        <v>13</v>
      </c>
    </row>
    <row r="33" spans="1:12" ht="15.75" customHeight="1" x14ac:dyDescent="0.25">
      <c r="A33" s="8" t="s">
        <v>891</v>
      </c>
      <c r="B33" s="1" t="s">
        <v>892</v>
      </c>
      <c r="C33" s="1" t="s">
        <v>891</v>
      </c>
      <c r="D33" s="1" t="s">
        <v>14</v>
      </c>
      <c r="E33" s="1" t="s">
        <v>15</v>
      </c>
      <c r="F33" s="1"/>
      <c r="G33" s="1" t="s">
        <v>890</v>
      </c>
      <c r="H33" s="1" t="str">
        <f>IF((D33="Yes"),"importmanifest","Not Running")</f>
        <v>Not Running</v>
      </c>
      <c r="I33" s="7"/>
      <c r="J33" s="1"/>
      <c r="K33" s="1"/>
      <c r="L33" s="1" t="s">
        <v>13</v>
      </c>
    </row>
  </sheetData>
  <phoneticPr fontId="5" type="noConversion"/>
  <conditionalFormatting sqref="A1">
    <cfRule type="duplicateValues" dxfId="78" priority="56"/>
  </conditionalFormatting>
  <conditionalFormatting sqref="A2">
    <cfRule type="duplicateValues" dxfId="77" priority="55"/>
  </conditionalFormatting>
  <conditionalFormatting sqref="A28">
    <cfRule type="duplicateValues" dxfId="76" priority="35"/>
  </conditionalFormatting>
  <conditionalFormatting sqref="A28">
    <cfRule type="duplicateValues" dxfId="75" priority="38" stopIfTrue="1"/>
  </conditionalFormatting>
  <conditionalFormatting sqref="A28">
    <cfRule type="duplicateValues" dxfId="74" priority="37" stopIfTrue="1"/>
  </conditionalFormatting>
  <conditionalFormatting sqref="A28">
    <cfRule type="duplicateValues" dxfId="73" priority="36" stopIfTrue="1"/>
  </conditionalFormatting>
  <conditionalFormatting sqref="A29">
    <cfRule type="duplicateValues" dxfId="72" priority="28"/>
  </conditionalFormatting>
  <conditionalFormatting sqref="A29">
    <cfRule type="duplicateValues" dxfId="71" priority="31" stopIfTrue="1"/>
  </conditionalFormatting>
  <conditionalFormatting sqref="A29">
    <cfRule type="duplicateValues" dxfId="70" priority="30" stopIfTrue="1"/>
  </conditionalFormatting>
  <conditionalFormatting sqref="A29">
    <cfRule type="duplicateValues" dxfId="69" priority="29" stopIfTrue="1"/>
  </conditionalFormatting>
  <conditionalFormatting sqref="A30">
    <cfRule type="duplicateValues" dxfId="68" priority="24"/>
  </conditionalFormatting>
  <conditionalFormatting sqref="A30">
    <cfRule type="duplicateValues" dxfId="67" priority="27" stopIfTrue="1"/>
  </conditionalFormatting>
  <conditionalFormatting sqref="A30">
    <cfRule type="duplicateValues" dxfId="66" priority="26" stopIfTrue="1"/>
  </conditionalFormatting>
  <conditionalFormatting sqref="A30">
    <cfRule type="duplicateValues" dxfId="65" priority="25" stopIfTrue="1"/>
  </conditionalFormatting>
  <conditionalFormatting sqref="A31">
    <cfRule type="duplicateValues" dxfId="64" priority="17" stopIfTrue="1"/>
  </conditionalFormatting>
  <conditionalFormatting sqref="A31">
    <cfRule type="duplicateValues" dxfId="63" priority="18" stopIfTrue="1"/>
  </conditionalFormatting>
  <conditionalFormatting sqref="A31">
    <cfRule type="duplicateValues" dxfId="62" priority="16"/>
  </conditionalFormatting>
  <conditionalFormatting sqref="A31">
    <cfRule type="duplicateValues" dxfId="61" priority="19" stopIfTrue="1"/>
  </conditionalFormatting>
  <conditionalFormatting sqref="A32">
    <cfRule type="duplicateValues" dxfId="60" priority="9" stopIfTrue="1"/>
  </conditionalFormatting>
  <conditionalFormatting sqref="A32">
    <cfRule type="duplicateValues" dxfId="59" priority="10" stopIfTrue="1"/>
  </conditionalFormatting>
  <conditionalFormatting sqref="A32">
    <cfRule type="duplicateValues" dxfId="58" priority="8"/>
  </conditionalFormatting>
  <conditionalFormatting sqref="A32">
    <cfRule type="duplicateValues" dxfId="57" priority="11" stopIfTrue="1"/>
  </conditionalFormatting>
  <conditionalFormatting sqref="A34:A1048576 A1:A32">
    <cfRule type="duplicateValues" dxfId="56" priority="7"/>
  </conditionalFormatting>
  <conditionalFormatting sqref="A34:A1048576 A1:A27">
    <cfRule type="duplicateValues" dxfId="55" priority="186"/>
  </conditionalFormatting>
  <conditionalFormatting sqref="A33">
    <cfRule type="duplicateValues" dxfId="54" priority="3" stopIfTrue="1"/>
  </conditionalFormatting>
  <conditionalFormatting sqref="A33">
    <cfRule type="duplicateValues" dxfId="53" priority="4" stopIfTrue="1"/>
  </conditionalFormatting>
  <conditionalFormatting sqref="A33">
    <cfRule type="duplicateValues" dxfId="52" priority="2"/>
  </conditionalFormatting>
  <conditionalFormatting sqref="A33">
    <cfRule type="duplicateValues" dxfId="51" priority="5" stopIfTrue="1"/>
  </conditionalFormatting>
  <conditionalFormatting sqref="A33">
    <cfRule type="duplicateValues" dxfId="5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21" sqref="A21"/>
    </sheetView>
  </sheetViews>
  <sheetFormatPr defaultRowHeight="15" x14ac:dyDescent="0.25"/>
  <cols>
    <col min="1" max="1" width="34" bestFit="1" customWidth="1"/>
    <col min="2" max="2" width="41.7109375" bestFit="1" customWidth="1"/>
    <col min="3" max="3" width="34" bestFit="1" customWidth="1"/>
    <col min="4" max="4" width="10.28515625" bestFit="1" customWidth="1"/>
    <col min="6" max="6" width="15.7109375" bestFit="1" customWidth="1"/>
    <col min="7" max="7" width="159" bestFit="1" customWidth="1"/>
    <col min="8" max="8" width="14.7109375" bestFit="1" customWidth="1"/>
    <col min="257" max="257" width="34" bestFit="1" customWidth="1"/>
    <col min="258" max="258" width="41.7109375" bestFit="1" customWidth="1"/>
    <col min="259" max="259" width="34" bestFit="1" customWidth="1"/>
    <col min="260" max="260" width="10.28515625" bestFit="1" customWidth="1"/>
    <col min="262" max="262" width="15.7109375" bestFit="1" customWidth="1"/>
    <col min="263" max="263" width="159" bestFit="1" customWidth="1"/>
    <col min="264" max="264" width="14.7109375" bestFit="1" customWidth="1"/>
    <col min="513" max="513" width="34" bestFit="1" customWidth="1"/>
    <col min="514" max="514" width="41.7109375" bestFit="1" customWidth="1"/>
    <col min="515" max="515" width="34" bestFit="1" customWidth="1"/>
    <col min="516" max="516" width="10.28515625" bestFit="1" customWidth="1"/>
    <col min="518" max="518" width="15.7109375" bestFit="1" customWidth="1"/>
    <col min="519" max="519" width="159" bestFit="1" customWidth="1"/>
    <col min="520" max="520" width="14.7109375" bestFit="1" customWidth="1"/>
    <col min="769" max="769" width="34" bestFit="1" customWidth="1"/>
    <col min="770" max="770" width="41.7109375" bestFit="1" customWidth="1"/>
    <col min="771" max="771" width="34" bestFit="1" customWidth="1"/>
    <col min="772" max="772" width="10.28515625" bestFit="1" customWidth="1"/>
    <col min="774" max="774" width="15.7109375" bestFit="1" customWidth="1"/>
    <col min="775" max="775" width="159" bestFit="1" customWidth="1"/>
    <col min="776" max="776" width="14.7109375" bestFit="1" customWidth="1"/>
    <col min="1025" max="1025" width="34" bestFit="1" customWidth="1"/>
    <col min="1026" max="1026" width="41.7109375" bestFit="1" customWidth="1"/>
    <col min="1027" max="1027" width="34" bestFit="1" customWidth="1"/>
    <col min="1028" max="1028" width="10.28515625" bestFit="1" customWidth="1"/>
    <col min="1030" max="1030" width="15.7109375" bestFit="1" customWidth="1"/>
    <col min="1031" max="1031" width="159" bestFit="1" customWidth="1"/>
    <col min="1032" max="1032" width="14.7109375" bestFit="1" customWidth="1"/>
    <col min="1281" max="1281" width="34" bestFit="1" customWidth="1"/>
    <col min="1282" max="1282" width="41.7109375" bestFit="1" customWidth="1"/>
    <col min="1283" max="1283" width="34" bestFit="1" customWidth="1"/>
    <col min="1284" max="1284" width="10.28515625" bestFit="1" customWidth="1"/>
    <col min="1286" max="1286" width="15.7109375" bestFit="1" customWidth="1"/>
    <col min="1287" max="1287" width="159" bestFit="1" customWidth="1"/>
    <col min="1288" max="1288" width="14.7109375" bestFit="1" customWidth="1"/>
    <col min="1537" max="1537" width="34" bestFit="1" customWidth="1"/>
    <col min="1538" max="1538" width="41.7109375" bestFit="1" customWidth="1"/>
    <col min="1539" max="1539" width="34" bestFit="1" customWidth="1"/>
    <col min="1540" max="1540" width="10.28515625" bestFit="1" customWidth="1"/>
    <col min="1542" max="1542" width="15.7109375" bestFit="1" customWidth="1"/>
    <col min="1543" max="1543" width="159" bestFit="1" customWidth="1"/>
    <col min="1544" max="1544" width="14.7109375" bestFit="1" customWidth="1"/>
    <col min="1793" max="1793" width="34" bestFit="1" customWidth="1"/>
    <col min="1794" max="1794" width="41.7109375" bestFit="1" customWidth="1"/>
    <col min="1795" max="1795" width="34" bestFit="1" customWidth="1"/>
    <col min="1796" max="1796" width="10.28515625" bestFit="1" customWidth="1"/>
    <col min="1798" max="1798" width="15.7109375" bestFit="1" customWidth="1"/>
    <col min="1799" max="1799" width="159" bestFit="1" customWidth="1"/>
    <col min="1800" max="1800" width="14.7109375" bestFit="1" customWidth="1"/>
    <col min="2049" max="2049" width="34" bestFit="1" customWidth="1"/>
    <col min="2050" max="2050" width="41.7109375" bestFit="1" customWidth="1"/>
    <col min="2051" max="2051" width="34" bestFit="1" customWidth="1"/>
    <col min="2052" max="2052" width="10.28515625" bestFit="1" customWidth="1"/>
    <col min="2054" max="2054" width="15.7109375" bestFit="1" customWidth="1"/>
    <col min="2055" max="2055" width="159" bestFit="1" customWidth="1"/>
    <col min="2056" max="2056" width="14.7109375" bestFit="1" customWidth="1"/>
    <col min="2305" max="2305" width="34" bestFit="1" customWidth="1"/>
    <col min="2306" max="2306" width="41.7109375" bestFit="1" customWidth="1"/>
    <col min="2307" max="2307" width="34" bestFit="1" customWidth="1"/>
    <col min="2308" max="2308" width="10.28515625" bestFit="1" customWidth="1"/>
    <col min="2310" max="2310" width="15.7109375" bestFit="1" customWidth="1"/>
    <col min="2311" max="2311" width="159" bestFit="1" customWidth="1"/>
    <col min="2312" max="2312" width="14.7109375" bestFit="1" customWidth="1"/>
    <col min="2561" max="2561" width="34" bestFit="1" customWidth="1"/>
    <col min="2562" max="2562" width="41.7109375" bestFit="1" customWidth="1"/>
    <col min="2563" max="2563" width="34" bestFit="1" customWidth="1"/>
    <col min="2564" max="2564" width="10.28515625" bestFit="1" customWidth="1"/>
    <col min="2566" max="2566" width="15.7109375" bestFit="1" customWidth="1"/>
    <col min="2567" max="2567" width="159" bestFit="1" customWidth="1"/>
    <col min="2568" max="2568" width="14.7109375" bestFit="1" customWidth="1"/>
    <col min="2817" max="2817" width="34" bestFit="1" customWidth="1"/>
    <col min="2818" max="2818" width="41.7109375" bestFit="1" customWidth="1"/>
    <col min="2819" max="2819" width="34" bestFit="1" customWidth="1"/>
    <col min="2820" max="2820" width="10.28515625" bestFit="1" customWidth="1"/>
    <col min="2822" max="2822" width="15.7109375" bestFit="1" customWidth="1"/>
    <col min="2823" max="2823" width="159" bestFit="1" customWidth="1"/>
    <col min="2824" max="2824" width="14.7109375" bestFit="1" customWidth="1"/>
    <col min="3073" max="3073" width="34" bestFit="1" customWidth="1"/>
    <col min="3074" max="3074" width="41.7109375" bestFit="1" customWidth="1"/>
    <col min="3075" max="3075" width="34" bestFit="1" customWidth="1"/>
    <col min="3076" max="3076" width="10.28515625" bestFit="1" customWidth="1"/>
    <col min="3078" max="3078" width="15.7109375" bestFit="1" customWidth="1"/>
    <col min="3079" max="3079" width="159" bestFit="1" customWidth="1"/>
    <col min="3080" max="3080" width="14.7109375" bestFit="1" customWidth="1"/>
    <col min="3329" max="3329" width="34" bestFit="1" customWidth="1"/>
    <col min="3330" max="3330" width="41.7109375" bestFit="1" customWidth="1"/>
    <col min="3331" max="3331" width="34" bestFit="1" customWidth="1"/>
    <col min="3332" max="3332" width="10.28515625" bestFit="1" customWidth="1"/>
    <col min="3334" max="3334" width="15.7109375" bestFit="1" customWidth="1"/>
    <col min="3335" max="3335" width="159" bestFit="1" customWidth="1"/>
    <col min="3336" max="3336" width="14.7109375" bestFit="1" customWidth="1"/>
    <col min="3585" max="3585" width="34" bestFit="1" customWidth="1"/>
    <col min="3586" max="3586" width="41.7109375" bestFit="1" customWidth="1"/>
    <col min="3587" max="3587" width="34" bestFit="1" customWidth="1"/>
    <col min="3588" max="3588" width="10.28515625" bestFit="1" customWidth="1"/>
    <col min="3590" max="3590" width="15.7109375" bestFit="1" customWidth="1"/>
    <col min="3591" max="3591" width="159" bestFit="1" customWidth="1"/>
    <col min="3592" max="3592" width="14.7109375" bestFit="1" customWidth="1"/>
    <col min="3841" max="3841" width="34" bestFit="1" customWidth="1"/>
    <col min="3842" max="3842" width="41.7109375" bestFit="1" customWidth="1"/>
    <col min="3843" max="3843" width="34" bestFit="1" customWidth="1"/>
    <col min="3844" max="3844" width="10.28515625" bestFit="1" customWidth="1"/>
    <col min="3846" max="3846" width="15.7109375" bestFit="1" customWidth="1"/>
    <col min="3847" max="3847" width="159" bestFit="1" customWidth="1"/>
    <col min="3848" max="3848" width="14.7109375" bestFit="1" customWidth="1"/>
    <col min="4097" max="4097" width="34" bestFit="1" customWidth="1"/>
    <col min="4098" max="4098" width="41.7109375" bestFit="1" customWidth="1"/>
    <col min="4099" max="4099" width="34" bestFit="1" customWidth="1"/>
    <col min="4100" max="4100" width="10.28515625" bestFit="1" customWidth="1"/>
    <col min="4102" max="4102" width="15.7109375" bestFit="1" customWidth="1"/>
    <col min="4103" max="4103" width="159" bestFit="1" customWidth="1"/>
    <col min="4104" max="4104" width="14.7109375" bestFit="1" customWidth="1"/>
    <col min="4353" max="4353" width="34" bestFit="1" customWidth="1"/>
    <col min="4354" max="4354" width="41.7109375" bestFit="1" customWidth="1"/>
    <col min="4355" max="4355" width="34" bestFit="1" customWidth="1"/>
    <col min="4356" max="4356" width="10.28515625" bestFit="1" customWidth="1"/>
    <col min="4358" max="4358" width="15.7109375" bestFit="1" customWidth="1"/>
    <col min="4359" max="4359" width="159" bestFit="1" customWidth="1"/>
    <col min="4360" max="4360" width="14.7109375" bestFit="1" customWidth="1"/>
    <col min="4609" max="4609" width="34" bestFit="1" customWidth="1"/>
    <col min="4610" max="4610" width="41.7109375" bestFit="1" customWidth="1"/>
    <col min="4611" max="4611" width="34" bestFit="1" customWidth="1"/>
    <col min="4612" max="4612" width="10.28515625" bestFit="1" customWidth="1"/>
    <col min="4614" max="4614" width="15.7109375" bestFit="1" customWidth="1"/>
    <col min="4615" max="4615" width="159" bestFit="1" customWidth="1"/>
    <col min="4616" max="4616" width="14.7109375" bestFit="1" customWidth="1"/>
    <col min="4865" max="4865" width="34" bestFit="1" customWidth="1"/>
    <col min="4866" max="4866" width="41.7109375" bestFit="1" customWidth="1"/>
    <col min="4867" max="4867" width="34" bestFit="1" customWidth="1"/>
    <col min="4868" max="4868" width="10.28515625" bestFit="1" customWidth="1"/>
    <col min="4870" max="4870" width="15.7109375" bestFit="1" customWidth="1"/>
    <col min="4871" max="4871" width="159" bestFit="1" customWidth="1"/>
    <col min="4872" max="4872" width="14.7109375" bestFit="1" customWidth="1"/>
    <col min="5121" max="5121" width="34" bestFit="1" customWidth="1"/>
    <col min="5122" max="5122" width="41.7109375" bestFit="1" customWidth="1"/>
    <col min="5123" max="5123" width="34" bestFit="1" customWidth="1"/>
    <col min="5124" max="5124" width="10.28515625" bestFit="1" customWidth="1"/>
    <col min="5126" max="5126" width="15.7109375" bestFit="1" customWidth="1"/>
    <col min="5127" max="5127" width="159" bestFit="1" customWidth="1"/>
    <col min="5128" max="5128" width="14.7109375" bestFit="1" customWidth="1"/>
    <col min="5377" max="5377" width="34" bestFit="1" customWidth="1"/>
    <col min="5378" max="5378" width="41.7109375" bestFit="1" customWidth="1"/>
    <col min="5379" max="5379" width="34" bestFit="1" customWidth="1"/>
    <col min="5380" max="5380" width="10.28515625" bestFit="1" customWidth="1"/>
    <col min="5382" max="5382" width="15.7109375" bestFit="1" customWidth="1"/>
    <col min="5383" max="5383" width="159" bestFit="1" customWidth="1"/>
    <col min="5384" max="5384" width="14.7109375" bestFit="1" customWidth="1"/>
    <col min="5633" max="5633" width="34" bestFit="1" customWidth="1"/>
    <col min="5634" max="5634" width="41.7109375" bestFit="1" customWidth="1"/>
    <col min="5635" max="5635" width="34" bestFit="1" customWidth="1"/>
    <col min="5636" max="5636" width="10.28515625" bestFit="1" customWidth="1"/>
    <col min="5638" max="5638" width="15.7109375" bestFit="1" customWidth="1"/>
    <col min="5639" max="5639" width="159" bestFit="1" customWidth="1"/>
    <col min="5640" max="5640" width="14.7109375" bestFit="1" customWidth="1"/>
    <col min="5889" max="5889" width="34" bestFit="1" customWidth="1"/>
    <col min="5890" max="5890" width="41.7109375" bestFit="1" customWidth="1"/>
    <col min="5891" max="5891" width="34" bestFit="1" customWidth="1"/>
    <col min="5892" max="5892" width="10.28515625" bestFit="1" customWidth="1"/>
    <col min="5894" max="5894" width="15.7109375" bestFit="1" customWidth="1"/>
    <col min="5895" max="5895" width="159" bestFit="1" customWidth="1"/>
    <col min="5896" max="5896" width="14.7109375" bestFit="1" customWidth="1"/>
    <col min="6145" max="6145" width="34" bestFit="1" customWidth="1"/>
    <col min="6146" max="6146" width="41.7109375" bestFit="1" customWidth="1"/>
    <col min="6147" max="6147" width="34" bestFit="1" customWidth="1"/>
    <col min="6148" max="6148" width="10.28515625" bestFit="1" customWidth="1"/>
    <col min="6150" max="6150" width="15.7109375" bestFit="1" customWidth="1"/>
    <col min="6151" max="6151" width="159" bestFit="1" customWidth="1"/>
    <col min="6152" max="6152" width="14.7109375" bestFit="1" customWidth="1"/>
    <col min="6401" max="6401" width="34" bestFit="1" customWidth="1"/>
    <col min="6402" max="6402" width="41.7109375" bestFit="1" customWidth="1"/>
    <col min="6403" max="6403" width="34" bestFit="1" customWidth="1"/>
    <col min="6404" max="6404" width="10.28515625" bestFit="1" customWidth="1"/>
    <col min="6406" max="6406" width="15.7109375" bestFit="1" customWidth="1"/>
    <col min="6407" max="6407" width="159" bestFit="1" customWidth="1"/>
    <col min="6408" max="6408" width="14.7109375" bestFit="1" customWidth="1"/>
    <col min="6657" max="6657" width="34" bestFit="1" customWidth="1"/>
    <col min="6658" max="6658" width="41.7109375" bestFit="1" customWidth="1"/>
    <col min="6659" max="6659" width="34" bestFit="1" customWidth="1"/>
    <col min="6660" max="6660" width="10.28515625" bestFit="1" customWidth="1"/>
    <col min="6662" max="6662" width="15.7109375" bestFit="1" customWidth="1"/>
    <col min="6663" max="6663" width="159" bestFit="1" customWidth="1"/>
    <col min="6664" max="6664" width="14.7109375" bestFit="1" customWidth="1"/>
    <col min="6913" max="6913" width="34" bestFit="1" customWidth="1"/>
    <col min="6914" max="6914" width="41.7109375" bestFit="1" customWidth="1"/>
    <col min="6915" max="6915" width="34" bestFit="1" customWidth="1"/>
    <col min="6916" max="6916" width="10.28515625" bestFit="1" customWidth="1"/>
    <col min="6918" max="6918" width="15.7109375" bestFit="1" customWidth="1"/>
    <col min="6919" max="6919" width="159" bestFit="1" customWidth="1"/>
    <col min="6920" max="6920" width="14.7109375" bestFit="1" customWidth="1"/>
    <col min="7169" max="7169" width="34" bestFit="1" customWidth="1"/>
    <col min="7170" max="7170" width="41.7109375" bestFit="1" customWidth="1"/>
    <col min="7171" max="7171" width="34" bestFit="1" customWidth="1"/>
    <col min="7172" max="7172" width="10.28515625" bestFit="1" customWidth="1"/>
    <col min="7174" max="7174" width="15.7109375" bestFit="1" customWidth="1"/>
    <col min="7175" max="7175" width="159" bestFit="1" customWidth="1"/>
    <col min="7176" max="7176" width="14.7109375" bestFit="1" customWidth="1"/>
    <col min="7425" max="7425" width="34" bestFit="1" customWidth="1"/>
    <col min="7426" max="7426" width="41.7109375" bestFit="1" customWidth="1"/>
    <col min="7427" max="7427" width="34" bestFit="1" customWidth="1"/>
    <col min="7428" max="7428" width="10.28515625" bestFit="1" customWidth="1"/>
    <col min="7430" max="7430" width="15.7109375" bestFit="1" customWidth="1"/>
    <col min="7431" max="7431" width="159" bestFit="1" customWidth="1"/>
    <col min="7432" max="7432" width="14.7109375" bestFit="1" customWidth="1"/>
    <col min="7681" max="7681" width="34" bestFit="1" customWidth="1"/>
    <col min="7682" max="7682" width="41.7109375" bestFit="1" customWidth="1"/>
    <col min="7683" max="7683" width="34" bestFit="1" customWidth="1"/>
    <col min="7684" max="7684" width="10.28515625" bestFit="1" customWidth="1"/>
    <col min="7686" max="7686" width="15.7109375" bestFit="1" customWidth="1"/>
    <col min="7687" max="7687" width="159" bestFit="1" customWidth="1"/>
    <col min="7688" max="7688" width="14.7109375" bestFit="1" customWidth="1"/>
    <col min="7937" max="7937" width="34" bestFit="1" customWidth="1"/>
    <col min="7938" max="7938" width="41.7109375" bestFit="1" customWidth="1"/>
    <col min="7939" max="7939" width="34" bestFit="1" customWidth="1"/>
    <col min="7940" max="7940" width="10.28515625" bestFit="1" customWidth="1"/>
    <col min="7942" max="7942" width="15.7109375" bestFit="1" customWidth="1"/>
    <col min="7943" max="7943" width="159" bestFit="1" customWidth="1"/>
    <col min="7944" max="7944" width="14.7109375" bestFit="1" customWidth="1"/>
    <col min="8193" max="8193" width="34" bestFit="1" customWidth="1"/>
    <col min="8194" max="8194" width="41.7109375" bestFit="1" customWidth="1"/>
    <col min="8195" max="8195" width="34" bestFit="1" customWidth="1"/>
    <col min="8196" max="8196" width="10.28515625" bestFit="1" customWidth="1"/>
    <col min="8198" max="8198" width="15.7109375" bestFit="1" customWidth="1"/>
    <col min="8199" max="8199" width="159" bestFit="1" customWidth="1"/>
    <col min="8200" max="8200" width="14.7109375" bestFit="1" customWidth="1"/>
    <col min="8449" max="8449" width="34" bestFit="1" customWidth="1"/>
    <col min="8450" max="8450" width="41.7109375" bestFit="1" customWidth="1"/>
    <col min="8451" max="8451" width="34" bestFit="1" customWidth="1"/>
    <col min="8452" max="8452" width="10.28515625" bestFit="1" customWidth="1"/>
    <col min="8454" max="8454" width="15.7109375" bestFit="1" customWidth="1"/>
    <col min="8455" max="8455" width="159" bestFit="1" customWidth="1"/>
    <col min="8456" max="8456" width="14.7109375" bestFit="1" customWidth="1"/>
    <col min="8705" max="8705" width="34" bestFit="1" customWidth="1"/>
    <col min="8706" max="8706" width="41.7109375" bestFit="1" customWidth="1"/>
    <col min="8707" max="8707" width="34" bestFit="1" customWidth="1"/>
    <col min="8708" max="8708" width="10.28515625" bestFit="1" customWidth="1"/>
    <col min="8710" max="8710" width="15.7109375" bestFit="1" customWidth="1"/>
    <col min="8711" max="8711" width="159" bestFit="1" customWidth="1"/>
    <col min="8712" max="8712" width="14.7109375" bestFit="1" customWidth="1"/>
    <col min="8961" max="8961" width="34" bestFit="1" customWidth="1"/>
    <col min="8962" max="8962" width="41.7109375" bestFit="1" customWidth="1"/>
    <col min="8963" max="8963" width="34" bestFit="1" customWidth="1"/>
    <col min="8964" max="8964" width="10.28515625" bestFit="1" customWidth="1"/>
    <col min="8966" max="8966" width="15.7109375" bestFit="1" customWidth="1"/>
    <col min="8967" max="8967" width="159" bestFit="1" customWidth="1"/>
    <col min="8968" max="8968" width="14.7109375" bestFit="1" customWidth="1"/>
    <col min="9217" max="9217" width="34" bestFit="1" customWidth="1"/>
    <col min="9218" max="9218" width="41.7109375" bestFit="1" customWidth="1"/>
    <col min="9219" max="9219" width="34" bestFit="1" customWidth="1"/>
    <col min="9220" max="9220" width="10.28515625" bestFit="1" customWidth="1"/>
    <col min="9222" max="9222" width="15.7109375" bestFit="1" customWidth="1"/>
    <col min="9223" max="9223" width="159" bestFit="1" customWidth="1"/>
    <col min="9224" max="9224" width="14.7109375" bestFit="1" customWidth="1"/>
    <col min="9473" max="9473" width="34" bestFit="1" customWidth="1"/>
    <col min="9474" max="9474" width="41.7109375" bestFit="1" customWidth="1"/>
    <col min="9475" max="9475" width="34" bestFit="1" customWidth="1"/>
    <col min="9476" max="9476" width="10.28515625" bestFit="1" customWidth="1"/>
    <col min="9478" max="9478" width="15.7109375" bestFit="1" customWidth="1"/>
    <col min="9479" max="9479" width="159" bestFit="1" customWidth="1"/>
    <col min="9480" max="9480" width="14.7109375" bestFit="1" customWidth="1"/>
    <col min="9729" max="9729" width="34" bestFit="1" customWidth="1"/>
    <col min="9730" max="9730" width="41.7109375" bestFit="1" customWidth="1"/>
    <col min="9731" max="9731" width="34" bestFit="1" customWidth="1"/>
    <col min="9732" max="9732" width="10.28515625" bestFit="1" customWidth="1"/>
    <col min="9734" max="9734" width="15.7109375" bestFit="1" customWidth="1"/>
    <col min="9735" max="9735" width="159" bestFit="1" customWidth="1"/>
    <col min="9736" max="9736" width="14.7109375" bestFit="1" customWidth="1"/>
    <col min="9985" max="9985" width="34" bestFit="1" customWidth="1"/>
    <col min="9986" max="9986" width="41.7109375" bestFit="1" customWidth="1"/>
    <col min="9987" max="9987" width="34" bestFit="1" customWidth="1"/>
    <col min="9988" max="9988" width="10.28515625" bestFit="1" customWidth="1"/>
    <col min="9990" max="9990" width="15.7109375" bestFit="1" customWidth="1"/>
    <col min="9991" max="9991" width="159" bestFit="1" customWidth="1"/>
    <col min="9992" max="9992" width="14.7109375" bestFit="1" customWidth="1"/>
    <col min="10241" max="10241" width="34" bestFit="1" customWidth="1"/>
    <col min="10242" max="10242" width="41.7109375" bestFit="1" customWidth="1"/>
    <col min="10243" max="10243" width="34" bestFit="1" customWidth="1"/>
    <col min="10244" max="10244" width="10.28515625" bestFit="1" customWidth="1"/>
    <col min="10246" max="10246" width="15.7109375" bestFit="1" customWidth="1"/>
    <col min="10247" max="10247" width="159" bestFit="1" customWidth="1"/>
    <col min="10248" max="10248" width="14.7109375" bestFit="1" customWidth="1"/>
    <col min="10497" max="10497" width="34" bestFit="1" customWidth="1"/>
    <col min="10498" max="10498" width="41.7109375" bestFit="1" customWidth="1"/>
    <col min="10499" max="10499" width="34" bestFit="1" customWidth="1"/>
    <col min="10500" max="10500" width="10.28515625" bestFit="1" customWidth="1"/>
    <col min="10502" max="10502" width="15.7109375" bestFit="1" customWidth="1"/>
    <col min="10503" max="10503" width="159" bestFit="1" customWidth="1"/>
    <col min="10504" max="10504" width="14.7109375" bestFit="1" customWidth="1"/>
    <col min="10753" max="10753" width="34" bestFit="1" customWidth="1"/>
    <col min="10754" max="10754" width="41.7109375" bestFit="1" customWidth="1"/>
    <col min="10755" max="10755" width="34" bestFit="1" customWidth="1"/>
    <col min="10756" max="10756" width="10.28515625" bestFit="1" customWidth="1"/>
    <col min="10758" max="10758" width="15.7109375" bestFit="1" customWidth="1"/>
    <col min="10759" max="10759" width="159" bestFit="1" customWidth="1"/>
    <col min="10760" max="10760" width="14.7109375" bestFit="1" customWidth="1"/>
    <col min="11009" max="11009" width="34" bestFit="1" customWidth="1"/>
    <col min="11010" max="11010" width="41.7109375" bestFit="1" customWidth="1"/>
    <col min="11011" max="11011" width="34" bestFit="1" customWidth="1"/>
    <col min="11012" max="11012" width="10.28515625" bestFit="1" customWidth="1"/>
    <col min="11014" max="11014" width="15.7109375" bestFit="1" customWidth="1"/>
    <col min="11015" max="11015" width="159" bestFit="1" customWidth="1"/>
    <col min="11016" max="11016" width="14.7109375" bestFit="1" customWidth="1"/>
    <col min="11265" max="11265" width="34" bestFit="1" customWidth="1"/>
    <col min="11266" max="11266" width="41.7109375" bestFit="1" customWidth="1"/>
    <col min="11267" max="11267" width="34" bestFit="1" customWidth="1"/>
    <col min="11268" max="11268" width="10.28515625" bestFit="1" customWidth="1"/>
    <col min="11270" max="11270" width="15.7109375" bestFit="1" customWidth="1"/>
    <col min="11271" max="11271" width="159" bestFit="1" customWidth="1"/>
    <col min="11272" max="11272" width="14.7109375" bestFit="1" customWidth="1"/>
    <col min="11521" max="11521" width="34" bestFit="1" customWidth="1"/>
    <col min="11522" max="11522" width="41.7109375" bestFit="1" customWidth="1"/>
    <col min="11523" max="11523" width="34" bestFit="1" customWidth="1"/>
    <col min="11524" max="11524" width="10.28515625" bestFit="1" customWidth="1"/>
    <col min="11526" max="11526" width="15.7109375" bestFit="1" customWidth="1"/>
    <col min="11527" max="11527" width="159" bestFit="1" customWidth="1"/>
    <col min="11528" max="11528" width="14.7109375" bestFit="1" customWidth="1"/>
    <col min="11777" max="11777" width="34" bestFit="1" customWidth="1"/>
    <col min="11778" max="11778" width="41.7109375" bestFit="1" customWidth="1"/>
    <col min="11779" max="11779" width="34" bestFit="1" customWidth="1"/>
    <col min="11780" max="11780" width="10.28515625" bestFit="1" customWidth="1"/>
    <col min="11782" max="11782" width="15.7109375" bestFit="1" customWidth="1"/>
    <col min="11783" max="11783" width="159" bestFit="1" customWidth="1"/>
    <col min="11784" max="11784" width="14.7109375" bestFit="1" customWidth="1"/>
    <col min="12033" max="12033" width="34" bestFit="1" customWidth="1"/>
    <col min="12034" max="12034" width="41.7109375" bestFit="1" customWidth="1"/>
    <col min="12035" max="12035" width="34" bestFit="1" customWidth="1"/>
    <col min="12036" max="12036" width="10.28515625" bestFit="1" customWidth="1"/>
    <col min="12038" max="12038" width="15.7109375" bestFit="1" customWidth="1"/>
    <col min="12039" max="12039" width="159" bestFit="1" customWidth="1"/>
    <col min="12040" max="12040" width="14.7109375" bestFit="1" customWidth="1"/>
    <col min="12289" max="12289" width="34" bestFit="1" customWidth="1"/>
    <col min="12290" max="12290" width="41.7109375" bestFit="1" customWidth="1"/>
    <col min="12291" max="12291" width="34" bestFit="1" customWidth="1"/>
    <col min="12292" max="12292" width="10.28515625" bestFit="1" customWidth="1"/>
    <col min="12294" max="12294" width="15.7109375" bestFit="1" customWidth="1"/>
    <col min="12295" max="12295" width="159" bestFit="1" customWidth="1"/>
    <col min="12296" max="12296" width="14.7109375" bestFit="1" customWidth="1"/>
    <col min="12545" max="12545" width="34" bestFit="1" customWidth="1"/>
    <col min="12546" max="12546" width="41.7109375" bestFit="1" customWidth="1"/>
    <col min="12547" max="12547" width="34" bestFit="1" customWidth="1"/>
    <col min="12548" max="12548" width="10.28515625" bestFit="1" customWidth="1"/>
    <col min="12550" max="12550" width="15.7109375" bestFit="1" customWidth="1"/>
    <col min="12551" max="12551" width="159" bestFit="1" customWidth="1"/>
    <col min="12552" max="12552" width="14.7109375" bestFit="1" customWidth="1"/>
    <col min="12801" max="12801" width="34" bestFit="1" customWidth="1"/>
    <col min="12802" max="12802" width="41.7109375" bestFit="1" customWidth="1"/>
    <col min="12803" max="12803" width="34" bestFit="1" customWidth="1"/>
    <col min="12804" max="12804" width="10.28515625" bestFit="1" customWidth="1"/>
    <col min="12806" max="12806" width="15.7109375" bestFit="1" customWidth="1"/>
    <col min="12807" max="12807" width="159" bestFit="1" customWidth="1"/>
    <col min="12808" max="12808" width="14.7109375" bestFit="1" customWidth="1"/>
    <col min="13057" max="13057" width="34" bestFit="1" customWidth="1"/>
    <col min="13058" max="13058" width="41.7109375" bestFit="1" customWidth="1"/>
    <col min="13059" max="13059" width="34" bestFit="1" customWidth="1"/>
    <col min="13060" max="13060" width="10.28515625" bestFit="1" customWidth="1"/>
    <col min="13062" max="13062" width="15.7109375" bestFit="1" customWidth="1"/>
    <col min="13063" max="13063" width="159" bestFit="1" customWidth="1"/>
    <col min="13064" max="13064" width="14.7109375" bestFit="1" customWidth="1"/>
    <col min="13313" max="13313" width="34" bestFit="1" customWidth="1"/>
    <col min="13314" max="13314" width="41.7109375" bestFit="1" customWidth="1"/>
    <col min="13315" max="13315" width="34" bestFit="1" customWidth="1"/>
    <col min="13316" max="13316" width="10.28515625" bestFit="1" customWidth="1"/>
    <col min="13318" max="13318" width="15.7109375" bestFit="1" customWidth="1"/>
    <col min="13319" max="13319" width="159" bestFit="1" customWidth="1"/>
    <col min="13320" max="13320" width="14.7109375" bestFit="1" customWidth="1"/>
    <col min="13569" max="13569" width="34" bestFit="1" customWidth="1"/>
    <col min="13570" max="13570" width="41.7109375" bestFit="1" customWidth="1"/>
    <col min="13571" max="13571" width="34" bestFit="1" customWidth="1"/>
    <col min="13572" max="13572" width="10.28515625" bestFit="1" customWidth="1"/>
    <col min="13574" max="13574" width="15.7109375" bestFit="1" customWidth="1"/>
    <col min="13575" max="13575" width="159" bestFit="1" customWidth="1"/>
    <col min="13576" max="13576" width="14.7109375" bestFit="1" customWidth="1"/>
    <col min="13825" max="13825" width="34" bestFit="1" customWidth="1"/>
    <col min="13826" max="13826" width="41.7109375" bestFit="1" customWidth="1"/>
    <col min="13827" max="13827" width="34" bestFit="1" customWidth="1"/>
    <col min="13828" max="13828" width="10.28515625" bestFit="1" customWidth="1"/>
    <col min="13830" max="13830" width="15.7109375" bestFit="1" customWidth="1"/>
    <col min="13831" max="13831" width="159" bestFit="1" customWidth="1"/>
    <col min="13832" max="13832" width="14.7109375" bestFit="1" customWidth="1"/>
    <col min="14081" max="14081" width="34" bestFit="1" customWidth="1"/>
    <col min="14082" max="14082" width="41.7109375" bestFit="1" customWidth="1"/>
    <col min="14083" max="14083" width="34" bestFit="1" customWidth="1"/>
    <col min="14084" max="14084" width="10.28515625" bestFit="1" customWidth="1"/>
    <col min="14086" max="14086" width="15.7109375" bestFit="1" customWidth="1"/>
    <col min="14087" max="14087" width="159" bestFit="1" customWidth="1"/>
    <col min="14088" max="14088" width="14.7109375" bestFit="1" customWidth="1"/>
    <col min="14337" max="14337" width="34" bestFit="1" customWidth="1"/>
    <col min="14338" max="14338" width="41.7109375" bestFit="1" customWidth="1"/>
    <col min="14339" max="14339" width="34" bestFit="1" customWidth="1"/>
    <col min="14340" max="14340" width="10.28515625" bestFit="1" customWidth="1"/>
    <col min="14342" max="14342" width="15.7109375" bestFit="1" customWidth="1"/>
    <col min="14343" max="14343" width="159" bestFit="1" customWidth="1"/>
    <col min="14344" max="14344" width="14.7109375" bestFit="1" customWidth="1"/>
    <col min="14593" max="14593" width="34" bestFit="1" customWidth="1"/>
    <col min="14594" max="14594" width="41.7109375" bestFit="1" customWidth="1"/>
    <col min="14595" max="14595" width="34" bestFit="1" customWidth="1"/>
    <col min="14596" max="14596" width="10.28515625" bestFit="1" customWidth="1"/>
    <col min="14598" max="14598" width="15.7109375" bestFit="1" customWidth="1"/>
    <col min="14599" max="14599" width="159" bestFit="1" customWidth="1"/>
    <col min="14600" max="14600" width="14.7109375" bestFit="1" customWidth="1"/>
    <col min="14849" max="14849" width="34" bestFit="1" customWidth="1"/>
    <col min="14850" max="14850" width="41.7109375" bestFit="1" customWidth="1"/>
    <col min="14851" max="14851" width="34" bestFit="1" customWidth="1"/>
    <col min="14852" max="14852" width="10.28515625" bestFit="1" customWidth="1"/>
    <col min="14854" max="14854" width="15.7109375" bestFit="1" customWidth="1"/>
    <col min="14855" max="14855" width="159" bestFit="1" customWidth="1"/>
    <col min="14856" max="14856" width="14.7109375" bestFit="1" customWidth="1"/>
    <col min="15105" max="15105" width="34" bestFit="1" customWidth="1"/>
    <col min="15106" max="15106" width="41.7109375" bestFit="1" customWidth="1"/>
    <col min="15107" max="15107" width="34" bestFit="1" customWidth="1"/>
    <col min="15108" max="15108" width="10.28515625" bestFit="1" customWidth="1"/>
    <col min="15110" max="15110" width="15.7109375" bestFit="1" customWidth="1"/>
    <col min="15111" max="15111" width="159" bestFit="1" customWidth="1"/>
    <col min="15112" max="15112" width="14.7109375" bestFit="1" customWidth="1"/>
    <col min="15361" max="15361" width="34" bestFit="1" customWidth="1"/>
    <col min="15362" max="15362" width="41.7109375" bestFit="1" customWidth="1"/>
    <col min="15363" max="15363" width="34" bestFit="1" customWidth="1"/>
    <col min="15364" max="15364" width="10.28515625" bestFit="1" customWidth="1"/>
    <col min="15366" max="15366" width="15.7109375" bestFit="1" customWidth="1"/>
    <col min="15367" max="15367" width="159" bestFit="1" customWidth="1"/>
    <col min="15368" max="15368" width="14.7109375" bestFit="1" customWidth="1"/>
    <col min="15617" max="15617" width="34" bestFit="1" customWidth="1"/>
    <col min="15618" max="15618" width="41.7109375" bestFit="1" customWidth="1"/>
    <col min="15619" max="15619" width="34" bestFit="1" customWidth="1"/>
    <col min="15620" max="15620" width="10.28515625" bestFit="1" customWidth="1"/>
    <col min="15622" max="15622" width="15.7109375" bestFit="1" customWidth="1"/>
    <col min="15623" max="15623" width="159" bestFit="1" customWidth="1"/>
    <col min="15624" max="15624" width="14.7109375" bestFit="1" customWidth="1"/>
    <col min="15873" max="15873" width="34" bestFit="1" customWidth="1"/>
    <col min="15874" max="15874" width="41.7109375" bestFit="1" customWidth="1"/>
    <col min="15875" max="15875" width="34" bestFit="1" customWidth="1"/>
    <col min="15876" max="15876" width="10.28515625" bestFit="1" customWidth="1"/>
    <col min="15878" max="15878" width="15.7109375" bestFit="1" customWidth="1"/>
    <col min="15879" max="15879" width="159" bestFit="1" customWidth="1"/>
    <col min="15880" max="15880" width="14.7109375" bestFit="1" customWidth="1"/>
    <col min="16129" max="16129" width="34" bestFit="1" customWidth="1"/>
    <col min="16130" max="16130" width="41.7109375" bestFit="1" customWidth="1"/>
    <col min="16131" max="16131" width="34" bestFit="1" customWidth="1"/>
    <col min="16132" max="16132" width="10.28515625" bestFit="1" customWidth="1"/>
    <col min="16134" max="16134" width="15.7109375" bestFit="1" customWidth="1"/>
    <col min="16135" max="16135" width="159" bestFit="1" customWidth="1"/>
    <col min="16136" max="16136" width="14.7109375" bestFit="1" customWidth="1"/>
  </cols>
  <sheetData>
    <row r="1" spans="1:12" x14ac:dyDescent="0.25">
      <c r="A1" s="6" t="s">
        <v>6</v>
      </c>
      <c r="B1" s="6" t="s">
        <v>12</v>
      </c>
      <c r="C1" s="6" t="s">
        <v>1</v>
      </c>
      <c r="D1" s="6" t="s">
        <v>5</v>
      </c>
      <c r="E1" s="6" t="s">
        <v>0</v>
      </c>
      <c r="F1" s="6" t="s">
        <v>2</v>
      </c>
      <c r="G1" s="6" t="s">
        <v>3</v>
      </c>
      <c r="H1" s="6" t="s">
        <v>4</v>
      </c>
      <c r="I1" s="6" t="s">
        <v>8</v>
      </c>
      <c r="J1" s="6" t="s">
        <v>7</v>
      </c>
      <c r="K1" s="6" t="s">
        <v>9</v>
      </c>
      <c r="L1" s="6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380</v>
      </c>
      <c r="B3" s="1" t="s">
        <v>381</v>
      </c>
      <c r="C3" s="1" t="s">
        <v>380</v>
      </c>
      <c r="D3" s="1" t="s">
        <v>14</v>
      </c>
      <c r="E3" s="1" t="s">
        <v>15</v>
      </c>
      <c r="F3" s="1"/>
      <c r="G3" s="1" t="s">
        <v>382</v>
      </c>
      <c r="H3" s="1" t="str">
        <f t="shared" ref="H3:H19" si="0">IF((D3="Yes"),"security","Not Running")</f>
        <v>Not Running</v>
      </c>
      <c r="I3" s="4"/>
      <c r="J3" s="1"/>
      <c r="K3" s="1"/>
      <c r="L3" s="1" t="s">
        <v>13</v>
      </c>
    </row>
    <row r="4" spans="1:12" x14ac:dyDescent="0.25">
      <c r="A4" s="1" t="s">
        <v>383</v>
      </c>
      <c r="B4" s="1" t="s">
        <v>384</v>
      </c>
      <c r="C4" s="1" t="s">
        <v>383</v>
      </c>
      <c r="D4" s="1" t="s">
        <v>14</v>
      </c>
      <c r="E4" s="1" t="s">
        <v>15</v>
      </c>
      <c r="F4" s="1"/>
      <c r="G4" s="1" t="s">
        <v>385</v>
      </c>
      <c r="H4" s="1" t="str">
        <f t="shared" si="0"/>
        <v>Not Running</v>
      </c>
      <c r="I4" s="4"/>
      <c r="J4" s="1"/>
      <c r="K4" s="1"/>
      <c r="L4" s="1" t="s">
        <v>13</v>
      </c>
    </row>
    <row r="5" spans="1:12" x14ac:dyDescent="0.25">
      <c r="A5" s="1" t="s">
        <v>386</v>
      </c>
      <c r="B5" s="1" t="s">
        <v>387</v>
      </c>
      <c r="C5" s="1" t="s">
        <v>386</v>
      </c>
      <c r="D5" s="1" t="s">
        <v>14</v>
      </c>
      <c r="E5" s="1" t="s">
        <v>15</v>
      </c>
      <c r="F5" s="1"/>
      <c r="G5" s="1" t="s">
        <v>388</v>
      </c>
      <c r="H5" s="1" t="str">
        <f t="shared" si="0"/>
        <v>Not Running</v>
      </c>
      <c r="I5" s="4"/>
      <c r="J5" s="1"/>
      <c r="K5" s="1"/>
      <c r="L5" s="1" t="s">
        <v>13</v>
      </c>
    </row>
    <row r="6" spans="1:12" x14ac:dyDescent="0.25">
      <c r="A6" s="1" t="s">
        <v>389</v>
      </c>
      <c r="B6" s="1" t="s">
        <v>390</v>
      </c>
      <c r="C6" s="1" t="s">
        <v>389</v>
      </c>
      <c r="D6" s="1" t="s">
        <v>14</v>
      </c>
      <c r="E6" s="1" t="s">
        <v>15</v>
      </c>
      <c r="F6" s="1"/>
      <c r="G6" s="1" t="s">
        <v>391</v>
      </c>
      <c r="H6" s="1" t="str">
        <f t="shared" si="0"/>
        <v>Not Running</v>
      </c>
      <c r="I6" s="4"/>
      <c r="J6" s="1"/>
      <c r="K6" s="1"/>
      <c r="L6" s="1" t="s">
        <v>13</v>
      </c>
    </row>
    <row r="7" spans="1:12" x14ac:dyDescent="0.25">
      <c r="A7" s="1" t="s">
        <v>392</v>
      </c>
      <c r="B7" s="1" t="s">
        <v>393</v>
      </c>
      <c r="C7" s="1" t="s">
        <v>392</v>
      </c>
      <c r="D7" s="1" t="s">
        <v>14</v>
      </c>
      <c r="E7" s="1" t="s">
        <v>15</v>
      </c>
      <c r="F7" s="1"/>
      <c r="G7" s="1" t="s">
        <v>394</v>
      </c>
      <c r="H7" s="1" t="str">
        <f t="shared" si="0"/>
        <v>Not Running</v>
      </c>
      <c r="I7" s="4"/>
      <c r="J7" s="1"/>
      <c r="K7" s="1"/>
      <c r="L7" s="1" t="s">
        <v>13</v>
      </c>
    </row>
    <row r="8" spans="1:12" x14ac:dyDescent="0.25">
      <c r="A8" s="1" t="s">
        <v>395</v>
      </c>
      <c r="B8" s="1" t="s">
        <v>396</v>
      </c>
      <c r="C8" s="1" t="s">
        <v>395</v>
      </c>
      <c r="D8" s="1" t="s">
        <v>14</v>
      </c>
      <c r="E8" s="1" t="s">
        <v>15</v>
      </c>
      <c r="F8" s="1"/>
      <c r="G8" s="1" t="s">
        <v>397</v>
      </c>
      <c r="H8" s="1" t="str">
        <f t="shared" si="0"/>
        <v>Not Running</v>
      </c>
      <c r="I8" s="4"/>
      <c r="J8" s="1"/>
      <c r="K8" s="1"/>
      <c r="L8" s="1" t="s">
        <v>13</v>
      </c>
    </row>
    <row r="9" spans="1:12" x14ac:dyDescent="0.25">
      <c r="A9" s="1" t="s">
        <v>398</v>
      </c>
      <c r="B9" s="1" t="s">
        <v>399</v>
      </c>
      <c r="C9" s="1" t="s">
        <v>398</v>
      </c>
      <c r="D9" s="1" t="s">
        <v>14</v>
      </c>
      <c r="E9" s="1" t="s">
        <v>15</v>
      </c>
      <c r="F9" s="1"/>
      <c r="G9" s="1" t="s">
        <v>400</v>
      </c>
      <c r="H9" s="1" t="str">
        <f t="shared" si="0"/>
        <v>Not Running</v>
      </c>
      <c r="I9" s="4"/>
      <c r="J9" s="1"/>
      <c r="K9" s="1"/>
      <c r="L9" s="1" t="s">
        <v>13</v>
      </c>
    </row>
    <row r="10" spans="1:12" x14ac:dyDescent="0.25">
      <c r="A10" s="1" t="s">
        <v>401</v>
      </c>
      <c r="B10" s="1" t="s">
        <v>402</v>
      </c>
      <c r="C10" s="1" t="s">
        <v>401</v>
      </c>
      <c r="D10" s="1" t="s">
        <v>14</v>
      </c>
      <c r="E10" s="1" t="s">
        <v>15</v>
      </c>
      <c r="F10" s="1"/>
      <c r="G10" s="1" t="s">
        <v>403</v>
      </c>
      <c r="H10" s="1" t="str">
        <f t="shared" si="0"/>
        <v>Not Running</v>
      </c>
      <c r="I10" s="4"/>
      <c r="J10" s="1"/>
      <c r="K10" s="1"/>
      <c r="L10" s="1" t="s">
        <v>13</v>
      </c>
    </row>
    <row r="11" spans="1:12" x14ac:dyDescent="0.25">
      <c r="A11" s="1" t="s">
        <v>404</v>
      </c>
      <c r="B11" s="1" t="s">
        <v>405</v>
      </c>
      <c r="C11" s="1" t="s">
        <v>404</v>
      </c>
      <c r="D11" s="1" t="s">
        <v>14</v>
      </c>
      <c r="E11" s="1" t="s">
        <v>15</v>
      </c>
      <c r="F11" s="1"/>
      <c r="G11" s="1" t="s">
        <v>406</v>
      </c>
      <c r="H11" s="1" t="str">
        <f t="shared" si="0"/>
        <v>Not Running</v>
      </c>
      <c r="I11" s="4"/>
      <c r="J11" s="1"/>
      <c r="K11" s="1"/>
      <c r="L11" s="1" t="s">
        <v>13</v>
      </c>
    </row>
    <row r="12" spans="1:12" x14ac:dyDescent="0.25">
      <c r="A12" s="1" t="s">
        <v>407</v>
      </c>
      <c r="B12" s="1" t="s">
        <v>408</v>
      </c>
      <c r="C12" s="1" t="s">
        <v>407</v>
      </c>
      <c r="D12" s="1" t="s">
        <v>14</v>
      </c>
      <c r="E12" s="1" t="s">
        <v>15</v>
      </c>
      <c r="F12" s="1"/>
      <c r="G12" s="1" t="s">
        <v>409</v>
      </c>
      <c r="H12" s="1" t="str">
        <f t="shared" si="0"/>
        <v>Not Running</v>
      </c>
      <c r="I12" s="4"/>
      <c r="J12" s="1"/>
      <c r="K12" s="1"/>
      <c r="L12" s="1" t="s">
        <v>13</v>
      </c>
    </row>
    <row r="13" spans="1:12" x14ac:dyDescent="0.25">
      <c r="A13" s="1" t="s">
        <v>410</v>
      </c>
      <c r="B13" s="1" t="s">
        <v>411</v>
      </c>
      <c r="C13" s="1" t="s">
        <v>410</v>
      </c>
      <c r="D13" s="1" t="s">
        <v>14</v>
      </c>
      <c r="E13" s="1" t="s">
        <v>15</v>
      </c>
      <c r="F13" s="1"/>
      <c r="G13" s="1" t="s">
        <v>412</v>
      </c>
      <c r="H13" s="1" t="str">
        <f t="shared" si="0"/>
        <v>Not Running</v>
      </c>
      <c r="I13" s="4"/>
      <c r="J13" s="1"/>
      <c r="K13" s="1"/>
      <c r="L13" s="1" t="s">
        <v>13</v>
      </c>
    </row>
    <row r="14" spans="1:12" x14ac:dyDescent="0.25">
      <c r="A14" s="1" t="s">
        <v>413</v>
      </c>
      <c r="B14" s="1" t="s">
        <v>414</v>
      </c>
      <c r="C14" s="1" t="s">
        <v>413</v>
      </c>
      <c r="D14" s="1" t="s">
        <v>14</v>
      </c>
      <c r="E14" s="1" t="s">
        <v>15</v>
      </c>
      <c r="F14" s="1"/>
      <c r="G14" s="1" t="s">
        <v>415</v>
      </c>
      <c r="H14" s="1" t="str">
        <f t="shared" si="0"/>
        <v>Not Running</v>
      </c>
      <c r="I14" s="4"/>
      <c r="J14" s="1"/>
      <c r="K14" s="1"/>
      <c r="L14" s="1" t="s">
        <v>13</v>
      </c>
    </row>
    <row r="15" spans="1:12" x14ac:dyDescent="0.25">
      <c r="A15" s="1" t="s">
        <v>819</v>
      </c>
      <c r="B15" s="1" t="s">
        <v>820</v>
      </c>
      <c r="C15" s="1" t="s">
        <v>819</v>
      </c>
      <c r="D15" s="1" t="s">
        <v>22</v>
      </c>
      <c r="E15" s="1" t="s">
        <v>15</v>
      </c>
      <c r="F15" s="1"/>
      <c r="G15" s="1" t="s">
        <v>821</v>
      </c>
      <c r="H15" s="1" t="str">
        <f t="shared" si="0"/>
        <v>security</v>
      </c>
      <c r="I15" s="4"/>
      <c r="J15" s="1"/>
      <c r="K15" s="1"/>
      <c r="L15" s="1" t="s">
        <v>13</v>
      </c>
    </row>
    <row r="16" spans="1:12" x14ac:dyDescent="0.25">
      <c r="A16" s="1" t="s">
        <v>822</v>
      </c>
      <c r="B16" s="1" t="s">
        <v>823</v>
      </c>
      <c r="C16" s="1" t="s">
        <v>822</v>
      </c>
      <c r="D16" s="1" t="s">
        <v>22</v>
      </c>
      <c r="E16" s="1" t="s">
        <v>15</v>
      </c>
      <c r="F16" s="1"/>
      <c r="G16" s="1" t="s">
        <v>824</v>
      </c>
      <c r="H16" s="1" t="str">
        <f t="shared" si="0"/>
        <v>security</v>
      </c>
      <c r="I16" s="4"/>
      <c r="J16" s="1"/>
      <c r="K16" s="1"/>
      <c r="L16" s="1" t="s">
        <v>13</v>
      </c>
    </row>
    <row r="17" spans="1:12" x14ac:dyDescent="0.25">
      <c r="A17" s="1" t="s">
        <v>825</v>
      </c>
      <c r="B17" s="1" t="s">
        <v>826</v>
      </c>
      <c r="C17" s="1" t="s">
        <v>825</v>
      </c>
      <c r="D17" s="1" t="s">
        <v>22</v>
      </c>
      <c r="E17" s="1" t="s">
        <v>15</v>
      </c>
      <c r="F17" s="1"/>
      <c r="G17" s="1" t="s">
        <v>827</v>
      </c>
      <c r="H17" s="1" t="str">
        <f t="shared" si="0"/>
        <v>security</v>
      </c>
      <c r="I17" s="4"/>
      <c r="J17" s="1"/>
      <c r="K17" s="1"/>
      <c r="L17" s="1" t="s">
        <v>13</v>
      </c>
    </row>
    <row r="18" spans="1:12" x14ac:dyDescent="0.25">
      <c r="A18" s="1" t="s">
        <v>828</v>
      </c>
      <c r="B18" s="1" t="s">
        <v>829</v>
      </c>
      <c r="C18" s="1" t="s">
        <v>828</v>
      </c>
      <c r="D18" s="1" t="s">
        <v>22</v>
      </c>
      <c r="E18" s="1" t="s">
        <v>15</v>
      </c>
      <c r="F18" s="1"/>
      <c r="G18" s="1" t="s">
        <v>830</v>
      </c>
      <c r="H18" s="1" t="str">
        <f t="shared" si="0"/>
        <v>security</v>
      </c>
      <c r="I18" s="4"/>
      <c r="J18" s="1"/>
      <c r="K18" s="1"/>
      <c r="L18" s="1" t="s">
        <v>13</v>
      </c>
    </row>
    <row r="19" spans="1:12" x14ac:dyDescent="0.25">
      <c r="A19" s="1" t="s">
        <v>882</v>
      </c>
      <c r="B19" s="1" t="s">
        <v>883</v>
      </c>
      <c r="C19" s="1" t="s">
        <v>882</v>
      </c>
      <c r="D19" s="1" t="s">
        <v>14</v>
      </c>
      <c r="E19" s="1" t="s">
        <v>15</v>
      </c>
      <c r="F19" s="1"/>
      <c r="G19" s="1" t="s">
        <v>881</v>
      </c>
      <c r="H19" s="1" t="str">
        <f t="shared" si="0"/>
        <v>Not Running</v>
      </c>
      <c r="I19" s="4"/>
      <c r="J19" s="1"/>
      <c r="K19" s="1"/>
      <c r="L19" s="1" t="s">
        <v>13</v>
      </c>
    </row>
  </sheetData>
  <conditionalFormatting sqref="A1">
    <cfRule type="duplicateValues" dxfId="49" priority="5"/>
  </conditionalFormatting>
  <conditionalFormatting sqref="A2">
    <cfRule type="duplicateValues" dxfId="48" priority="4"/>
  </conditionalFormatting>
  <conditionalFormatting sqref="A1:A18 A20:A1048576">
    <cfRule type="duplicateValues" dxfId="47" priority="1"/>
  </conditionalFormatting>
  <conditionalFormatting sqref="A3:A18">
    <cfRule type="duplicateValues" dxfId="46" priority="18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L36"/>
  <sheetViews>
    <sheetView topLeftCell="A22" workbookViewId="0">
      <selection activeCell="B41" sqref="B41"/>
    </sheetView>
  </sheetViews>
  <sheetFormatPr defaultColWidth="8.7109375" defaultRowHeight="15" x14ac:dyDescent="0.25"/>
  <cols>
    <col min="1" max="1" width="39.28515625" customWidth="1" collapsed="1"/>
    <col min="2" max="2" width="51.5703125" customWidth="1" collapsed="1"/>
    <col min="3" max="3" width="35.85546875" customWidth="1" collapsed="1"/>
    <col min="4" max="6" width="8.7109375" collapsed="1"/>
    <col min="7" max="7" width="140.85546875" bestFit="1" customWidth="1" collapsed="1"/>
    <col min="8" max="8" width="20.7109375" customWidth="1" collapsed="1"/>
    <col min="9" max="11" width="8.7109375" collapsed="1"/>
    <col min="12" max="12" width="40.85546875" bestFit="1" customWidth="1" collapsed="1"/>
    <col min="257" max="257" width="39.28515625" customWidth="1"/>
    <col min="258" max="258" width="51.5703125" customWidth="1"/>
    <col min="259" max="259" width="35.85546875" customWidth="1"/>
    <col min="263" max="263" width="140.85546875" bestFit="1" customWidth="1"/>
    <col min="264" max="264" width="20.7109375" customWidth="1"/>
    <col min="268" max="268" width="40.85546875" bestFit="1" customWidth="1"/>
    <col min="513" max="513" width="39.28515625" customWidth="1"/>
    <col min="514" max="514" width="51.5703125" customWidth="1"/>
    <col min="515" max="515" width="35.85546875" customWidth="1"/>
    <col min="519" max="519" width="140.85546875" bestFit="1" customWidth="1"/>
    <col min="520" max="520" width="20.7109375" customWidth="1"/>
    <col min="524" max="524" width="40.85546875" bestFit="1" customWidth="1"/>
    <col min="769" max="769" width="39.28515625" customWidth="1"/>
    <col min="770" max="770" width="51.5703125" customWidth="1"/>
    <col min="771" max="771" width="35.85546875" customWidth="1"/>
    <col min="775" max="775" width="140.85546875" bestFit="1" customWidth="1"/>
    <col min="776" max="776" width="20.7109375" customWidth="1"/>
    <col min="780" max="780" width="40.85546875" bestFit="1" customWidth="1"/>
    <col min="1025" max="1025" width="39.28515625" customWidth="1"/>
    <col min="1026" max="1026" width="51.5703125" customWidth="1"/>
    <col min="1027" max="1027" width="35.85546875" customWidth="1"/>
    <col min="1031" max="1031" width="140.85546875" bestFit="1" customWidth="1"/>
    <col min="1032" max="1032" width="20.7109375" customWidth="1"/>
    <col min="1036" max="1036" width="40.85546875" bestFit="1" customWidth="1"/>
    <col min="1281" max="1281" width="39.28515625" customWidth="1"/>
    <col min="1282" max="1282" width="51.5703125" customWidth="1"/>
    <col min="1283" max="1283" width="35.85546875" customWidth="1"/>
    <col min="1287" max="1287" width="140.85546875" bestFit="1" customWidth="1"/>
    <col min="1288" max="1288" width="20.7109375" customWidth="1"/>
    <col min="1292" max="1292" width="40.85546875" bestFit="1" customWidth="1"/>
    <col min="1537" max="1537" width="39.28515625" customWidth="1"/>
    <col min="1538" max="1538" width="51.5703125" customWidth="1"/>
    <col min="1539" max="1539" width="35.85546875" customWidth="1"/>
    <col min="1543" max="1543" width="140.85546875" bestFit="1" customWidth="1"/>
    <col min="1544" max="1544" width="20.7109375" customWidth="1"/>
    <col min="1548" max="1548" width="40.85546875" bestFit="1" customWidth="1"/>
    <col min="1793" max="1793" width="39.28515625" customWidth="1"/>
    <col min="1794" max="1794" width="51.5703125" customWidth="1"/>
    <col min="1795" max="1795" width="35.85546875" customWidth="1"/>
    <col min="1799" max="1799" width="140.85546875" bestFit="1" customWidth="1"/>
    <col min="1800" max="1800" width="20.7109375" customWidth="1"/>
    <col min="1804" max="1804" width="40.85546875" bestFit="1" customWidth="1"/>
    <col min="2049" max="2049" width="39.28515625" customWidth="1"/>
    <col min="2050" max="2050" width="51.5703125" customWidth="1"/>
    <col min="2051" max="2051" width="35.85546875" customWidth="1"/>
    <col min="2055" max="2055" width="140.85546875" bestFit="1" customWidth="1"/>
    <col min="2056" max="2056" width="20.7109375" customWidth="1"/>
    <col min="2060" max="2060" width="40.85546875" bestFit="1" customWidth="1"/>
    <col min="2305" max="2305" width="39.28515625" customWidth="1"/>
    <col min="2306" max="2306" width="51.5703125" customWidth="1"/>
    <col min="2307" max="2307" width="35.85546875" customWidth="1"/>
    <col min="2311" max="2311" width="140.85546875" bestFit="1" customWidth="1"/>
    <col min="2312" max="2312" width="20.7109375" customWidth="1"/>
    <col min="2316" max="2316" width="40.85546875" bestFit="1" customWidth="1"/>
    <col min="2561" max="2561" width="39.28515625" customWidth="1"/>
    <col min="2562" max="2562" width="51.5703125" customWidth="1"/>
    <col min="2563" max="2563" width="35.85546875" customWidth="1"/>
    <col min="2567" max="2567" width="140.85546875" bestFit="1" customWidth="1"/>
    <col min="2568" max="2568" width="20.7109375" customWidth="1"/>
    <col min="2572" max="2572" width="40.85546875" bestFit="1" customWidth="1"/>
    <col min="2817" max="2817" width="39.28515625" customWidth="1"/>
    <col min="2818" max="2818" width="51.5703125" customWidth="1"/>
    <col min="2819" max="2819" width="35.85546875" customWidth="1"/>
    <col min="2823" max="2823" width="140.85546875" bestFit="1" customWidth="1"/>
    <col min="2824" max="2824" width="20.7109375" customWidth="1"/>
    <col min="2828" max="2828" width="40.85546875" bestFit="1" customWidth="1"/>
    <col min="3073" max="3073" width="39.28515625" customWidth="1"/>
    <col min="3074" max="3074" width="51.5703125" customWidth="1"/>
    <col min="3075" max="3075" width="35.85546875" customWidth="1"/>
    <col min="3079" max="3079" width="140.85546875" bestFit="1" customWidth="1"/>
    <col min="3080" max="3080" width="20.7109375" customWidth="1"/>
    <col min="3084" max="3084" width="40.85546875" bestFit="1" customWidth="1"/>
    <col min="3329" max="3329" width="39.28515625" customWidth="1"/>
    <col min="3330" max="3330" width="51.5703125" customWidth="1"/>
    <col min="3331" max="3331" width="35.85546875" customWidth="1"/>
    <col min="3335" max="3335" width="140.85546875" bestFit="1" customWidth="1"/>
    <col min="3336" max="3336" width="20.7109375" customWidth="1"/>
    <col min="3340" max="3340" width="40.85546875" bestFit="1" customWidth="1"/>
    <col min="3585" max="3585" width="39.28515625" customWidth="1"/>
    <col min="3586" max="3586" width="51.5703125" customWidth="1"/>
    <col min="3587" max="3587" width="35.85546875" customWidth="1"/>
    <col min="3591" max="3591" width="140.85546875" bestFit="1" customWidth="1"/>
    <col min="3592" max="3592" width="20.7109375" customWidth="1"/>
    <col min="3596" max="3596" width="40.85546875" bestFit="1" customWidth="1"/>
    <col min="3841" max="3841" width="39.28515625" customWidth="1"/>
    <col min="3842" max="3842" width="51.5703125" customWidth="1"/>
    <col min="3843" max="3843" width="35.85546875" customWidth="1"/>
    <col min="3847" max="3847" width="140.85546875" bestFit="1" customWidth="1"/>
    <col min="3848" max="3848" width="20.7109375" customWidth="1"/>
    <col min="3852" max="3852" width="40.85546875" bestFit="1" customWidth="1"/>
    <col min="4097" max="4097" width="39.28515625" customWidth="1"/>
    <col min="4098" max="4098" width="51.5703125" customWidth="1"/>
    <col min="4099" max="4099" width="35.85546875" customWidth="1"/>
    <col min="4103" max="4103" width="140.85546875" bestFit="1" customWidth="1"/>
    <col min="4104" max="4104" width="20.7109375" customWidth="1"/>
    <col min="4108" max="4108" width="40.85546875" bestFit="1" customWidth="1"/>
    <col min="4353" max="4353" width="39.28515625" customWidth="1"/>
    <col min="4354" max="4354" width="51.5703125" customWidth="1"/>
    <col min="4355" max="4355" width="35.85546875" customWidth="1"/>
    <col min="4359" max="4359" width="140.85546875" bestFit="1" customWidth="1"/>
    <col min="4360" max="4360" width="20.7109375" customWidth="1"/>
    <col min="4364" max="4364" width="40.85546875" bestFit="1" customWidth="1"/>
    <col min="4609" max="4609" width="39.28515625" customWidth="1"/>
    <col min="4610" max="4610" width="51.5703125" customWidth="1"/>
    <col min="4611" max="4611" width="35.85546875" customWidth="1"/>
    <col min="4615" max="4615" width="140.85546875" bestFit="1" customWidth="1"/>
    <col min="4616" max="4616" width="20.7109375" customWidth="1"/>
    <col min="4620" max="4620" width="40.85546875" bestFit="1" customWidth="1"/>
    <col min="4865" max="4865" width="39.28515625" customWidth="1"/>
    <col min="4866" max="4866" width="51.5703125" customWidth="1"/>
    <col min="4867" max="4867" width="35.85546875" customWidth="1"/>
    <col min="4871" max="4871" width="140.85546875" bestFit="1" customWidth="1"/>
    <col min="4872" max="4872" width="20.7109375" customWidth="1"/>
    <col min="4876" max="4876" width="40.85546875" bestFit="1" customWidth="1"/>
    <col min="5121" max="5121" width="39.28515625" customWidth="1"/>
    <col min="5122" max="5122" width="51.5703125" customWidth="1"/>
    <col min="5123" max="5123" width="35.85546875" customWidth="1"/>
    <col min="5127" max="5127" width="140.85546875" bestFit="1" customWidth="1"/>
    <col min="5128" max="5128" width="20.7109375" customWidth="1"/>
    <col min="5132" max="5132" width="40.85546875" bestFit="1" customWidth="1"/>
    <col min="5377" max="5377" width="39.28515625" customWidth="1"/>
    <col min="5378" max="5378" width="51.5703125" customWidth="1"/>
    <col min="5379" max="5379" width="35.85546875" customWidth="1"/>
    <col min="5383" max="5383" width="140.85546875" bestFit="1" customWidth="1"/>
    <col min="5384" max="5384" width="20.7109375" customWidth="1"/>
    <col min="5388" max="5388" width="40.85546875" bestFit="1" customWidth="1"/>
    <col min="5633" max="5633" width="39.28515625" customWidth="1"/>
    <col min="5634" max="5634" width="51.5703125" customWidth="1"/>
    <col min="5635" max="5635" width="35.85546875" customWidth="1"/>
    <col min="5639" max="5639" width="140.85546875" bestFit="1" customWidth="1"/>
    <col min="5640" max="5640" width="20.7109375" customWidth="1"/>
    <col min="5644" max="5644" width="40.85546875" bestFit="1" customWidth="1"/>
    <col min="5889" max="5889" width="39.28515625" customWidth="1"/>
    <col min="5890" max="5890" width="51.5703125" customWidth="1"/>
    <col min="5891" max="5891" width="35.85546875" customWidth="1"/>
    <col min="5895" max="5895" width="140.85546875" bestFit="1" customWidth="1"/>
    <col min="5896" max="5896" width="20.7109375" customWidth="1"/>
    <col min="5900" max="5900" width="40.85546875" bestFit="1" customWidth="1"/>
    <col min="6145" max="6145" width="39.28515625" customWidth="1"/>
    <col min="6146" max="6146" width="51.5703125" customWidth="1"/>
    <col min="6147" max="6147" width="35.85546875" customWidth="1"/>
    <col min="6151" max="6151" width="140.85546875" bestFit="1" customWidth="1"/>
    <col min="6152" max="6152" width="20.7109375" customWidth="1"/>
    <col min="6156" max="6156" width="40.85546875" bestFit="1" customWidth="1"/>
    <col min="6401" max="6401" width="39.28515625" customWidth="1"/>
    <col min="6402" max="6402" width="51.5703125" customWidth="1"/>
    <col min="6403" max="6403" width="35.85546875" customWidth="1"/>
    <col min="6407" max="6407" width="140.85546875" bestFit="1" customWidth="1"/>
    <col min="6408" max="6408" width="20.7109375" customWidth="1"/>
    <col min="6412" max="6412" width="40.85546875" bestFit="1" customWidth="1"/>
    <col min="6657" max="6657" width="39.28515625" customWidth="1"/>
    <col min="6658" max="6658" width="51.5703125" customWidth="1"/>
    <col min="6659" max="6659" width="35.85546875" customWidth="1"/>
    <col min="6663" max="6663" width="140.85546875" bestFit="1" customWidth="1"/>
    <col min="6664" max="6664" width="20.7109375" customWidth="1"/>
    <col min="6668" max="6668" width="40.85546875" bestFit="1" customWidth="1"/>
    <col min="6913" max="6913" width="39.28515625" customWidth="1"/>
    <col min="6914" max="6914" width="51.5703125" customWidth="1"/>
    <col min="6915" max="6915" width="35.85546875" customWidth="1"/>
    <col min="6919" max="6919" width="140.85546875" bestFit="1" customWidth="1"/>
    <col min="6920" max="6920" width="20.7109375" customWidth="1"/>
    <col min="6924" max="6924" width="40.85546875" bestFit="1" customWidth="1"/>
    <col min="7169" max="7169" width="39.28515625" customWidth="1"/>
    <col min="7170" max="7170" width="51.5703125" customWidth="1"/>
    <col min="7171" max="7171" width="35.85546875" customWidth="1"/>
    <col min="7175" max="7175" width="140.85546875" bestFit="1" customWidth="1"/>
    <col min="7176" max="7176" width="20.7109375" customWidth="1"/>
    <col min="7180" max="7180" width="40.85546875" bestFit="1" customWidth="1"/>
    <col min="7425" max="7425" width="39.28515625" customWidth="1"/>
    <col min="7426" max="7426" width="51.5703125" customWidth="1"/>
    <col min="7427" max="7427" width="35.85546875" customWidth="1"/>
    <col min="7431" max="7431" width="140.85546875" bestFit="1" customWidth="1"/>
    <col min="7432" max="7432" width="20.7109375" customWidth="1"/>
    <col min="7436" max="7436" width="40.85546875" bestFit="1" customWidth="1"/>
    <col min="7681" max="7681" width="39.28515625" customWidth="1"/>
    <col min="7682" max="7682" width="51.5703125" customWidth="1"/>
    <col min="7683" max="7683" width="35.85546875" customWidth="1"/>
    <col min="7687" max="7687" width="140.85546875" bestFit="1" customWidth="1"/>
    <col min="7688" max="7688" width="20.7109375" customWidth="1"/>
    <col min="7692" max="7692" width="40.85546875" bestFit="1" customWidth="1"/>
    <col min="7937" max="7937" width="39.28515625" customWidth="1"/>
    <col min="7938" max="7938" width="51.5703125" customWidth="1"/>
    <col min="7939" max="7939" width="35.85546875" customWidth="1"/>
    <col min="7943" max="7943" width="140.85546875" bestFit="1" customWidth="1"/>
    <col min="7944" max="7944" width="20.7109375" customWidth="1"/>
    <col min="7948" max="7948" width="40.85546875" bestFit="1" customWidth="1"/>
    <col min="8193" max="8193" width="39.28515625" customWidth="1"/>
    <col min="8194" max="8194" width="51.5703125" customWidth="1"/>
    <col min="8195" max="8195" width="35.85546875" customWidth="1"/>
    <col min="8199" max="8199" width="140.85546875" bestFit="1" customWidth="1"/>
    <col min="8200" max="8200" width="20.7109375" customWidth="1"/>
    <col min="8204" max="8204" width="40.85546875" bestFit="1" customWidth="1"/>
    <col min="8449" max="8449" width="39.28515625" customWidth="1"/>
    <col min="8450" max="8450" width="51.5703125" customWidth="1"/>
    <col min="8451" max="8451" width="35.85546875" customWidth="1"/>
    <col min="8455" max="8455" width="140.85546875" bestFit="1" customWidth="1"/>
    <col min="8456" max="8456" width="20.7109375" customWidth="1"/>
    <col min="8460" max="8460" width="40.85546875" bestFit="1" customWidth="1"/>
    <col min="8705" max="8705" width="39.28515625" customWidth="1"/>
    <col min="8706" max="8706" width="51.5703125" customWidth="1"/>
    <col min="8707" max="8707" width="35.85546875" customWidth="1"/>
    <col min="8711" max="8711" width="140.85546875" bestFit="1" customWidth="1"/>
    <col min="8712" max="8712" width="20.7109375" customWidth="1"/>
    <col min="8716" max="8716" width="40.85546875" bestFit="1" customWidth="1"/>
    <col min="8961" max="8961" width="39.28515625" customWidth="1"/>
    <col min="8962" max="8962" width="51.5703125" customWidth="1"/>
    <col min="8963" max="8963" width="35.85546875" customWidth="1"/>
    <col min="8967" max="8967" width="140.85546875" bestFit="1" customWidth="1"/>
    <col min="8968" max="8968" width="20.7109375" customWidth="1"/>
    <col min="8972" max="8972" width="40.85546875" bestFit="1" customWidth="1"/>
    <col min="9217" max="9217" width="39.28515625" customWidth="1"/>
    <col min="9218" max="9218" width="51.5703125" customWidth="1"/>
    <col min="9219" max="9219" width="35.85546875" customWidth="1"/>
    <col min="9223" max="9223" width="140.85546875" bestFit="1" customWidth="1"/>
    <col min="9224" max="9224" width="20.7109375" customWidth="1"/>
    <col min="9228" max="9228" width="40.85546875" bestFit="1" customWidth="1"/>
    <col min="9473" max="9473" width="39.28515625" customWidth="1"/>
    <col min="9474" max="9474" width="51.5703125" customWidth="1"/>
    <col min="9475" max="9475" width="35.85546875" customWidth="1"/>
    <col min="9479" max="9479" width="140.85546875" bestFit="1" customWidth="1"/>
    <col min="9480" max="9480" width="20.7109375" customWidth="1"/>
    <col min="9484" max="9484" width="40.85546875" bestFit="1" customWidth="1"/>
    <col min="9729" max="9729" width="39.28515625" customWidth="1"/>
    <col min="9730" max="9730" width="51.5703125" customWidth="1"/>
    <col min="9731" max="9731" width="35.85546875" customWidth="1"/>
    <col min="9735" max="9735" width="140.85546875" bestFit="1" customWidth="1"/>
    <col min="9736" max="9736" width="20.7109375" customWidth="1"/>
    <col min="9740" max="9740" width="40.85546875" bestFit="1" customWidth="1"/>
    <col min="9985" max="9985" width="39.28515625" customWidth="1"/>
    <col min="9986" max="9986" width="51.5703125" customWidth="1"/>
    <col min="9987" max="9987" width="35.85546875" customWidth="1"/>
    <col min="9991" max="9991" width="140.85546875" bestFit="1" customWidth="1"/>
    <col min="9992" max="9992" width="20.7109375" customWidth="1"/>
    <col min="9996" max="9996" width="40.85546875" bestFit="1" customWidth="1"/>
    <col min="10241" max="10241" width="39.28515625" customWidth="1"/>
    <col min="10242" max="10242" width="51.5703125" customWidth="1"/>
    <col min="10243" max="10243" width="35.85546875" customWidth="1"/>
    <col min="10247" max="10247" width="140.85546875" bestFit="1" customWidth="1"/>
    <col min="10248" max="10248" width="20.7109375" customWidth="1"/>
    <col min="10252" max="10252" width="40.85546875" bestFit="1" customWidth="1"/>
    <col min="10497" max="10497" width="39.28515625" customWidth="1"/>
    <col min="10498" max="10498" width="51.5703125" customWidth="1"/>
    <col min="10499" max="10499" width="35.85546875" customWidth="1"/>
    <col min="10503" max="10503" width="140.85546875" bestFit="1" customWidth="1"/>
    <col min="10504" max="10504" width="20.7109375" customWidth="1"/>
    <col min="10508" max="10508" width="40.85546875" bestFit="1" customWidth="1"/>
    <col min="10753" max="10753" width="39.28515625" customWidth="1"/>
    <col min="10754" max="10754" width="51.5703125" customWidth="1"/>
    <col min="10755" max="10755" width="35.85546875" customWidth="1"/>
    <col min="10759" max="10759" width="140.85546875" bestFit="1" customWidth="1"/>
    <col min="10760" max="10760" width="20.7109375" customWidth="1"/>
    <col min="10764" max="10764" width="40.85546875" bestFit="1" customWidth="1"/>
    <col min="11009" max="11009" width="39.28515625" customWidth="1"/>
    <col min="11010" max="11010" width="51.5703125" customWidth="1"/>
    <col min="11011" max="11011" width="35.85546875" customWidth="1"/>
    <col min="11015" max="11015" width="140.85546875" bestFit="1" customWidth="1"/>
    <col min="11016" max="11016" width="20.7109375" customWidth="1"/>
    <col min="11020" max="11020" width="40.85546875" bestFit="1" customWidth="1"/>
    <col min="11265" max="11265" width="39.28515625" customWidth="1"/>
    <col min="11266" max="11266" width="51.5703125" customWidth="1"/>
    <col min="11267" max="11267" width="35.85546875" customWidth="1"/>
    <col min="11271" max="11271" width="140.85546875" bestFit="1" customWidth="1"/>
    <col min="11272" max="11272" width="20.7109375" customWidth="1"/>
    <col min="11276" max="11276" width="40.85546875" bestFit="1" customWidth="1"/>
    <col min="11521" max="11521" width="39.28515625" customWidth="1"/>
    <col min="11522" max="11522" width="51.5703125" customWidth="1"/>
    <col min="11523" max="11523" width="35.85546875" customWidth="1"/>
    <col min="11527" max="11527" width="140.85546875" bestFit="1" customWidth="1"/>
    <col min="11528" max="11528" width="20.7109375" customWidth="1"/>
    <col min="11532" max="11532" width="40.85546875" bestFit="1" customWidth="1"/>
    <col min="11777" max="11777" width="39.28515625" customWidth="1"/>
    <col min="11778" max="11778" width="51.5703125" customWidth="1"/>
    <col min="11779" max="11779" width="35.85546875" customWidth="1"/>
    <col min="11783" max="11783" width="140.85546875" bestFit="1" customWidth="1"/>
    <col min="11784" max="11784" width="20.7109375" customWidth="1"/>
    <col min="11788" max="11788" width="40.85546875" bestFit="1" customWidth="1"/>
    <col min="12033" max="12033" width="39.28515625" customWidth="1"/>
    <col min="12034" max="12034" width="51.5703125" customWidth="1"/>
    <col min="12035" max="12035" width="35.85546875" customWidth="1"/>
    <col min="12039" max="12039" width="140.85546875" bestFit="1" customWidth="1"/>
    <col min="12040" max="12040" width="20.7109375" customWidth="1"/>
    <col min="12044" max="12044" width="40.85546875" bestFit="1" customWidth="1"/>
    <col min="12289" max="12289" width="39.28515625" customWidth="1"/>
    <col min="12290" max="12290" width="51.5703125" customWidth="1"/>
    <col min="12291" max="12291" width="35.85546875" customWidth="1"/>
    <col min="12295" max="12295" width="140.85546875" bestFit="1" customWidth="1"/>
    <col min="12296" max="12296" width="20.7109375" customWidth="1"/>
    <col min="12300" max="12300" width="40.85546875" bestFit="1" customWidth="1"/>
    <col min="12545" max="12545" width="39.28515625" customWidth="1"/>
    <col min="12546" max="12546" width="51.5703125" customWidth="1"/>
    <col min="12547" max="12547" width="35.85546875" customWidth="1"/>
    <col min="12551" max="12551" width="140.85546875" bestFit="1" customWidth="1"/>
    <col min="12552" max="12552" width="20.7109375" customWidth="1"/>
    <col min="12556" max="12556" width="40.85546875" bestFit="1" customWidth="1"/>
    <col min="12801" max="12801" width="39.28515625" customWidth="1"/>
    <col min="12802" max="12802" width="51.5703125" customWidth="1"/>
    <col min="12803" max="12803" width="35.85546875" customWidth="1"/>
    <col min="12807" max="12807" width="140.85546875" bestFit="1" customWidth="1"/>
    <col min="12808" max="12808" width="20.7109375" customWidth="1"/>
    <col min="12812" max="12812" width="40.85546875" bestFit="1" customWidth="1"/>
    <col min="13057" max="13057" width="39.28515625" customWidth="1"/>
    <col min="13058" max="13058" width="51.5703125" customWidth="1"/>
    <col min="13059" max="13059" width="35.85546875" customWidth="1"/>
    <col min="13063" max="13063" width="140.85546875" bestFit="1" customWidth="1"/>
    <col min="13064" max="13064" width="20.7109375" customWidth="1"/>
    <col min="13068" max="13068" width="40.85546875" bestFit="1" customWidth="1"/>
    <col min="13313" max="13313" width="39.28515625" customWidth="1"/>
    <col min="13314" max="13314" width="51.5703125" customWidth="1"/>
    <col min="13315" max="13315" width="35.85546875" customWidth="1"/>
    <col min="13319" max="13319" width="140.85546875" bestFit="1" customWidth="1"/>
    <col min="13320" max="13320" width="20.7109375" customWidth="1"/>
    <col min="13324" max="13324" width="40.85546875" bestFit="1" customWidth="1"/>
    <col min="13569" max="13569" width="39.28515625" customWidth="1"/>
    <col min="13570" max="13570" width="51.5703125" customWidth="1"/>
    <col min="13571" max="13571" width="35.85546875" customWidth="1"/>
    <col min="13575" max="13575" width="140.85546875" bestFit="1" customWidth="1"/>
    <col min="13576" max="13576" width="20.7109375" customWidth="1"/>
    <col min="13580" max="13580" width="40.85546875" bestFit="1" customWidth="1"/>
    <col min="13825" max="13825" width="39.28515625" customWidth="1"/>
    <col min="13826" max="13826" width="51.5703125" customWidth="1"/>
    <col min="13827" max="13827" width="35.85546875" customWidth="1"/>
    <col min="13831" max="13831" width="140.85546875" bestFit="1" customWidth="1"/>
    <col min="13832" max="13832" width="20.7109375" customWidth="1"/>
    <col min="13836" max="13836" width="40.85546875" bestFit="1" customWidth="1"/>
    <col min="14081" max="14081" width="39.28515625" customWidth="1"/>
    <col min="14082" max="14082" width="51.5703125" customWidth="1"/>
    <col min="14083" max="14083" width="35.85546875" customWidth="1"/>
    <col min="14087" max="14087" width="140.85546875" bestFit="1" customWidth="1"/>
    <col min="14088" max="14088" width="20.7109375" customWidth="1"/>
    <col min="14092" max="14092" width="40.85546875" bestFit="1" customWidth="1"/>
    <col min="14337" max="14337" width="39.28515625" customWidth="1"/>
    <col min="14338" max="14338" width="51.5703125" customWidth="1"/>
    <col min="14339" max="14339" width="35.85546875" customWidth="1"/>
    <col min="14343" max="14343" width="140.85546875" bestFit="1" customWidth="1"/>
    <col min="14344" max="14344" width="20.7109375" customWidth="1"/>
    <col min="14348" max="14348" width="40.85546875" bestFit="1" customWidth="1"/>
    <col min="14593" max="14593" width="39.28515625" customWidth="1"/>
    <col min="14594" max="14594" width="51.5703125" customWidth="1"/>
    <col min="14595" max="14595" width="35.85546875" customWidth="1"/>
    <col min="14599" max="14599" width="140.85546875" bestFit="1" customWidth="1"/>
    <col min="14600" max="14600" width="20.7109375" customWidth="1"/>
    <col min="14604" max="14604" width="40.85546875" bestFit="1" customWidth="1"/>
    <col min="14849" max="14849" width="39.28515625" customWidth="1"/>
    <col min="14850" max="14850" width="51.5703125" customWidth="1"/>
    <col min="14851" max="14851" width="35.85546875" customWidth="1"/>
    <col min="14855" max="14855" width="140.85546875" bestFit="1" customWidth="1"/>
    <col min="14856" max="14856" width="20.7109375" customWidth="1"/>
    <col min="14860" max="14860" width="40.85546875" bestFit="1" customWidth="1"/>
    <col min="15105" max="15105" width="39.28515625" customWidth="1"/>
    <col min="15106" max="15106" width="51.5703125" customWidth="1"/>
    <col min="15107" max="15107" width="35.85546875" customWidth="1"/>
    <col min="15111" max="15111" width="140.85546875" bestFit="1" customWidth="1"/>
    <col min="15112" max="15112" width="20.7109375" customWidth="1"/>
    <col min="15116" max="15116" width="40.85546875" bestFit="1" customWidth="1"/>
    <col min="15361" max="15361" width="39.28515625" customWidth="1"/>
    <col min="15362" max="15362" width="51.5703125" customWidth="1"/>
    <col min="15363" max="15363" width="35.85546875" customWidth="1"/>
    <col min="15367" max="15367" width="140.85546875" bestFit="1" customWidth="1"/>
    <col min="15368" max="15368" width="20.7109375" customWidth="1"/>
    <col min="15372" max="15372" width="40.85546875" bestFit="1" customWidth="1"/>
    <col min="15617" max="15617" width="39.28515625" customWidth="1"/>
    <col min="15618" max="15618" width="51.5703125" customWidth="1"/>
    <col min="15619" max="15619" width="35.85546875" customWidth="1"/>
    <col min="15623" max="15623" width="140.85546875" bestFit="1" customWidth="1"/>
    <col min="15624" max="15624" width="20.7109375" customWidth="1"/>
    <col min="15628" max="15628" width="40.85546875" bestFit="1" customWidth="1"/>
    <col min="15873" max="15873" width="39.28515625" customWidth="1"/>
    <col min="15874" max="15874" width="51.5703125" customWidth="1"/>
    <col min="15875" max="15875" width="35.85546875" customWidth="1"/>
    <col min="15879" max="15879" width="140.85546875" bestFit="1" customWidth="1"/>
    <col min="15880" max="15880" width="20.7109375" customWidth="1"/>
    <col min="15884" max="15884" width="40.85546875" bestFit="1" customWidth="1"/>
    <col min="16129" max="16129" width="39.28515625" customWidth="1"/>
    <col min="16130" max="16130" width="51.5703125" customWidth="1"/>
    <col min="16131" max="16131" width="35.85546875" customWidth="1"/>
    <col min="16135" max="16135" width="140.85546875" bestFit="1" customWidth="1"/>
    <col min="16136" max="16136" width="20.7109375" customWidth="1"/>
    <col min="16140" max="16140" width="40.85546875" bestFit="1" customWidth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1" t="s">
        <v>10</v>
      </c>
    </row>
    <row r="2" spans="1:12" x14ac:dyDescent="0.25">
      <c r="A2" s="2" t="s">
        <v>16</v>
      </c>
      <c r="B2" s="1" t="s">
        <v>17</v>
      </c>
      <c r="C2" s="2" t="s">
        <v>18</v>
      </c>
      <c r="D2" s="2" t="s">
        <v>14</v>
      </c>
      <c r="E2" s="2" t="s">
        <v>15</v>
      </c>
      <c r="F2" s="1"/>
      <c r="G2" s="2" t="s">
        <v>19</v>
      </c>
      <c r="H2" s="1" t="s">
        <v>20</v>
      </c>
      <c r="I2" s="4" t="s">
        <v>11</v>
      </c>
      <c r="J2" s="1"/>
      <c r="K2" s="1"/>
      <c r="L2" s="1" t="s">
        <v>13</v>
      </c>
    </row>
    <row r="3" spans="1:12" x14ac:dyDescent="0.25">
      <c r="A3" s="2" t="s">
        <v>126</v>
      </c>
      <c r="B3" s="1" t="s">
        <v>127</v>
      </c>
      <c r="C3" s="2" t="s">
        <v>128</v>
      </c>
      <c r="D3" s="2" t="s">
        <v>14</v>
      </c>
      <c r="E3" s="2" t="s">
        <v>15</v>
      </c>
      <c r="F3" s="1"/>
      <c r="G3" s="2" t="s">
        <v>129</v>
      </c>
      <c r="H3" s="1" t="str">
        <f t="shared" ref="H3:H33" si="0">IF((D3="Yes"),"acceptance","Not Running")</f>
        <v>Not Running</v>
      </c>
      <c r="I3" s="4" t="s">
        <v>35</v>
      </c>
      <c r="J3" s="1"/>
      <c r="K3" s="1"/>
      <c r="L3" s="1" t="s">
        <v>13</v>
      </c>
    </row>
    <row r="4" spans="1:12" x14ac:dyDescent="0.25">
      <c r="A4" s="2" t="s">
        <v>133</v>
      </c>
      <c r="B4" s="1" t="s">
        <v>134</v>
      </c>
      <c r="C4" s="2" t="s">
        <v>135</v>
      </c>
      <c r="D4" s="2" t="s">
        <v>14</v>
      </c>
      <c r="E4" s="2" t="s">
        <v>15</v>
      </c>
      <c r="F4" s="1"/>
      <c r="G4" s="2" t="s">
        <v>136</v>
      </c>
      <c r="H4" s="1" t="str">
        <f t="shared" si="0"/>
        <v>Not Running</v>
      </c>
      <c r="I4" s="4" t="s">
        <v>35</v>
      </c>
      <c r="J4" s="1"/>
      <c r="K4" s="1"/>
      <c r="L4" s="1" t="s">
        <v>13</v>
      </c>
    </row>
    <row r="5" spans="1:12" x14ac:dyDescent="0.25">
      <c r="A5" s="2" t="s">
        <v>137</v>
      </c>
      <c r="B5" s="1" t="s">
        <v>138</v>
      </c>
      <c r="C5" s="2" t="s">
        <v>139</v>
      </c>
      <c r="D5" s="2" t="s">
        <v>14</v>
      </c>
      <c r="E5" s="2" t="s">
        <v>15</v>
      </c>
      <c r="F5" s="1"/>
      <c r="G5" s="2" t="s">
        <v>140</v>
      </c>
      <c r="H5" s="1" t="str">
        <f t="shared" si="0"/>
        <v>Not Running</v>
      </c>
      <c r="I5" s="4" t="s">
        <v>35</v>
      </c>
      <c r="J5" s="1"/>
      <c r="K5" s="1"/>
      <c r="L5" s="1" t="s">
        <v>13</v>
      </c>
    </row>
    <row r="6" spans="1:12" x14ac:dyDescent="0.25">
      <c r="A6" s="2" t="s">
        <v>144</v>
      </c>
      <c r="B6" s="1" t="s">
        <v>145</v>
      </c>
      <c r="C6" s="2" t="s">
        <v>146</v>
      </c>
      <c r="D6" s="2" t="s">
        <v>14</v>
      </c>
      <c r="E6" s="2" t="s">
        <v>15</v>
      </c>
      <c r="F6" s="1"/>
      <c r="G6" s="2" t="s">
        <v>147</v>
      </c>
      <c r="H6" s="1" t="str">
        <f t="shared" si="0"/>
        <v>Not Running</v>
      </c>
      <c r="I6" s="4" t="s">
        <v>35</v>
      </c>
      <c r="J6" s="1"/>
      <c r="K6" s="1"/>
      <c r="L6" s="1" t="s">
        <v>13</v>
      </c>
    </row>
    <row r="7" spans="1:12" x14ac:dyDescent="0.25">
      <c r="A7" s="2" t="s">
        <v>148</v>
      </c>
      <c r="B7" s="1" t="s">
        <v>149</v>
      </c>
      <c r="C7" s="2" t="s">
        <v>150</v>
      </c>
      <c r="D7" s="2" t="s">
        <v>14</v>
      </c>
      <c r="E7" s="2" t="s">
        <v>15</v>
      </c>
      <c r="F7" s="1"/>
      <c r="G7" s="2" t="s">
        <v>151</v>
      </c>
      <c r="H7" s="1" t="str">
        <f t="shared" si="0"/>
        <v>Not Running</v>
      </c>
      <c r="I7" s="4" t="s">
        <v>35</v>
      </c>
      <c r="J7" s="1"/>
      <c r="K7" s="1"/>
      <c r="L7" s="1" t="s">
        <v>13</v>
      </c>
    </row>
    <row r="8" spans="1:12" x14ac:dyDescent="0.25">
      <c r="A8" s="2" t="s">
        <v>152</v>
      </c>
      <c r="B8" s="1" t="s">
        <v>153</v>
      </c>
      <c r="C8" s="2" t="s">
        <v>154</v>
      </c>
      <c r="D8" s="2" t="s">
        <v>14</v>
      </c>
      <c r="E8" s="2" t="s">
        <v>15</v>
      </c>
      <c r="F8" s="1"/>
      <c r="G8" s="2" t="s">
        <v>155</v>
      </c>
      <c r="H8" s="1" t="str">
        <f t="shared" si="0"/>
        <v>Not Running</v>
      </c>
      <c r="I8" s="4" t="s">
        <v>35</v>
      </c>
      <c r="J8" s="1"/>
      <c r="K8" s="1"/>
      <c r="L8" s="1" t="s">
        <v>13</v>
      </c>
    </row>
    <row r="9" spans="1:12" x14ac:dyDescent="0.25">
      <c r="A9" s="2" t="s">
        <v>156</v>
      </c>
      <c r="B9" s="1" t="s">
        <v>157</v>
      </c>
      <c r="C9" s="2" t="s">
        <v>158</v>
      </c>
      <c r="D9" s="2" t="s">
        <v>14</v>
      </c>
      <c r="E9" s="2" t="s">
        <v>15</v>
      </c>
      <c r="F9" s="1"/>
      <c r="G9" s="2" t="s">
        <v>159</v>
      </c>
      <c r="H9" s="1" t="str">
        <f t="shared" si="0"/>
        <v>Not Running</v>
      </c>
      <c r="I9" s="4" t="s">
        <v>35</v>
      </c>
      <c r="J9" s="1"/>
      <c r="K9" s="1"/>
      <c r="L9" s="1" t="s">
        <v>13</v>
      </c>
    </row>
    <row r="10" spans="1:12" x14ac:dyDescent="0.25">
      <c r="A10" s="2" t="s">
        <v>160</v>
      </c>
      <c r="B10" s="1" t="s">
        <v>161</v>
      </c>
      <c r="C10" s="2" t="s">
        <v>162</v>
      </c>
      <c r="D10" s="2" t="s">
        <v>14</v>
      </c>
      <c r="E10" s="2" t="s">
        <v>15</v>
      </c>
      <c r="F10" s="1"/>
      <c r="G10" s="2" t="s">
        <v>163</v>
      </c>
      <c r="H10" s="1" t="str">
        <f t="shared" si="0"/>
        <v>Not Running</v>
      </c>
      <c r="I10" s="4" t="s">
        <v>35</v>
      </c>
      <c r="J10" s="1"/>
      <c r="K10" s="1"/>
      <c r="L10" s="1" t="s">
        <v>13</v>
      </c>
    </row>
    <row r="11" spans="1:12" x14ac:dyDescent="0.25">
      <c r="A11" s="2" t="s">
        <v>164</v>
      </c>
      <c r="B11" s="1" t="s">
        <v>165</v>
      </c>
      <c r="C11" s="2" t="s">
        <v>166</v>
      </c>
      <c r="D11" s="2" t="s">
        <v>14</v>
      </c>
      <c r="E11" s="2" t="s">
        <v>15</v>
      </c>
      <c r="F11" s="1"/>
      <c r="G11" s="2" t="s">
        <v>167</v>
      </c>
      <c r="H11" s="1" t="str">
        <f t="shared" si="0"/>
        <v>Not Running</v>
      </c>
      <c r="I11" s="4" t="s">
        <v>35</v>
      </c>
      <c r="J11" s="1"/>
      <c r="K11" s="1"/>
      <c r="L11" s="1" t="s">
        <v>13</v>
      </c>
    </row>
    <row r="12" spans="1:12" x14ac:dyDescent="0.25">
      <c r="A12" s="2" t="s">
        <v>168</v>
      </c>
      <c r="B12" s="1" t="s">
        <v>169</v>
      </c>
      <c r="C12" s="2" t="s">
        <v>170</v>
      </c>
      <c r="D12" s="2" t="s">
        <v>14</v>
      </c>
      <c r="E12" s="2" t="s">
        <v>15</v>
      </c>
      <c r="F12" s="1"/>
      <c r="G12" s="2" t="s">
        <v>171</v>
      </c>
      <c r="H12" s="1" t="str">
        <f t="shared" si="0"/>
        <v>Not Running</v>
      </c>
      <c r="I12" s="4" t="s">
        <v>35</v>
      </c>
      <c r="J12" s="1"/>
      <c r="K12" s="1"/>
      <c r="L12" s="1" t="s">
        <v>13</v>
      </c>
    </row>
    <row r="13" spans="1:12" x14ac:dyDescent="0.25">
      <c r="A13" s="2" t="s">
        <v>172</v>
      </c>
      <c r="B13" s="1" t="s">
        <v>173</v>
      </c>
      <c r="C13" s="2" t="s">
        <v>174</v>
      </c>
      <c r="D13" s="2" t="s">
        <v>14</v>
      </c>
      <c r="E13" s="2" t="s">
        <v>15</v>
      </c>
      <c r="F13" s="1"/>
      <c r="G13" s="2" t="s">
        <v>175</v>
      </c>
      <c r="H13" s="1" t="str">
        <f t="shared" si="0"/>
        <v>Not Running</v>
      </c>
      <c r="I13" s="4" t="s">
        <v>35</v>
      </c>
      <c r="J13" s="1"/>
      <c r="K13" s="1"/>
      <c r="L13" s="1" t="s">
        <v>13</v>
      </c>
    </row>
    <row r="14" spans="1:12" x14ac:dyDescent="0.25">
      <c r="A14" s="2" t="s">
        <v>176</v>
      </c>
      <c r="B14" s="1" t="s">
        <v>177</v>
      </c>
      <c r="C14" s="2" t="s">
        <v>178</v>
      </c>
      <c r="D14" s="2" t="s">
        <v>14</v>
      </c>
      <c r="E14" s="2" t="s">
        <v>15</v>
      </c>
      <c r="F14" s="1"/>
      <c r="G14" s="2" t="s">
        <v>179</v>
      </c>
      <c r="H14" s="1" t="str">
        <f t="shared" si="0"/>
        <v>Not Running</v>
      </c>
      <c r="I14" s="4" t="s">
        <v>35</v>
      </c>
      <c r="J14" s="1"/>
      <c r="K14" s="1"/>
      <c r="L14" s="1" t="s">
        <v>13</v>
      </c>
    </row>
    <row r="15" spans="1:12" x14ac:dyDescent="0.25">
      <c r="A15" s="2" t="s">
        <v>180</v>
      </c>
      <c r="B15" s="1" t="s">
        <v>181</v>
      </c>
      <c r="C15" s="2" t="s">
        <v>182</v>
      </c>
      <c r="D15" s="2" t="s">
        <v>14</v>
      </c>
      <c r="E15" s="2" t="s">
        <v>15</v>
      </c>
      <c r="F15" s="1"/>
      <c r="G15" s="2" t="s">
        <v>183</v>
      </c>
      <c r="H15" s="1" t="str">
        <f t="shared" si="0"/>
        <v>Not Running</v>
      </c>
      <c r="I15" s="4" t="s">
        <v>35</v>
      </c>
      <c r="J15" s="1"/>
      <c r="K15" s="1"/>
      <c r="L15" s="1" t="s">
        <v>13</v>
      </c>
    </row>
    <row r="16" spans="1:12" x14ac:dyDescent="0.25">
      <c r="A16" s="2" t="s">
        <v>184</v>
      </c>
      <c r="B16" s="1" t="s">
        <v>185</v>
      </c>
      <c r="C16" s="2" t="s">
        <v>186</v>
      </c>
      <c r="D16" s="2" t="s">
        <v>14</v>
      </c>
      <c r="E16" s="2" t="s">
        <v>15</v>
      </c>
      <c r="F16" s="1"/>
      <c r="G16" s="2" t="s">
        <v>187</v>
      </c>
      <c r="H16" s="1" t="str">
        <f t="shared" si="0"/>
        <v>Not Running</v>
      </c>
      <c r="I16" s="4" t="s">
        <v>35</v>
      </c>
      <c r="J16" s="1"/>
      <c r="K16" s="1"/>
      <c r="L16" s="1" t="s">
        <v>13</v>
      </c>
    </row>
    <row r="17" spans="1:12" x14ac:dyDescent="0.25">
      <c r="A17" s="2" t="s">
        <v>188</v>
      </c>
      <c r="B17" s="1" t="s">
        <v>189</v>
      </c>
      <c r="C17" s="2" t="s">
        <v>190</v>
      </c>
      <c r="D17" s="2" t="s">
        <v>14</v>
      </c>
      <c r="E17" s="2" t="s">
        <v>15</v>
      </c>
      <c r="F17" s="1"/>
      <c r="G17" s="2" t="s">
        <v>191</v>
      </c>
      <c r="H17" s="1" t="str">
        <f t="shared" si="0"/>
        <v>Not Running</v>
      </c>
      <c r="I17" s="4" t="s">
        <v>35</v>
      </c>
      <c r="J17" s="1"/>
      <c r="K17" s="1"/>
      <c r="L17" s="1" t="s">
        <v>13</v>
      </c>
    </row>
    <row r="18" spans="1:12" x14ac:dyDescent="0.25">
      <c r="A18" s="2" t="s">
        <v>192</v>
      </c>
      <c r="B18" s="1" t="s">
        <v>193</v>
      </c>
      <c r="C18" s="2" t="s">
        <v>194</v>
      </c>
      <c r="D18" s="2" t="s">
        <v>14</v>
      </c>
      <c r="E18" s="2" t="s">
        <v>15</v>
      </c>
      <c r="F18" s="1"/>
      <c r="G18" s="2" t="s">
        <v>195</v>
      </c>
      <c r="H18" s="1" t="str">
        <f t="shared" si="0"/>
        <v>Not Running</v>
      </c>
      <c r="I18" s="4" t="s">
        <v>35</v>
      </c>
      <c r="J18" s="1"/>
      <c r="K18" s="1"/>
      <c r="L18" s="1" t="s">
        <v>13</v>
      </c>
    </row>
    <row r="19" spans="1:12" x14ac:dyDescent="0.25">
      <c r="A19" s="2" t="s">
        <v>196</v>
      </c>
      <c r="B19" s="1" t="s">
        <v>197</v>
      </c>
      <c r="C19" s="2" t="s">
        <v>198</v>
      </c>
      <c r="D19" s="2" t="s">
        <v>14</v>
      </c>
      <c r="E19" s="2" t="s">
        <v>15</v>
      </c>
      <c r="F19" s="1"/>
      <c r="G19" s="2" t="s">
        <v>199</v>
      </c>
      <c r="H19" s="1" t="str">
        <f t="shared" si="0"/>
        <v>Not Running</v>
      </c>
      <c r="I19" s="4" t="s">
        <v>35</v>
      </c>
      <c r="J19" s="1"/>
      <c r="K19" s="1"/>
      <c r="L19" s="1" t="s">
        <v>13</v>
      </c>
    </row>
    <row r="20" spans="1:12" x14ac:dyDescent="0.25">
      <c r="A20" s="2" t="s">
        <v>200</v>
      </c>
      <c r="B20" s="1" t="s">
        <v>201</v>
      </c>
      <c r="C20" s="2" t="s">
        <v>202</v>
      </c>
      <c r="D20" s="2" t="s">
        <v>14</v>
      </c>
      <c r="E20" s="2" t="s">
        <v>15</v>
      </c>
      <c r="F20" s="1"/>
      <c r="G20" s="2" t="s">
        <v>203</v>
      </c>
      <c r="H20" s="1" t="str">
        <f t="shared" si="0"/>
        <v>Not Running</v>
      </c>
      <c r="I20" s="4" t="s">
        <v>35</v>
      </c>
      <c r="J20" s="1"/>
      <c r="K20" s="1"/>
      <c r="L20" s="1" t="s">
        <v>13</v>
      </c>
    </row>
    <row r="21" spans="1:12" x14ac:dyDescent="0.25">
      <c r="A21" s="2" t="s">
        <v>204</v>
      </c>
      <c r="B21" s="1" t="s">
        <v>205</v>
      </c>
      <c r="C21" s="2" t="s">
        <v>206</v>
      </c>
      <c r="D21" s="2" t="s">
        <v>14</v>
      </c>
      <c r="E21" s="2" t="s">
        <v>15</v>
      </c>
      <c r="F21" s="1"/>
      <c r="G21" s="2" t="s">
        <v>207</v>
      </c>
      <c r="H21" s="1" t="str">
        <f t="shared" si="0"/>
        <v>Not Running</v>
      </c>
      <c r="I21" s="4" t="s">
        <v>35</v>
      </c>
      <c r="J21" s="1"/>
      <c r="K21" s="1"/>
      <c r="L21" s="1" t="s">
        <v>13</v>
      </c>
    </row>
    <row r="22" spans="1:12" x14ac:dyDescent="0.25">
      <c r="A22" s="2" t="s">
        <v>208</v>
      </c>
      <c r="B22" s="1" t="s">
        <v>209</v>
      </c>
      <c r="C22" s="2" t="s">
        <v>210</v>
      </c>
      <c r="D22" s="2" t="s">
        <v>14</v>
      </c>
      <c r="E22" s="2" t="s">
        <v>15</v>
      </c>
      <c r="F22" s="1"/>
      <c r="G22" s="2" t="s">
        <v>211</v>
      </c>
      <c r="H22" s="1" t="str">
        <f t="shared" si="0"/>
        <v>Not Running</v>
      </c>
      <c r="I22" s="4" t="s">
        <v>35</v>
      </c>
      <c r="J22" s="1"/>
      <c r="K22" s="1"/>
      <c r="L22" s="1" t="s">
        <v>13</v>
      </c>
    </row>
    <row r="23" spans="1:12" x14ac:dyDescent="0.25">
      <c r="A23" s="2" t="s">
        <v>212</v>
      </c>
      <c r="B23" s="1" t="s">
        <v>213</v>
      </c>
      <c r="C23" s="2" t="s">
        <v>214</v>
      </c>
      <c r="D23" s="2" t="s">
        <v>14</v>
      </c>
      <c r="E23" s="2" t="s">
        <v>15</v>
      </c>
      <c r="F23" s="1"/>
      <c r="G23" s="2" t="s">
        <v>215</v>
      </c>
      <c r="H23" s="1" t="str">
        <f t="shared" si="0"/>
        <v>Not Running</v>
      </c>
      <c r="I23" s="4" t="s">
        <v>35</v>
      </c>
      <c r="J23" s="1"/>
      <c r="K23" s="1"/>
      <c r="L23" s="1" t="s">
        <v>13</v>
      </c>
    </row>
    <row r="24" spans="1:12" x14ac:dyDescent="0.25">
      <c r="A24" s="2" t="s">
        <v>216</v>
      </c>
      <c r="B24" s="1" t="s">
        <v>217</v>
      </c>
      <c r="C24" s="2" t="s">
        <v>218</v>
      </c>
      <c r="D24" s="2" t="s">
        <v>14</v>
      </c>
      <c r="E24" s="2" t="s">
        <v>15</v>
      </c>
      <c r="F24" s="1"/>
      <c r="G24" s="2" t="s">
        <v>219</v>
      </c>
      <c r="H24" s="1" t="str">
        <f t="shared" si="0"/>
        <v>Not Running</v>
      </c>
      <c r="I24" s="4" t="s">
        <v>35</v>
      </c>
      <c r="J24" s="1"/>
      <c r="K24" s="1"/>
      <c r="L24" s="1" t="s">
        <v>13</v>
      </c>
    </row>
    <row r="25" spans="1:12" x14ac:dyDescent="0.25">
      <c r="A25" s="2" t="s">
        <v>220</v>
      </c>
      <c r="B25" s="1" t="s">
        <v>221</v>
      </c>
      <c r="C25" s="2" t="s">
        <v>222</v>
      </c>
      <c r="D25" s="2" t="s">
        <v>14</v>
      </c>
      <c r="E25" s="2" t="s">
        <v>15</v>
      </c>
      <c r="F25" s="1"/>
      <c r="G25" s="2" t="s">
        <v>223</v>
      </c>
      <c r="H25" s="1" t="str">
        <f t="shared" si="0"/>
        <v>Not Running</v>
      </c>
      <c r="I25" s="4" t="s">
        <v>35</v>
      </c>
      <c r="J25" s="1"/>
      <c r="K25" s="1"/>
      <c r="L25" s="1" t="s">
        <v>13</v>
      </c>
    </row>
    <row r="26" spans="1:12" x14ac:dyDescent="0.25">
      <c r="A26" s="2" t="s">
        <v>224</v>
      </c>
      <c r="B26" s="1" t="s">
        <v>225</v>
      </c>
      <c r="C26" s="2" t="s">
        <v>226</v>
      </c>
      <c r="D26" s="2" t="s">
        <v>14</v>
      </c>
      <c r="E26" s="2" t="s">
        <v>15</v>
      </c>
      <c r="F26" s="1"/>
      <c r="G26" s="2" t="s">
        <v>227</v>
      </c>
      <c r="H26" s="1" t="str">
        <f t="shared" si="0"/>
        <v>Not Running</v>
      </c>
      <c r="I26" s="4" t="s">
        <v>35</v>
      </c>
      <c r="J26" s="1"/>
      <c r="K26" s="1"/>
      <c r="L26" s="1" t="s">
        <v>13</v>
      </c>
    </row>
    <row r="27" spans="1:12" x14ac:dyDescent="0.25">
      <c r="A27" s="2" t="s">
        <v>577</v>
      </c>
      <c r="B27" s="1" t="s">
        <v>578</v>
      </c>
      <c r="C27" s="2" t="s">
        <v>579</v>
      </c>
      <c r="D27" s="2" t="s">
        <v>14</v>
      </c>
      <c r="E27" s="2" t="s">
        <v>15</v>
      </c>
      <c r="F27" s="1"/>
      <c r="G27" s="2" t="s">
        <v>580</v>
      </c>
      <c r="H27" s="1" t="str">
        <f t="shared" si="0"/>
        <v>Not Running</v>
      </c>
      <c r="I27" s="4" t="s">
        <v>35</v>
      </c>
      <c r="J27" s="1"/>
      <c r="K27" s="1"/>
      <c r="L27" s="1" t="s">
        <v>13</v>
      </c>
    </row>
    <row r="28" spans="1:12" x14ac:dyDescent="0.25">
      <c r="A28" s="2" t="s">
        <v>504</v>
      </c>
      <c r="B28" s="1" t="s">
        <v>754</v>
      </c>
      <c r="C28" s="2" t="s">
        <v>755</v>
      </c>
      <c r="D28" s="2" t="s">
        <v>22</v>
      </c>
      <c r="E28" s="2" t="s">
        <v>15</v>
      </c>
      <c r="F28" s="1"/>
      <c r="G28" s="2" t="s">
        <v>505</v>
      </c>
      <c r="H28" s="1" t="str">
        <f t="shared" si="0"/>
        <v>acceptance</v>
      </c>
      <c r="I28" s="4"/>
      <c r="J28" s="1"/>
      <c r="K28" s="1"/>
      <c r="L28" s="1" t="s">
        <v>13</v>
      </c>
    </row>
    <row r="29" spans="1:12" x14ac:dyDescent="0.25">
      <c r="A29" s="2" t="s">
        <v>56</v>
      </c>
      <c r="B29" s="1" t="s">
        <v>756</v>
      </c>
      <c r="C29" s="2" t="s">
        <v>57</v>
      </c>
      <c r="D29" s="2" t="s">
        <v>14</v>
      </c>
      <c r="E29" s="2" t="s">
        <v>15</v>
      </c>
      <c r="F29" s="1"/>
      <c r="G29" s="2" t="s">
        <v>58</v>
      </c>
      <c r="H29" s="1" t="str">
        <f t="shared" si="0"/>
        <v>Not Running</v>
      </c>
      <c r="I29" s="4" t="s">
        <v>21</v>
      </c>
      <c r="J29" s="1"/>
      <c r="K29" s="1"/>
      <c r="L29" s="1" t="s">
        <v>13</v>
      </c>
    </row>
    <row r="30" spans="1:12" x14ac:dyDescent="0.25">
      <c r="A30" s="2" t="s">
        <v>757</v>
      </c>
      <c r="B30" s="1" t="s">
        <v>758</v>
      </c>
      <c r="C30" s="2" t="s">
        <v>759</v>
      </c>
      <c r="D30" s="2" t="s">
        <v>14</v>
      </c>
      <c r="E30" s="2" t="s">
        <v>15</v>
      </c>
      <c r="F30" s="1"/>
      <c r="G30" s="2" t="s">
        <v>760</v>
      </c>
      <c r="H30" s="1" t="str">
        <f t="shared" si="0"/>
        <v>Not Running</v>
      </c>
      <c r="I30" s="4" t="s">
        <v>21</v>
      </c>
      <c r="J30" s="1"/>
      <c r="K30" s="1"/>
      <c r="L30" s="1" t="s">
        <v>13</v>
      </c>
    </row>
    <row r="31" spans="1:12" x14ac:dyDescent="0.25">
      <c r="A31" s="2" t="s">
        <v>521</v>
      </c>
      <c r="B31" s="1" t="s">
        <v>775</v>
      </c>
      <c r="C31" s="2" t="s">
        <v>521</v>
      </c>
      <c r="D31" s="2" t="s">
        <v>22</v>
      </c>
      <c r="E31" s="2" t="s">
        <v>15</v>
      </c>
      <c r="F31" s="1"/>
      <c r="G31" s="2" t="s">
        <v>523</v>
      </c>
      <c r="H31" s="1" t="str">
        <f t="shared" si="0"/>
        <v>acceptance</v>
      </c>
      <c r="I31" s="4"/>
      <c r="J31" s="1"/>
      <c r="K31" s="1"/>
      <c r="L31" s="1" t="s">
        <v>13</v>
      </c>
    </row>
    <row r="32" spans="1:12" x14ac:dyDescent="0.25">
      <c r="A32" s="2" t="s">
        <v>130</v>
      </c>
      <c r="B32" s="1" t="s">
        <v>131</v>
      </c>
      <c r="C32" s="2" t="s">
        <v>851</v>
      </c>
      <c r="D32" s="2" t="s">
        <v>14</v>
      </c>
      <c r="E32" s="2" t="s">
        <v>15</v>
      </c>
      <c r="F32" s="1"/>
      <c r="G32" s="2" t="s">
        <v>132</v>
      </c>
      <c r="H32" s="1" t="str">
        <f t="shared" si="0"/>
        <v>Not Running</v>
      </c>
      <c r="I32" s="5" t="s">
        <v>21</v>
      </c>
      <c r="J32" s="1"/>
      <c r="K32" s="1"/>
      <c r="L32" s="1" t="s">
        <v>13</v>
      </c>
    </row>
    <row r="33" spans="1:12" x14ac:dyDescent="0.25">
      <c r="A33" s="2" t="s">
        <v>141</v>
      </c>
      <c r="B33" s="1" t="s">
        <v>142</v>
      </c>
      <c r="C33" s="2" t="s">
        <v>852</v>
      </c>
      <c r="D33" s="2" t="s">
        <v>14</v>
      </c>
      <c r="E33" s="2" t="s">
        <v>15</v>
      </c>
      <c r="F33" s="1"/>
      <c r="G33" s="2" t="s">
        <v>143</v>
      </c>
      <c r="H33" s="1" t="str">
        <f t="shared" si="0"/>
        <v>Not Running</v>
      </c>
      <c r="I33" s="13" t="s">
        <v>11</v>
      </c>
      <c r="J33" s="1"/>
      <c r="K33" s="1"/>
      <c r="L33" s="1" t="s">
        <v>13</v>
      </c>
    </row>
    <row r="34" spans="1:12" x14ac:dyDescent="0.25">
      <c r="A34" s="2" t="s">
        <v>868</v>
      </c>
      <c r="B34" s="1" t="s">
        <v>867</v>
      </c>
      <c r="C34" s="2" t="s">
        <v>866</v>
      </c>
      <c r="D34" s="2" t="s">
        <v>14</v>
      </c>
      <c r="E34" s="2" t="s">
        <v>15</v>
      </c>
      <c r="F34" s="1"/>
      <c r="G34" s="2" t="s">
        <v>865</v>
      </c>
      <c r="H34" s="1" t="str">
        <f>IF((D34="Yes"),"acceptance","Not Running")</f>
        <v>Not Running</v>
      </c>
      <c r="I34" s="13" t="s">
        <v>11</v>
      </c>
      <c r="J34" s="1"/>
      <c r="K34" s="1"/>
      <c r="L34" s="1" t="s">
        <v>13</v>
      </c>
    </row>
    <row r="35" spans="1:12" x14ac:dyDescent="0.25">
      <c r="A35" s="2" t="s">
        <v>864</v>
      </c>
      <c r="B35" s="1" t="s">
        <v>863</v>
      </c>
      <c r="C35" s="2" t="s">
        <v>862</v>
      </c>
      <c r="D35" s="2" t="s">
        <v>14</v>
      </c>
      <c r="E35" s="2" t="s">
        <v>15</v>
      </c>
      <c r="F35" s="1"/>
      <c r="G35" s="2" t="s">
        <v>861</v>
      </c>
      <c r="H35" s="1" t="str">
        <f>IF((D35="Yes"),"acceptance","Not Running")</f>
        <v>Not Running</v>
      </c>
      <c r="I35" s="13" t="s">
        <v>21</v>
      </c>
      <c r="J35" s="1"/>
      <c r="K35" s="1"/>
      <c r="L35" s="1" t="s">
        <v>13</v>
      </c>
    </row>
    <row r="36" spans="1:12" x14ac:dyDescent="0.25">
      <c r="A36" s="2" t="s">
        <v>860</v>
      </c>
      <c r="B36" s="1" t="s">
        <v>859</v>
      </c>
      <c r="C36" s="2" t="s">
        <v>858</v>
      </c>
      <c r="D36" s="2" t="s">
        <v>14</v>
      </c>
      <c r="E36" s="2" t="s">
        <v>15</v>
      </c>
      <c r="F36" s="1"/>
      <c r="G36" s="2" t="s">
        <v>857</v>
      </c>
      <c r="H36" s="1" t="str">
        <f>IF((D36="Yes"),"acceptance","Not Running")</f>
        <v>Not Running</v>
      </c>
      <c r="I36" s="13" t="s">
        <v>11</v>
      </c>
      <c r="J36" s="1"/>
      <c r="K36" s="1"/>
      <c r="L36" s="1" t="s">
        <v>13</v>
      </c>
    </row>
  </sheetData>
  <phoneticPr fontId="5" type="noConversion"/>
  <conditionalFormatting sqref="A1">
    <cfRule type="duplicateValues" dxfId="45" priority="25"/>
  </conditionalFormatting>
  <conditionalFormatting sqref="A2">
    <cfRule type="duplicateValues" dxfId="44" priority="24"/>
  </conditionalFormatting>
  <conditionalFormatting sqref="A42:A1048576 A1:A31">
    <cfRule type="duplicateValues" dxfId="43" priority="16"/>
  </conditionalFormatting>
  <conditionalFormatting sqref="A32">
    <cfRule type="duplicateValues" dxfId="42" priority="14"/>
  </conditionalFormatting>
  <conditionalFormatting sqref="A32">
    <cfRule type="duplicateValues" dxfId="41" priority="15"/>
  </conditionalFormatting>
  <conditionalFormatting sqref="A33">
    <cfRule type="duplicateValues" dxfId="40" priority="12"/>
  </conditionalFormatting>
  <conditionalFormatting sqref="A33">
    <cfRule type="duplicateValues" dxfId="39" priority="13"/>
  </conditionalFormatting>
  <conditionalFormatting sqref="A42:A1048576 A1:A33">
    <cfRule type="duplicateValues" dxfId="38" priority="11"/>
  </conditionalFormatting>
  <conditionalFormatting sqref="A34:A36">
    <cfRule type="duplicateValues" dxfId="37" priority="9"/>
  </conditionalFormatting>
  <conditionalFormatting sqref="A34:A36">
    <cfRule type="duplicateValues" dxfId="36" priority="10"/>
  </conditionalFormatting>
  <conditionalFormatting sqref="A34:A36">
    <cfRule type="duplicateValues" dxfId="35" priority="8"/>
  </conditionalFormatting>
  <conditionalFormatting sqref="A3:A31">
    <cfRule type="duplicateValues" dxfId="34" priority="259"/>
  </conditionalFormatting>
  <pageMargins left="0.7" right="0.7" top="0.75" bottom="0.75" header="0.3" footer="0.3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B16" sqref="B16"/>
    </sheetView>
  </sheetViews>
  <sheetFormatPr defaultColWidth="8.7109375" defaultRowHeight="15" x14ac:dyDescent="0.25"/>
  <cols>
    <col min="1" max="1" width="39.140625" bestFit="1" customWidth="1" collapsed="1"/>
    <col min="2" max="2" width="46.85546875" bestFit="1" customWidth="1" collapsed="1"/>
    <col min="3" max="3" width="38.5703125" bestFit="1" customWidth="1" collapsed="1"/>
    <col min="4" max="4" width="10.28515625" bestFit="1" customWidth="1" collapsed="1"/>
    <col min="5" max="6" width="8.7109375" collapsed="1"/>
    <col min="7" max="7" width="115.28515625" bestFit="1" customWidth="1" collapsed="1"/>
    <col min="8" max="8" width="20.7109375" customWidth="1" collapsed="1"/>
    <col min="9" max="10" width="8.7109375" collapsed="1"/>
    <col min="11" max="11" width="10.85546875" bestFit="1" customWidth="1" collapsed="1"/>
    <col min="12" max="12" width="40.85546875" bestFit="1" customWidth="1" collapsed="1"/>
    <col min="257" max="257" width="39.140625" bestFit="1" customWidth="1"/>
    <col min="258" max="258" width="46.85546875" bestFit="1" customWidth="1"/>
    <col min="259" max="259" width="38.5703125" bestFit="1" customWidth="1"/>
    <col min="260" max="260" width="10.28515625" bestFit="1" customWidth="1"/>
    <col min="263" max="263" width="115.28515625" bestFit="1" customWidth="1"/>
    <col min="264" max="264" width="20.7109375" customWidth="1"/>
    <col min="267" max="267" width="10.85546875" bestFit="1" customWidth="1"/>
    <col min="268" max="268" width="40.85546875" bestFit="1" customWidth="1"/>
    <col min="513" max="513" width="39.140625" bestFit="1" customWidth="1"/>
    <col min="514" max="514" width="46.85546875" bestFit="1" customWidth="1"/>
    <col min="515" max="515" width="38.5703125" bestFit="1" customWidth="1"/>
    <col min="516" max="516" width="10.28515625" bestFit="1" customWidth="1"/>
    <col min="519" max="519" width="115.28515625" bestFit="1" customWidth="1"/>
    <col min="520" max="520" width="20.7109375" customWidth="1"/>
    <col min="523" max="523" width="10.85546875" bestFit="1" customWidth="1"/>
    <col min="524" max="524" width="40.85546875" bestFit="1" customWidth="1"/>
    <col min="769" max="769" width="39.140625" bestFit="1" customWidth="1"/>
    <col min="770" max="770" width="46.85546875" bestFit="1" customWidth="1"/>
    <col min="771" max="771" width="38.5703125" bestFit="1" customWidth="1"/>
    <col min="772" max="772" width="10.28515625" bestFit="1" customWidth="1"/>
    <col min="775" max="775" width="115.28515625" bestFit="1" customWidth="1"/>
    <col min="776" max="776" width="20.7109375" customWidth="1"/>
    <col min="779" max="779" width="10.85546875" bestFit="1" customWidth="1"/>
    <col min="780" max="780" width="40.85546875" bestFit="1" customWidth="1"/>
    <col min="1025" max="1025" width="39.140625" bestFit="1" customWidth="1"/>
    <col min="1026" max="1026" width="46.85546875" bestFit="1" customWidth="1"/>
    <col min="1027" max="1027" width="38.5703125" bestFit="1" customWidth="1"/>
    <col min="1028" max="1028" width="10.28515625" bestFit="1" customWidth="1"/>
    <col min="1031" max="1031" width="115.28515625" bestFit="1" customWidth="1"/>
    <col min="1032" max="1032" width="20.7109375" customWidth="1"/>
    <col min="1035" max="1035" width="10.85546875" bestFit="1" customWidth="1"/>
    <col min="1036" max="1036" width="40.85546875" bestFit="1" customWidth="1"/>
    <col min="1281" max="1281" width="39.140625" bestFit="1" customWidth="1"/>
    <col min="1282" max="1282" width="46.85546875" bestFit="1" customWidth="1"/>
    <col min="1283" max="1283" width="38.5703125" bestFit="1" customWidth="1"/>
    <col min="1284" max="1284" width="10.28515625" bestFit="1" customWidth="1"/>
    <col min="1287" max="1287" width="115.28515625" bestFit="1" customWidth="1"/>
    <col min="1288" max="1288" width="20.7109375" customWidth="1"/>
    <col min="1291" max="1291" width="10.85546875" bestFit="1" customWidth="1"/>
    <col min="1292" max="1292" width="40.85546875" bestFit="1" customWidth="1"/>
    <col min="1537" max="1537" width="39.140625" bestFit="1" customWidth="1"/>
    <col min="1538" max="1538" width="46.85546875" bestFit="1" customWidth="1"/>
    <col min="1539" max="1539" width="38.5703125" bestFit="1" customWidth="1"/>
    <col min="1540" max="1540" width="10.28515625" bestFit="1" customWidth="1"/>
    <col min="1543" max="1543" width="115.28515625" bestFit="1" customWidth="1"/>
    <col min="1544" max="1544" width="20.7109375" customWidth="1"/>
    <col min="1547" max="1547" width="10.85546875" bestFit="1" customWidth="1"/>
    <col min="1548" max="1548" width="40.85546875" bestFit="1" customWidth="1"/>
    <col min="1793" max="1793" width="39.140625" bestFit="1" customWidth="1"/>
    <col min="1794" max="1794" width="46.85546875" bestFit="1" customWidth="1"/>
    <col min="1795" max="1795" width="38.5703125" bestFit="1" customWidth="1"/>
    <col min="1796" max="1796" width="10.28515625" bestFit="1" customWidth="1"/>
    <col min="1799" max="1799" width="115.28515625" bestFit="1" customWidth="1"/>
    <col min="1800" max="1800" width="20.7109375" customWidth="1"/>
    <col min="1803" max="1803" width="10.85546875" bestFit="1" customWidth="1"/>
    <col min="1804" max="1804" width="40.85546875" bestFit="1" customWidth="1"/>
    <col min="2049" max="2049" width="39.140625" bestFit="1" customWidth="1"/>
    <col min="2050" max="2050" width="46.85546875" bestFit="1" customWidth="1"/>
    <col min="2051" max="2051" width="38.5703125" bestFit="1" customWidth="1"/>
    <col min="2052" max="2052" width="10.28515625" bestFit="1" customWidth="1"/>
    <col min="2055" max="2055" width="115.28515625" bestFit="1" customWidth="1"/>
    <col min="2056" max="2056" width="20.7109375" customWidth="1"/>
    <col min="2059" max="2059" width="10.85546875" bestFit="1" customWidth="1"/>
    <col min="2060" max="2060" width="40.85546875" bestFit="1" customWidth="1"/>
    <col min="2305" max="2305" width="39.140625" bestFit="1" customWidth="1"/>
    <col min="2306" max="2306" width="46.85546875" bestFit="1" customWidth="1"/>
    <col min="2307" max="2307" width="38.5703125" bestFit="1" customWidth="1"/>
    <col min="2308" max="2308" width="10.28515625" bestFit="1" customWidth="1"/>
    <col min="2311" max="2311" width="115.28515625" bestFit="1" customWidth="1"/>
    <col min="2312" max="2312" width="20.7109375" customWidth="1"/>
    <col min="2315" max="2315" width="10.85546875" bestFit="1" customWidth="1"/>
    <col min="2316" max="2316" width="40.85546875" bestFit="1" customWidth="1"/>
    <col min="2561" max="2561" width="39.140625" bestFit="1" customWidth="1"/>
    <col min="2562" max="2562" width="46.85546875" bestFit="1" customWidth="1"/>
    <col min="2563" max="2563" width="38.5703125" bestFit="1" customWidth="1"/>
    <col min="2564" max="2564" width="10.28515625" bestFit="1" customWidth="1"/>
    <col min="2567" max="2567" width="115.28515625" bestFit="1" customWidth="1"/>
    <col min="2568" max="2568" width="20.7109375" customWidth="1"/>
    <col min="2571" max="2571" width="10.85546875" bestFit="1" customWidth="1"/>
    <col min="2572" max="2572" width="40.85546875" bestFit="1" customWidth="1"/>
    <col min="2817" max="2817" width="39.140625" bestFit="1" customWidth="1"/>
    <col min="2818" max="2818" width="46.85546875" bestFit="1" customWidth="1"/>
    <col min="2819" max="2819" width="38.5703125" bestFit="1" customWidth="1"/>
    <col min="2820" max="2820" width="10.28515625" bestFit="1" customWidth="1"/>
    <col min="2823" max="2823" width="115.28515625" bestFit="1" customWidth="1"/>
    <col min="2824" max="2824" width="20.7109375" customWidth="1"/>
    <col min="2827" max="2827" width="10.85546875" bestFit="1" customWidth="1"/>
    <col min="2828" max="2828" width="40.85546875" bestFit="1" customWidth="1"/>
    <col min="3073" max="3073" width="39.140625" bestFit="1" customWidth="1"/>
    <col min="3074" max="3074" width="46.85546875" bestFit="1" customWidth="1"/>
    <col min="3075" max="3075" width="38.5703125" bestFit="1" customWidth="1"/>
    <col min="3076" max="3076" width="10.28515625" bestFit="1" customWidth="1"/>
    <col min="3079" max="3079" width="115.28515625" bestFit="1" customWidth="1"/>
    <col min="3080" max="3080" width="20.7109375" customWidth="1"/>
    <col min="3083" max="3083" width="10.85546875" bestFit="1" customWidth="1"/>
    <col min="3084" max="3084" width="40.85546875" bestFit="1" customWidth="1"/>
    <col min="3329" max="3329" width="39.140625" bestFit="1" customWidth="1"/>
    <col min="3330" max="3330" width="46.85546875" bestFit="1" customWidth="1"/>
    <col min="3331" max="3331" width="38.5703125" bestFit="1" customWidth="1"/>
    <col min="3332" max="3332" width="10.28515625" bestFit="1" customWidth="1"/>
    <col min="3335" max="3335" width="115.28515625" bestFit="1" customWidth="1"/>
    <col min="3336" max="3336" width="20.7109375" customWidth="1"/>
    <col min="3339" max="3339" width="10.85546875" bestFit="1" customWidth="1"/>
    <col min="3340" max="3340" width="40.85546875" bestFit="1" customWidth="1"/>
    <col min="3585" max="3585" width="39.140625" bestFit="1" customWidth="1"/>
    <col min="3586" max="3586" width="46.85546875" bestFit="1" customWidth="1"/>
    <col min="3587" max="3587" width="38.5703125" bestFit="1" customWidth="1"/>
    <col min="3588" max="3588" width="10.28515625" bestFit="1" customWidth="1"/>
    <col min="3591" max="3591" width="115.28515625" bestFit="1" customWidth="1"/>
    <col min="3592" max="3592" width="20.7109375" customWidth="1"/>
    <col min="3595" max="3595" width="10.85546875" bestFit="1" customWidth="1"/>
    <col min="3596" max="3596" width="40.85546875" bestFit="1" customWidth="1"/>
    <col min="3841" max="3841" width="39.140625" bestFit="1" customWidth="1"/>
    <col min="3842" max="3842" width="46.85546875" bestFit="1" customWidth="1"/>
    <col min="3843" max="3843" width="38.5703125" bestFit="1" customWidth="1"/>
    <col min="3844" max="3844" width="10.28515625" bestFit="1" customWidth="1"/>
    <col min="3847" max="3847" width="115.28515625" bestFit="1" customWidth="1"/>
    <col min="3848" max="3848" width="20.7109375" customWidth="1"/>
    <col min="3851" max="3851" width="10.85546875" bestFit="1" customWidth="1"/>
    <col min="3852" max="3852" width="40.85546875" bestFit="1" customWidth="1"/>
    <col min="4097" max="4097" width="39.140625" bestFit="1" customWidth="1"/>
    <col min="4098" max="4098" width="46.85546875" bestFit="1" customWidth="1"/>
    <col min="4099" max="4099" width="38.5703125" bestFit="1" customWidth="1"/>
    <col min="4100" max="4100" width="10.28515625" bestFit="1" customWidth="1"/>
    <col min="4103" max="4103" width="115.28515625" bestFit="1" customWidth="1"/>
    <col min="4104" max="4104" width="20.7109375" customWidth="1"/>
    <col min="4107" max="4107" width="10.85546875" bestFit="1" customWidth="1"/>
    <col min="4108" max="4108" width="40.85546875" bestFit="1" customWidth="1"/>
    <col min="4353" max="4353" width="39.140625" bestFit="1" customWidth="1"/>
    <col min="4354" max="4354" width="46.85546875" bestFit="1" customWidth="1"/>
    <col min="4355" max="4355" width="38.5703125" bestFit="1" customWidth="1"/>
    <col min="4356" max="4356" width="10.28515625" bestFit="1" customWidth="1"/>
    <col min="4359" max="4359" width="115.28515625" bestFit="1" customWidth="1"/>
    <col min="4360" max="4360" width="20.7109375" customWidth="1"/>
    <col min="4363" max="4363" width="10.85546875" bestFit="1" customWidth="1"/>
    <col min="4364" max="4364" width="40.85546875" bestFit="1" customWidth="1"/>
    <col min="4609" max="4609" width="39.140625" bestFit="1" customWidth="1"/>
    <col min="4610" max="4610" width="46.85546875" bestFit="1" customWidth="1"/>
    <col min="4611" max="4611" width="38.5703125" bestFit="1" customWidth="1"/>
    <col min="4612" max="4612" width="10.28515625" bestFit="1" customWidth="1"/>
    <col min="4615" max="4615" width="115.28515625" bestFit="1" customWidth="1"/>
    <col min="4616" max="4616" width="20.7109375" customWidth="1"/>
    <col min="4619" max="4619" width="10.85546875" bestFit="1" customWidth="1"/>
    <col min="4620" max="4620" width="40.85546875" bestFit="1" customWidth="1"/>
    <col min="4865" max="4865" width="39.140625" bestFit="1" customWidth="1"/>
    <col min="4866" max="4866" width="46.85546875" bestFit="1" customWidth="1"/>
    <col min="4867" max="4867" width="38.5703125" bestFit="1" customWidth="1"/>
    <col min="4868" max="4868" width="10.28515625" bestFit="1" customWidth="1"/>
    <col min="4871" max="4871" width="115.28515625" bestFit="1" customWidth="1"/>
    <col min="4872" max="4872" width="20.7109375" customWidth="1"/>
    <col min="4875" max="4875" width="10.85546875" bestFit="1" customWidth="1"/>
    <col min="4876" max="4876" width="40.85546875" bestFit="1" customWidth="1"/>
    <col min="5121" max="5121" width="39.140625" bestFit="1" customWidth="1"/>
    <col min="5122" max="5122" width="46.85546875" bestFit="1" customWidth="1"/>
    <col min="5123" max="5123" width="38.5703125" bestFit="1" customWidth="1"/>
    <col min="5124" max="5124" width="10.28515625" bestFit="1" customWidth="1"/>
    <col min="5127" max="5127" width="115.28515625" bestFit="1" customWidth="1"/>
    <col min="5128" max="5128" width="20.7109375" customWidth="1"/>
    <col min="5131" max="5131" width="10.85546875" bestFit="1" customWidth="1"/>
    <col min="5132" max="5132" width="40.85546875" bestFit="1" customWidth="1"/>
    <col min="5377" max="5377" width="39.140625" bestFit="1" customWidth="1"/>
    <col min="5378" max="5378" width="46.85546875" bestFit="1" customWidth="1"/>
    <col min="5379" max="5379" width="38.5703125" bestFit="1" customWidth="1"/>
    <col min="5380" max="5380" width="10.28515625" bestFit="1" customWidth="1"/>
    <col min="5383" max="5383" width="115.28515625" bestFit="1" customWidth="1"/>
    <col min="5384" max="5384" width="20.7109375" customWidth="1"/>
    <col min="5387" max="5387" width="10.85546875" bestFit="1" customWidth="1"/>
    <col min="5388" max="5388" width="40.85546875" bestFit="1" customWidth="1"/>
    <col min="5633" max="5633" width="39.140625" bestFit="1" customWidth="1"/>
    <col min="5634" max="5634" width="46.85546875" bestFit="1" customWidth="1"/>
    <col min="5635" max="5635" width="38.5703125" bestFit="1" customWidth="1"/>
    <col min="5636" max="5636" width="10.28515625" bestFit="1" customWidth="1"/>
    <col min="5639" max="5639" width="115.28515625" bestFit="1" customWidth="1"/>
    <col min="5640" max="5640" width="20.7109375" customWidth="1"/>
    <col min="5643" max="5643" width="10.85546875" bestFit="1" customWidth="1"/>
    <col min="5644" max="5644" width="40.85546875" bestFit="1" customWidth="1"/>
    <col min="5889" max="5889" width="39.140625" bestFit="1" customWidth="1"/>
    <col min="5890" max="5890" width="46.85546875" bestFit="1" customWidth="1"/>
    <col min="5891" max="5891" width="38.5703125" bestFit="1" customWidth="1"/>
    <col min="5892" max="5892" width="10.28515625" bestFit="1" customWidth="1"/>
    <col min="5895" max="5895" width="115.28515625" bestFit="1" customWidth="1"/>
    <col min="5896" max="5896" width="20.7109375" customWidth="1"/>
    <col min="5899" max="5899" width="10.85546875" bestFit="1" customWidth="1"/>
    <col min="5900" max="5900" width="40.85546875" bestFit="1" customWidth="1"/>
    <col min="6145" max="6145" width="39.140625" bestFit="1" customWidth="1"/>
    <col min="6146" max="6146" width="46.85546875" bestFit="1" customWidth="1"/>
    <col min="6147" max="6147" width="38.5703125" bestFit="1" customWidth="1"/>
    <col min="6148" max="6148" width="10.28515625" bestFit="1" customWidth="1"/>
    <col min="6151" max="6151" width="115.28515625" bestFit="1" customWidth="1"/>
    <col min="6152" max="6152" width="20.7109375" customWidth="1"/>
    <col min="6155" max="6155" width="10.85546875" bestFit="1" customWidth="1"/>
    <col min="6156" max="6156" width="40.85546875" bestFit="1" customWidth="1"/>
    <col min="6401" max="6401" width="39.140625" bestFit="1" customWidth="1"/>
    <col min="6402" max="6402" width="46.85546875" bestFit="1" customWidth="1"/>
    <col min="6403" max="6403" width="38.5703125" bestFit="1" customWidth="1"/>
    <col min="6404" max="6404" width="10.28515625" bestFit="1" customWidth="1"/>
    <col min="6407" max="6407" width="115.28515625" bestFit="1" customWidth="1"/>
    <col min="6408" max="6408" width="20.7109375" customWidth="1"/>
    <col min="6411" max="6411" width="10.85546875" bestFit="1" customWidth="1"/>
    <col min="6412" max="6412" width="40.85546875" bestFit="1" customWidth="1"/>
    <col min="6657" max="6657" width="39.140625" bestFit="1" customWidth="1"/>
    <col min="6658" max="6658" width="46.85546875" bestFit="1" customWidth="1"/>
    <col min="6659" max="6659" width="38.5703125" bestFit="1" customWidth="1"/>
    <col min="6660" max="6660" width="10.28515625" bestFit="1" customWidth="1"/>
    <col min="6663" max="6663" width="115.28515625" bestFit="1" customWidth="1"/>
    <col min="6664" max="6664" width="20.7109375" customWidth="1"/>
    <col min="6667" max="6667" width="10.85546875" bestFit="1" customWidth="1"/>
    <col min="6668" max="6668" width="40.85546875" bestFit="1" customWidth="1"/>
    <col min="6913" max="6913" width="39.140625" bestFit="1" customWidth="1"/>
    <col min="6914" max="6914" width="46.85546875" bestFit="1" customWidth="1"/>
    <col min="6915" max="6915" width="38.5703125" bestFit="1" customWidth="1"/>
    <col min="6916" max="6916" width="10.28515625" bestFit="1" customWidth="1"/>
    <col min="6919" max="6919" width="115.28515625" bestFit="1" customWidth="1"/>
    <col min="6920" max="6920" width="20.7109375" customWidth="1"/>
    <col min="6923" max="6923" width="10.85546875" bestFit="1" customWidth="1"/>
    <col min="6924" max="6924" width="40.85546875" bestFit="1" customWidth="1"/>
    <col min="7169" max="7169" width="39.140625" bestFit="1" customWidth="1"/>
    <col min="7170" max="7170" width="46.85546875" bestFit="1" customWidth="1"/>
    <col min="7171" max="7171" width="38.5703125" bestFit="1" customWidth="1"/>
    <col min="7172" max="7172" width="10.28515625" bestFit="1" customWidth="1"/>
    <col min="7175" max="7175" width="115.28515625" bestFit="1" customWidth="1"/>
    <col min="7176" max="7176" width="20.7109375" customWidth="1"/>
    <col min="7179" max="7179" width="10.85546875" bestFit="1" customWidth="1"/>
    <col min="7180" max="7180" width="40.85546875" bestFit="1" customWidth="1"/>
    <col min="7425" max="7425" width="39.140625" bestFit="1" customWidth="1"/>
    <col min="7426" max="7426" width="46.85546875" bestFit="1" customWidth="1"/>
    <col min="7427" max="7427" width="38.5703125" bestFit="1" customWidth="1"/>
    <col min="7428" max="7428" width="10.28515625" bestFit="1" customWidth="1"/>
    <col min="7431" max="7431" width="115.28515625" bestFit="1" customWidth="1"/>
    <col min="7432" max="7432" width="20.7109375" customWidth="1"/>
    <col min="7435" max="7435" width="10.85546875" bestFit="1" customWidth="1"/>
    <col min="7436" max="7436" width="40.85546875" bestFit="1" customWidth="1"/>
    <col min="7681" max="7681" width="39.140625" bestFit="1" customWidth="1"/>
    <col min="7682" max="7682" width="46.85546875" bestFit="1" customWidth="1"/>
    <col min="7683" max="7683" width="38.5703125" bestFit="1" customWidth="1"/>
    <col min="7684" max="7684" width="10.28515625" bestFit="1" customWidth="1"/>
    <col min="7687" max="7687" width="115.28515625" bestFit="1" customWidth="1"/>
    <col min="7688" max="7688" width="20.7109375" customWidth="1"/>
    <col min="7691" max="7691" width="10.85546875" bestFit="1" customWidth="1"/>
    <col min="7692" max="7692" width="40.85546875" bestFit="1" customWidth="1"/>
    <col min="7937" max="7937" width="39.140625" bestFit="1" customWidth="1"/>
    <col min="7938" max="7938" width="46.85546875" bestFit="1" customWidth="1"/>
    <col min="7939" max="7939" width="38.5703125" bestFit="1" customWidth="1"/>
    <col min="7940" max="7940" width="10.28515625" bestFit="1" customWidth="1"/>
    <col min="7943" max="7943" width="115.28515625" bestFit="1" customWidth="1"/>
    <col min="7944" max="7944" width="20.7109375" customWidth="1"/>
    <col min="7947" max="7947" width="10.85546875" bestFit="1" customWidth="1"/>
    <col min="7948" max="7948" width="40.85546875" bestFit="1" customWidth="1"/>
    <col min="8193" max="8193" width="39.140625" bestFit="1" customWidth="1"/>
    <col min="8194" max="8194" width="46.85546875" bestFit="1" customWidth="1"/>
    <col min="8195" max="8195" width="38.5703125" bestFit="1" customWidth="1"/>
    <col min="8196" max="8196" width="10.28515625" bestFit="1" customWidth="1"/>
    <col min="8199" max="8199" width="115.28515625" bestFit="1" customWidth="1"/>
    <col min="8200" max="8200" width="20.7109375" customWidth="1"/>
    <col min="8203" max="8203" width="10.85546875" bestFit="1" customWidth="1"/>
    <col min="8204" max="8204" width="40.85546875" bestFit="1" customWidth="1"/>
    <col min="8449" max="8449" width="39.140625" bestFit="1" customWidth="1"/>
    <col min="8450" max="8450" width="46.85546875" bestFit="1" customWidth="1"/>
    <col min="8451" max="8451" width="38.5703125" bestFit="1" customWidth="1"/>
    <col min="8452" max="8452" width="10.28515625" bestFit="1" customWidth="1"/>
    <col min="8455" max="8455" width="115.28515625" bestFit="1" customWidth="1"/>
    <col min="8456" max="8456" width="20.7109375" customWidth="1"/>
    <col min="8459" max="8459" width="10.85546875" bestFit="1" customWidth="1"/>
    <col min="8460" max="8460" width="40.85546875" bestFit="1" customWidth="1"/>
    <col min="8705" max="8705" width="39.140625" bestFit="1" customWidth="1"/>
    <col min="8706" max="8706" width="46.85546875" bestFit="1" customWidth="1"/>
    <col min="8707" max="8707" width="38.5703125" bestFit="1" customWidth="1"/>
    <col min="8708" max="8708" width="10.28515625" bestFit="1" customWidth="1"/>
    <col min="8711" max="8711" width="115.28515625" bestFit="1" customWidth="1"/>
    <col min="8712" max="8712" width="20.7109375" customWidth="1"/>
    <col min="8715" max="8715" width="10.85546875" bestFit="1" customWidth="1"/>
    <col min="8716" max="8716" width="40.85546875" bestFit="1" customWidth="1"/>
    <col min="8961" max="8961" width="39.140625" bestFit="1" customWidth="1"/>
    <col min="8962" max="8962" width="46.85546875" bestFit="1" customWidth="1"/>
    <col min="8963" max="8963" width="38.5703125" bestFit="1" customWidth="1"/>
    <col min="8964" max="8964" width="10.28515625" bestFit="1" customWidth="1"/>
    <col min="8967" max="8967" width="115.28515625" bestFit="1" customWidth="1"/>
    <col min="8968" max="8968" width="20.7109375" customWidth="1"/>
    <col min="8971" max="8971" width="10.85546875" bestFit="1" customWidth="1"/>
    <col min="8972" max="8972" width="40.85546875" bestFit="1" customWidth="1"/>
    <col min="9217" max="9217" width="39.140625" bestFit="1" customWidth="1"/>
    <col min="9218" max="9218" width="46.85546875" bestFit="1" customWidth="1"/>
    <col min="9219" max="9219" width="38.5703125" bestFit="1" customWidth="1"/>
    <col min="9220" max="9220" width="10.28515625" bestFit="1" customWidth="1"/>
    <col min="9223" max="9223" width="115.28515625" bestFit="1" customWidth="1"/>
    <col min="9224" max="9224" width="20.7109375" customWidth="1"/>
    <col min="9227" max="9227" width="10.85546875" bestFit="1" customWidth="1"/>
    <col min="9228" max="9228" width="40.85546875" bestFit="1" customWidth="1"/>
    <col min="9473" max="9473" width="39.140625" bestFit="1" customWidth="1"/>
    <col min="9474" max="9474" width="46.85546875" bestFit="1" customWidth="1"/>
    <col min="9475" max="9475" width="38.5703125" bestFit="1" customWidth="1"/>
    <col min="9476" max="9476" width="10.28515625" bestFit="1" customWidth="1"/>
    <col min="9479" max="9479" width="115.28515625" bestFit="1" customWidth="1"/>
    <col min="9480" max="9480" width="20.7109375" customWidth="1"/>
    <col min="9483" max="9483" width="10.85546875" bestFit="1" customWidth="1"/>
    <col min="9484" max="9484" width="40.85546875" bestFit="1" customWidth="1"/>
    <col min="9729" max="9729" width="39.140625" bestFit="1" customWidth="1"/>
    <col min="9730" max="9730" width="46.85546875" bestFit="1" customWidth="1"/>
    <col min="9731" max="9731" width="38.5703125" bestFit="1" customWidth="1"/>
    <col min="9732" max="9732" width="10.28515625" bestFit="1" customWidth="1"/>
    <col min="9735" max="9735" width="115.28515625" bestFit="1" customWidth="1"/>
    <col min="9736" max="9736" width="20.7109375" customWidth="1"/>
    <col min="9739" max="9739" width="10.85546875" bestFit="1" customWidth="1"/>
    <col min="9740" max="9740" width="40.85546875" bestFit="1" customWidth="1"/>
    <col min="9985" max="9985" width="39.140625" bestFit="1" customWidth="1"/>
    <col min="9986" max="9986" width="46.85546875" bestFit="1" customWidth="1"/>
    <col min="9987" max="9987" width="38.5703125" bestFit="1" customWidth="1"/>
    <col min="9988" max="9988" width="10.28515625" bestFit="1" customWidth="1"/>
    <col min="9991" max="9991" width="115.28515625" bestFit="1" customWidth="1"/>
    <col min="9992" max="9992" width="20.7109375" customWidth="1"/>
    <col min="9995" max="9995" width="10.85546875" bestFit="1" customWidth="1"/>
    <col min="9996" max="9996" width="40.85546875" bestFit="1" customWidth="1"/>
    <col min="10241" max="10241" width="39.140625" bestFit="1" customWidth="1"/>
    <col min="10242" max="10242" width="46.85546875" bestFit="1" customWidth="1"/>
    <col min="10243" max="10243" width="38.5703125" bestFit="1" customWidth="1"/>
    <col min="10244" max="10244" width="10.28515625" bestFit="1" customWidth="1"/>
    <col min="10247" max="10247" width="115.28515625" bestFit="1" customWidth="1"/>
    <col min="10248" max="10248" width="20.7109375" customWidth="1"/>
    <col min="10251" max="10251" width="10.85546875" bestFit="1" customWidth="1"/>
    <col min="10252" max="10252" width="40.85546875" bestFit="1" customWidth="1"/>
    <col min="10497" max="10497" width="39.140625" bestFit="1" customWidth="1"/>
    <col min="10498" max="10498" width="46.85546875" bestFit="1" customWidth="1"/>
    <col min="10499" max="10499" width="38.5703125" bestFit="1" customWidth="1"/>
    <col min="10500" max="10500" width="10.28515625" bestFit="1" customWidth="1"/>
    <col min="10503" max="10503" width="115.28515625" bestFit="1" customWidth="1"/>
    <col min="10504" max="10504" width="20.7109375" customWidth="1"/>
    <col min="10507" max="10507" width="10.85546875" bestFit="1" customWidth="1"/>
    <col min="10508" max="10508" width="40.85546875" bestFit="1" customWidth="1"/>
    <col min="10753" max="10753" width="39.140625" bestFit="1" customWidth="1"/>
    <col min="10754" max="10754" width="46.85546875" bestFit="1" customWidth="1"/>
    <col min="10755" max="10755" width="38.5703125" bestFit="1" customWidth="1"/>
    <col min="10756" max="10756" width="10.28515625" bestFit="1" customWidth="1"/>
    <col min="10759" max="10759" width="115.28515625" bestFit="1" customWidth="1"/>
    <col min="10760" max="10760" width="20.7109375" customWidth="1"/>
    <col min="10763" max="10763" width="10.85546875" bestFit="1" customWidth="1"/>
    <col min="10764" max="10764" width="40.85546875" bestFit="1" customWidth="1"/>
    <col min="11009" max="11009" width="39.140625" bestFit="1" customWidth="1"/>
    <col min="11010" max="11010" width="46.85546875" bestFit="1" customWidth="1"/>
    <col min="11011" max="11011" width="38.5703125" bestFit="1" customWidth="1"/>
    <col min="11012" max="11012" width="10.28515625" bestFit="1" customWidth="1"/>
    <col min="11015" max="11015" width="115.28515625" bestFit="1" customWidth="1"/>
    <col min="11016" max="11016" width="20.7109375" customWidth="1"/>
    <col min="11019" max="11019" width="10.85546875" bestFit="1" customWidth="1"/>
    <col min="11020" max="11020" width="40.85546875" bestFit="1" customWidth="1"/>
    <col min="11265" max="11265" width="39.140625" bestFit="1" customWidth="1"/>
    <col min="11266" max="11266" width="46.85546875" bestFit="1" customWidth="1"/>
    <col min="11267" max="11267" width="38.5703125" bestFit="1" customWidth="1"/>
    <col min="11268" max="11268" width="10.28515625" bestFit="1" customWidth="1"/>
    <col min="11271" max="11271" width="115.28515625" bestFit="1" customWidth="1"/>
    <col min="11272" max="11272" width="20.7109375" customWidth="1"/>
    <col min="11275" max="11275" width="10.85546875" bestFit="1" customWidth="1"/>
    <col min="11276" max="11276" width="40.85546875" bestFit="1" customWidth="1"/>
    <col min="11521" max="11521" width="39.140625" bestFit="1" customWidth="1"/>
    <col min="11522" max="11522" width="46.85546875" bestFit="1" customWidth="1"/>
    <col min="11523" max="11523" width="38.5703125" bestFit="1" customWidth="1"/>
    <col min="11524" max="11524" width="10.28515625" bestFit="1" customWidth="1"/>
    <col min="11527" max="11527" width="115.28515625" bestFit="1" customWidth="1"/>
    <col min="11528" max="11528" width="20.7109375" customWidth="1"/>
    <col min="11531" max="11531" width="10.85546875" bestFit="1" customWidth="1"/>
    <col min="11532" max="11532" width="40.85546875" bestFit="1" customWidth="1"/>
    <col min="11777" max="11777" width="39.140625" bestFit="1" customWidth="1"/>
    <col min="11778" max="11778" width="46.85546875" bestFit="1" customWidth="1"/>
    <col min="11779" max="11779" width="38.5703125" bestFit="1" customWidth="1"/>
    <col min="11780" max="11780" width="10.28515625" bestFit="1" customWidth="1"/>
    <col min="11783" max="11783" width="115.28515625" bestFit="1" customWidth="1"/>
    <col min="11784" max="11784" width="20.7109375" customWidth="1"/>
    <col min="11787" max="11787" width="10.85546875" bestFit="1" customWidth="1"/>
    <col min="11788" max="11788" width="40.85546875" bestFit="1" customWidth="1"/>
    <col min="12033" max="12033" width="39.140625" bestFit="1" customWidth="1"/>
    <col min="12034" max="12034" width="46.85546875" bestFit="1" customWidth="1"/>
    <col min="12035" max="12035" width="38.5703125" bestFit="1" customWidth="1"/>
    <col min="12036" max="12036" width="10.28515625" bestFit="1" customWidth="1"/>
    <col min="12039" max="12039" width="115.28515625" bestFit="1" customWidth="1"/>
    <col min="12040" max="12040" width="20.7109375" customWidth="1"/>
    <col min="12043" max="12043" width="10.85546875" bestFit="1" customWidth="1"/>
    <col min="12044" max="12044" width="40.85546875" bestFit="1" customWidth="1"/>
    <col min="12289" max="12289" width="39.140625" bestFit="1" customWidth="1"/>
    <col min="12290" max="12290" width="46.85546875" bestFit="1" customWidth="1"/>
    <col min="12291" max="12291" width="38.5703125" bestFit="1" customWidth="1"/>
    <col min="12292" max="12292" width="10.28515625" bestFit="1" customWidth="1"/>
    <col min="12295" max="12295" width="115.28515625" bestFit="1" customWidth="1"/>
    <col min="12296" max="12296" width="20.7109375" customWidth="1"/>
    <col min="12299" max="12299" width="10.85546875" bestFit="1" customWidth="1"/>
    <col min="12300" max="12300" width="40.85546875" bestFit="1" customWidth="1"/>
    <col min="12545" max="12545" width="39.140625" bestFit="1" customWidth="1"/>
    <col min="12546" max="12546" width="46.85546875" bestFit="1" customWidth="1"/>
    <col min="12547" max="12547" width="38.5703125" bestFit="1" customWidth="1"/>
    <col min="12548" max="12548" width="10.28515625" bestFit="1" customWidth="1"/>
    <col min="12551" max="12551" width="115.28515625" bestFit="1" customWidth="1"/>
    <col min="12552" max="12552" width="20.7109375" customWidth="1"/>
    <col min="12555" max="12555" width="10.85546875" bestFit="1" customWidth="1"/>
    <col min="12556" max="12556" width="40.85546875" bestFit="1" customWidth="1"/>
    <col min="12801" max="12801" width="39.140625" bestFit="1" customWidth="1"/>
    <col min="12802" max="12802" width="46.85546875" bestFit="1" customWidth="1"/>
    <col min="12803" max="12803" width="38.5703125" bestFit="1" customWidth="1"/>
    <col min="12804" max="12804" width="10.28515625" bestFit="1" customWidth="1"/>
    <col min="12807" max="12807" width="115.28515625" bestFit="1" customWidth="1"/>
    <col min="12808" max="12808" width="20.7109375" customWidth="1"/>
    <col min="12811" max="12811" width="10.85546875" bestFit="1" customWidth="1"/>
    <col min="12812" max="12812" width="40.85546875" bestFit="1" customWidth="1"/>
    <col min="13057" max="13057" width="39.140625" bestFit="1" customWidth="1"/>
    <col min="13058" max="13058" width="46.85546875" bestFit="1" customWidth="1"/>
    <col min="13059" max="13059" width="38.5703125" bestFit="1" customWidth="1"/>
    <col min="13060" max="13060" width="10.28515625" bestFit="1" customWidth="1"/>
    <col min="13063" max="13063" width="115.28515625" bestFit="1" customWidth="1"/>
    <col min="13064" max="13064" width="20.7109375" customWidth="1"/>
    <col min="13067" max="13067" width="10.85546875" bestFit="1" customWidth="1"/>
    <col min="13068" max="13068" width="40.85546875" bestFit="1" customWidth="1"/>
    <col min="13313" max="13313" width="39.140625" bestFit="1" customWidth="1"/>
    <col min="13314" max="13314" width="46.85546875" bestFit="1" customWidth="1"/>
    <col min="13315" max="13315" width="38.5703125" bestFit="1" customWidth="1"/>
    <col min="13316" max="13316" width="10.28515625" bestFit="1" customWidth="1"/>
    <col min="13319" max="13319" width="115.28515625" bestFit="1" customWidth="1"/>
    <col min="13320" max="13320" width="20.7109375" customWidth="1"/>
    <col min="13323" max="13323" width="10.85546875" bestFit="1" customWidth="1"/>
    <col min="13324" max="13324" width="40.85546875" bestFit="1" customWidth="1"/>
    <col min="13569" max="13569" width="39.140625" bestFit="1" customWidth="1"/>
    <col min="13570" max="13570" width="46.85546875" bestFit="1" customWidth="1"/>
    <col min="13571" max="13571" width="38.5703125" bestFit="1" customWidth="1"/>
    <col min="13572" max="13572" width="10.28515625" bestFit="1" customWidth="1"/>
    <col min="13575" max="13575" width="115.28515625" bestFit="1" customWidth="1"/>
    <col min="13576" max="13576" width="20.7109375" customWidth="1"/>
    <col min="13579" max="13579" width="10.85546875" bestFit="1" customWidth="1"/>
    <col min="13580" max="13580" width="40.85546875" bestFit="1" customWidth="1"/>
    <col min="13825" max="13825" width="39.140625" bestFit="1" customWidth="1"/>
    <col min="13826" max="13826" width="46.85546875" bestFit="1" customWidth="1"/>
    <col min="13827" max="13827" width="38.5703125" bestFit="1" customWidth="1"/>
    <col min="13828" max="13828" width="10.28515625" bestFit="1" customWidth="1"/>
    <col min="13831" max="13831" width="115.28515625" bestFit="1" customWidth="1"/>
    <col min="13832" max="13832" width="20.7109375" customWidth="1"/>
    <col min="13835" max="13835" width="10.85546875" bestFit="1" customWidth="1"/>
    <col min="13836" max="13836" width="40.85546875" bestFit="1" customWidth="1"/>
    <col min="14081" max="14081" width="39.140625" bestFit="1" customWidth="1"/>
    <col min="14082" max="14082" width="46.85546875" bestFit="1" customWidth="1"/>
    <col min="14083" max="14083" width="38.5703125" bestFit="1" customWidth="1"/>
    <col min="14084" max="14084" width="10.28515625" bestFit="1" customWidth="1"/>
    <col min="14087" max="14087" width="115.28515625" bestFit="1" customWidth="1"/>
    <col min="14088" max="14088" width="20.7109375" customWidth="1"/>
    <col min="14091" max="14091" width="10.85546875" bestFit="1" customWidth="1"/>
    <col min="14092" max="14092" width="40.85546875" bestFit="1" customWidth="1"/>
    <col min="14337" max="14337" width="39.140625" bestFit="1" customWidth="1"/>
    <col min="14338" max="14338" width="46.85546875" bestFit="1" customWidth="1"/>
    <col min="14339" max="14339" width="38.5703125" bestFit="1" customWidth="1"/>
    <col min="14340" max="14340" width="10.28515625" bestFit="1" customWidth="1"/>
    <col min="14343" max="14343" width="115.28515625" bestFit="1" customWidth="1"/>
    <col min="14344" max="14344" width="20.7109375" customWidth="1"/>
    <col min="14347" max="14347" width="10.85546875" bestFit="1" customWidth="1"/>
    <col min="14348" max="14348" width="40.85546875" bestFit="1" customWidth="1"/>
    <col min="14593" max="14593" width="39.140625" bestFit="1" customWidth="1"/>
    <col min="14594" max="14594" width="46.85546875" bestFit="1" customWidth="1"/>
    <col min="14595" max="14595" width="38.5703125" bestFit="1" customWidth="1"/>
    <col min="14596" max="14596" width="10.28515625" bestFit="1" customWidth="1"/>
    <col min="14599" max="14599" width="115.28515625" bestFit="1" customWidth="1"/>
    <col min="14600" max="14600" width="20.7109375" customWidth="1"/>
    <col min="14603" max="14603" width="10.85546875" bestFit="1" customWidth="1"/>
    <col min="14604" max="14604" width="40.85546875" bestFit="1" customWidth="1"/>
    <col min="14849" max="14849" width="39.140625" bestFit="1" customWidth="1"/>
    <col min="14850" max="14850" width="46.85546875" bestFit="1" customWidth="1"/>
    <col min="14851" max="14851" width="38.5703125" bestFit="1" customWidth="1"/>
    <col min="14852" max="14852" width="10.28515625" bestFit="1" customWidth="1"/>
    <col min="14855" max="14855" width="115.28515625" bestFit="1" customWidth="1"/>
    <col min="14856" max="14856" width="20.7109375" customWidth="1"/>
    <col min="14859" max="14859" width="10.85546875" bestFit="1" customWidth="1"/>
    <col min="14860" max="14860" width="40.85546875" bestFit="1" customWidth="1"/>
    <col min="15105" max="15105" width="39.140625" bestFit="1" customWidth="1"/>
    <col min="15106" max="15106" width="46.85546875" bestFit="1" customWidth="1"/>
    <col min="15107" max="15107" width="38.5703125" bestFit="1" customWidth="1"/>
    <col min="15108" max="15108" width="10.28515625" bestFit="1" customWidth="1"/>
    <col min="15111" max="15111" width="115.28515625" bestFit="1" customWidth="1"/>
    <col min="15112" max="15112" width="20.7109375" customWidth="1"/>
    <col min="15115" max="15115" width="10.85546875" bestFit="1" customWidth="1"/>
    <col min="15116" max="15116" width="40.85546875" bestFit="1" customWidth="1"/>
    <col min="15361" max="15361" width="39.140625" bestFit="1" customWidth="1"/>
    <col min="15362" max="15362" width="46.85546875" bestFit="1" customWidth="1"/>
    <col min="15363" max="15363" width="38.5703125" bestFit="1" customWidth="1"/>
    <col min="15364" max="15364" width="10.28515625" bestFit="1" customWidth="1"/>
    <col min="15367" max="15367" width="115.28515625" bestFit="1" customWidth="1"/>
    <col min="15368" max="15368" width="20.7109375" customWidth="1"/>
    <col min="15371" max="15371" width="10.85546875" bestFit="1" customWidth="1"/>
    <col min="15372" max="15372" width="40.85546875" bestFit="1" customWidth="1"/>
    <col min="15617" max="15617" width="39.140625" bestFit="1" customWidth="1"/>
    <col min="15618" max="15618" width="46.85546875" bestFit="1" customWidth="1"/>
    <col min="15619" max="15619" width="38.5703125" bestFit="1" customWidth="1"/>
    <col min="15620" max="15620" width="10.28515625" bestFit="1" customWidth="1"/>
    <col min="15623" max="15623" width="115.28515625" bestFit="1" customWidth="1"/>
    <col min="15624" max="15624" width="20.7109375" customWidth="1"/>
    <col min="15627" max="15627" width="10.85546875" bestFit="1" customWidth="1"/>
    <col min="15628" max="15628" width="40.85546875" bestFit="1" customWidth="1"/>
    <col min="15873" max="15873" width="39.140625" bestFit="1" customWidth="1"/>
    <col min="15874" max="15874" width="46.85546875" bestFit="1" customWidth="1"/>
    <col min="15875" max="15875" width="38.5703125" bestFit="1" customWidth="1"/>
    <col min="15876" max="15876" width="10.28515625" bestFit="1" customWidth="1"/>
    <col min="15879" max="15879" width="115.28515625" bestFit="1" customWidth="1"/>
    <col min="15880" max="15880" width="20.7109375" customWidth="1"/>
    <col min="15883" max="15883" width="10.85546875" bestFit="1" customWidth="1"/>
    <col min="15884" max="15884" width="40.85546875" bestFit="1" customWidth="1"/>
    <col min="16129" max="16129" width="39.140625" bestFit="1" customWidth="1"/>
    <col min="16130" max="16130" width="46.85546875" bestFit="1" customWidth="1"/>
    <col min="16131" max="16131" width="38.5703125" bestFit="1" customWidth="1"/>
    <col min="16132" max="16132" width="10.28515625" bestFit="1" customWidth="1"/>
    <col min="16135" max="16135" width="115.28515625" bestFit="1" customWidth="1"/>
    <col min="16136" max="16136" width="20.7109375" customWidth="1"/>
    <col min="16139" max="16139" width="10.85546875" bestFit="1" customWidth="1"/>
    <col min="16140" max="16140" width="40.85546875" bestFit="1" customWidth="1"/>
  </cols>
  <sheetData>
    <row r="1" spans="1:12" x14ac:dyDescent="0.25">
      <c r="A1" s="6" t="s">
        <v>6</v>
      </c>
      <c r="B1" s="6" t="s">
        <v>12</v>
      </c>
      <c r="C1" s="6" t="s">
        <v>1</v>
      </c>
      <c r="D1" s="6" t="s">
        <v>5</v>
      </c>
      <c r="E1" s="6" t="s">
        <v>0</v>
      </c>
      <c r="F1" s="6" t="s">
        <v>2</v>
      </c>
      <c r="G1" s="6" t="s">
        <v>3</v>
      </c>
      <c r="H1" s="6" t="s">
        <v>4</v>
      </c>
      <c r="I1" s="6" t="s">
        <v>8</v>
      </c>
      <c r="J1" s="6" t="s">
        <v>7</v>
      </c>
      <c r="K1" s="6" t="s">
        <v>9</v>
      </c>
      <c r="L1" s="6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228</v>
      </c>
      <c r="B3" s="1" t="s">
        <v>229</v>
      </c>
      <c r="C3" s="1" t="s">
        <v>228</v>
      </c>
      <c r="D3" s="1" t="s">
        <v>14</v>
      </c>
      <c r="E3" s="1" t="s">
        <v>15</v>
      </c>
      <c r="F3" s="1"/>
      <c r="G3" s="1" t="s">
        <v>230</v>
      </c>
      <c r="H3" s="1" t="str">
        <f t="shared" ref="H3:H6" si="0">IF((D3="Yes"),"delivery","Not Running")</f>
        <v>Not Running</v>
      </c>
      <c r="I3" s="4"/>
      <c r="J3" s="1"/>
      <c r="K3" s="1"/>
      <c r="L3" s="1" t="s">
        <v>13</v>
      </c>
    </row>
    <row r="4" spans="1:12" x14ac:dyDescent="0.25">
      <c r="A4" s="1" t="s">
        <v>231</v>
      </c>
      <c r="B4" s="1" t="s">
        <v>232</v>
      </c>
      <c r="C4" s="1" t="s">
        <v>231</v>
      </c>
      <c r="D4" s="1" t="s">
        <v>14</v>
      </c>
      <c r="E4" s="1" t="s">
        <v>15</v>
      </c>
      <c r="F4" s="1"/>
      <c r="G4" s="1" t="s">
        <v>233</v>
      </c>
      <c r="H4" s="1" t="str">
        <f t="shared" si="0"/>
        <v>Not Running</v>
      </c>
      <c r="I4" s="4"/>
      <c r="J4" s="1"/>
      <c r="K4" s="1"/>
      <c r="L4" s="1" t="s">
        <v>13</v>
      </c>
    </row>
    <row r="5" spans="1:12" x14ac:dyDescent="0.25">
      <c r="A5" s="1" t="s">
        <v>234</v>
      </c>
      <c r="B5" s="1" t="s">
        <v>235</v>
      </c>
      <c r="C5" s="1" t="s">
        <v>234</v>
      </c>
      <c r="D5" s="1" t="s">
        <v>14</v>
      </c>
      <c r="E5" s="1" t="s">
        <v>15</v>
      </c>
      <c r="F5" s="1"/>
      <c r="G5" s="1" t="s">
        <v>236</v>
      </c>
      <c r="H5" s="1" t="str">
        <f t="shared" si="0"/>
        <v>Not Running</v>
      </c>
      <c r="I5" s="4"/>
      <c r="J5" s="1"/>
      <c r="K5" s="1"/>
      <c r="L5" s="1" t="s">
        <v>13</v>
      </c>
    </row>
    <row r="6" spans="1:12" x14ac:dyDescent="0.25">
      <c r="A6" s="1" t="s">
        <v>237</v>
      </c>
      <c r="B6" s="1" t="s">
        <v>238</v>
      </c>
      <c r="C6" s="1" t="s">
        <v>237</v>
      </c>
      <c r="D6" s="1" t="s">
        <v>14</v>
      </c>
      <c r="E6" s="1" t="s">
        <v>15</v>
      </c>
      <c r="F6" s="1"/>
      <c r="G6" s="1" t="s">
        <v>239</v>
      </c>
      <c r="H6" s="1" t="str">
        <f t="shared" si="0"/>
        <v>Not Running</v>
      </c>
      <c r="I6" s="4"/>
      <c r="J6" s="1"/>
      <c r="K6" s="1"/>
      <c r="L6" s="1" t="s">
        <v>13</v>
      </c>
    </row>
  </sheetData>
  <conditionalFormatting sqref="A1">
    <cfRule type="duplicateValues" dxfId="33" priority="13"/>
  </conditionalFormatting>
  <conditionalFormatting sqref="A2">
    <cfRule type="duplicateValues" dxfId="32" priority="12"/>
  </conditionalFormatting>
  <conditionalFormatting sqref="A3:A6">
    <cfRule type="duplicateValues" dxfId="31" priority="237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32" sqref="B32"/>
    </sheetView>
  </sheetViews>
  <sheetFormatPr defaultRowHeight="15" x14ac:dyDescent="0.25"/>
  <cols>
    <col min="1" max="1" width="36.5703125" bestFit="1" customWidth="1"/>
    <col min="2" max="2" width="51.42578125" bestFit="1" customWidth="1"/>
    <col min="3" max="3" width="36.5703125" bestFit="1" customWidth="1"/>
    <col min="4" max="4" width="10.28515625" bestFit="1" customWidth="1"/>
    <col min="5" max="5" width="8.28515625" bestFit="1" customWidth="1"/>
    <col min="7" max="7" width="143.42578125" bestFit="1" customWidth="1"/>
    <col min="8" max="8" width="14.85546875" bestFit="1" customWidth="1"/>
    <col min="9" max="9" width="15.7109375" bestFit="1" customWidth="1"/>
    <col min="11" max="11" width="10.85546875" bestFit="1" customWidth="1"/>
    <col min="12" max="12" width="40.85546875" bestFit="1" customWidth="1"/>
  </cols>
  <sheetData>
    <row r="1" spans="1:12" x14ac:dyDescent="0.25">
      <c r="A1" s="6" t="s">
        <v>6</v>
      </c>
      <c r="B1" s="6" t="s">
        <v>12</v>
      </c>
      <c r="C1" s="6" t="s">
        <v>1</v>
      </c>
      <c r="D1" s="6" t="s">
        <v>5</v>
      </c>
      <c r="E1" s="6" t="s">
        <v>0</v>
      </c>
      <c r="F1" s="6" t="s">
        <v>2</v>
      </c>
      <c r="G1" s="6" t="s">
        <v>3</v>
      </c>
      <c r="H1" s="6" t="s">
        <v>4</v>
      </c>
      <c r="I1" s="6" t="s">
        <v>8</v>
      </c>
      <c r="J1" s="6" t="s">
        <v>7</v>
      </c>
      <c r="K1" s="6" t="s">
        <v>9</v>
      </c>
      <c r="L1" s="6" t="s">
        <v>10</v>
      </c>
    </row>
    <row r="2" spans="1:12" x14ac:dyDescent="0.25">
      <c r="A2" s="1" t="s">
        <v>16</v>
      </c>
      <c r="B2" s="1" t="s">
        <v>17</v>
      </c>
      <c r="C2" s="1" t="s">
        <v>18</v>
      </c>
      <c r="D2" s="1" t="s">
        <v>14</v>
      </c>
      <c r="E2" s="1" t="s">
        <v>15</v>
      </c>
      <c r="F2" s="1"/>
      <c r="G2" s="1" t="s">
        <v>19</v>
      </c>
      <c r="H2" s="1" t="s">
        <v>20</v>
      </c>
      <c r="I2" s="4"/>
      <c r="J2" s="1"/>
      <c r="K2" s="1"/>
      <c r="L2" s="1" t="s">
        <v>13</v>
      </c>
    </row>
    <row r="3" spans="1:12" x14ac:dyDescent="0.25">
      <c r="A3" s="1" t="s">
        <v>240</v>
      </c>
      <c r="B3" s="1" t="s">
        <v>241</v>
      </c>
      <c r="C3" s="1" t="s">
        <v>240</v>
      </c>
      <c r="D3" s="1" t="s">
        <v>14</v>
      </c>
      <c r="E3" s="1" t="s">
        <v>15</v>
      </c>
      <c r="F3" s="1"/>
      <c r="G3" s="1" t="s">
        <v>242</v>
      </c>
      <c r="H3" s="1" t="str">
        <f t="shared" ref="H3:H24" si="0">IF((D3="Yes"),"exportmanifest","Not Running")</f>
        <v>Not Running</v>
      </c>
      <c r="I3" s="7"/>
      <c r="J3" s="1"/>
      <c r="K3" s="1"/>
      <c r="L3" s="1" t="s">
        <v>13</v>
      </c>
    </row>
    <row r="4" spans="1:12" x14ac:dyDescent="0.25">
      <c r="A4" s="1" t="s">
        <v>243</v>
      </c>
      <c r="B4" s="1" t="s">
        <v>244</v>
      </c>
      <c r="C4" s="1" t="s">
        <v>243</v>
      </c>
      <c r="D4" s="1" t="s">
        <v>14</v>
      </c>
      <c r="E4" s="1" t="s">
        <v>15</v>
      </c>
      <c r="F4" s="1"/>
      <c r="G4" s="1" t="s">
        <v>245</v>
      </c>
      <c r="H4" s="1" t="str">
        <f t="shared" si="0"/>
        <v>Not Running</v>
      </c>
      <c r="I4" s="7"/>
      <c r="J4" s="1"/>
      <c r="K4" s="1"/>
      <c r="L4" s="1" t="s">
        <v>13</v>
      </c>
    </row>
    <row r="5" spans="1:12" x14ac:dyDescent="0.25">
      <c r="A5" s="1" t="s">
        <v>246</v>
      </c>
      <c r="B5" s="1" t="s">
        <v>247</v>
      </c>
      <c r="C5" s="1" t="s">
        <v>246</v>
      </c>
      <c r="D5" s="1" t="s">
        <v>14</v>
      </c>
      <c r="E5" s="1" t="s">
        <v>15</v>
      </c>
      <c r="F5" s="1"/>
      <c r="G5" s="1" t="s">
        <v>248</v>
      </c>
      <c r="H5" s="1" t="str">
        <f t="shared" si="0"/>
        <v>Not Running</v>
      </c>
      <c r="I5" s="7"/>
      <c r="J5" s="1"/>
      <c r="K5" s="1"/>
      <c r="L5" s="1" t="s">
        <v>13</v>
      </c>
    </row>
    <row r="6" spans="1:12" x14ac:dyDescent="0.25">
      <c r="A6" s="1" t="s">
        <v>249</v>
      </c>
      <c r="B6" s="1" t="s">
        <v>250</v>
      </c>
      <c r="C6" s="1" t="s">
        <v>249</v>
      </c>
      <c r="D6" s="1" t="s">
        <v>14</v>
      </c>
      <c r="E6" s="1" t="s">
        <v>15</v>
      </c>
      <c r="F6" s="1"/>
      <c r="G6" s="1" t="s">
        <v>251</v>
      </c>
      <c r="H6" s="1" t="str">
        <f t="shared" si="0"/>
        <v>Not Running</v>
      </c>
      <c r="I6" s="1"/>
      <c r="J6" s="1"/>
      <c r="K6" s="1"/>
      <c r="L6" s="1" t="s">
        <v>13</v>
      </c>
    </row>
    <row r="7" spans="1:12" x14ac:dyDescent="0.25">
      <c r="A7" s="1" t="s">
        <v>252</v>
      </c>
      <c r="B7" s="1" t="s">
        <v>253</v>
      </c>
      <c r="C7" s="1" t="s">
        <v>252</v>
      </c>
      <c r="D7" s="1" t="s">
        <v>14</v>
      </c>
      <c r="E7" s="1" t="s">
        <v>15</v>
      </c>
      <c r="F7" s="1"/>
      <c r="G7" s="1" t="s">
        <v>254</v>
      </c>
      <c r="H7" s="1" t="str">
        <f t="shared" si="0"/>
        <v>Not Running</v>
      </c>
      <c r="I7" s="1"/>
      <c r="J7" s="1"/>
      <c r="K7" s="1"/>
      <c r="L7" s="1" t="s">
        <v>13</v>
      </c>
    </row>
    <row r="8" spans="1:12" x14ac:dyDescent="0.25">
      <c r="A8" s="1" t="s">
        <v>255</v>
      </c>
      <c r="B8" s="1" t="s">
        <v>256</v>
      </c>
      <c r="C8" s="1" t="s">
        <v>255</v>
      </c>
      <c r="D8" s="1" t="s">
        <v>14</v>
      </c>
      <c r="E8" s="1" t="s">
        <v>15</v>
      </c>
      <c r="F8" s="1"/>
      <c r="G8" s="1" t="s">
        <v>257</v>
      </c>
      <c r="H8" s="1" t="str">
        <f t="shared" si="0"/>
        <v>Not Running</v>
      </c>
      <c r="I8" s="1"/>
      <c r="J8" s="1"/>
      <c r="K8" s="1"/>
      <c r="L8" s="1" t="s">
        <v>13</v>
      </c>
    </row>
    <row r="9" spans="1:12" x14ac:dyDescent="0.25">
      <c r="A9" s="1" t="s">
        <v>258</v>
      </c>
      <c r="B9" s="1" t="s">
        <v>259</v>
      </c>
      <c r="C9" s="1" t="s">
        <v>258</v>
      </c>
      <c r="D9" s="1" t="s">
        <v>14</v>
      </c>
      <c r="E9" s="1" t="s">
        <v>15</v>
      </c>
      <c r="F9" s="1"/>
      <c r="G9" s="1" t="s">
        <v>260</v>
      </c>
      <c r="H9" s="1" t="str">
        <f t="shared" si="0"/>
        <v>Not Running</v>
      </c>
      <c r="I9" s="1"/>
      <c r="J9" s="1"/>
      <c r="K9" s="1"/>
      <c r="L9" s="1" t="s">
        <v>13</v>
      </c>
    </row>
    <row r="10" spans="1:12" x14ac:dyDescent="0.25">
      <c r="A10" s="1" t="s">
        <v>261</v>
      </c>
      <c r="B10" s="1" t="s">
        <v>262</v>
      </c>
      <c r="C10" s="1" t="s">
        <v>261</v>
      </c>
      <c r="D10" s="1" t="s">
        <v>14</v>
      </c>
      <c r="E10" s="1" t="s">
        <v>15</v>
      </c>
      <c r="F10" s="1"/>
      <c r="G10" s="1" t="s">
        <v>263</v>
      </c>
      <c r="H10" s="1" t="str">
        <f t="shared" si="0"/>
        <v>Not Running</v>
      </c>
      <c r="I10" s="1"/>
      <c r="J10" s="1"/>
      <c r="K10" s="1"/>
      <c r="L10" s="1" t="s">
        <v>13</v>
      </c>
    </row>
    <row r="11" spans="1:12" x14ac:dyDescent="0.25">
      <c r="A11" s="1" t="s">
        <v>264</v>
      </c>
      <c r="B11" s="1" t="s">
        <v>265</v>
      </c>
      <c r="C11" s="1" t="s">
        <v>264</v>
      </c>
      <c r="D11" s="1" t="s">
        <v>14</v>
      </c>
      <c r="E11" s="1" t="s">
        <v>15</v>
      </c>
      <c r="F11" s="1"/>
      <c r="G11" s="1" t="s">
        <v>266</v>
      </c>
      <c r="H11" s="1" t="str">
        <f t="shared" si="0"/>
        <v>Not Running</v>
      </c>
      <c r="I11" s="1"/>
      <c r="J11" s="1"/>
      <c r="K11" s="1"/>
      <c r="L11" s="1" t="s">
        <v>13</v>
      </c>
    </row>
    <row r="12" spans="1:12" x14ac:dyDescent="0.25">
      <c r="A12" s="1" t="s">
        <v>267</v>
      </c>
      <c r="B12" s="1" t="s">
        <v>268</v>
      </c>
      <c r="C12" s="1" t="s">
        <v>267</v>
      </c>
      <c r="D12" s="1" t="s">
        <v>14</v>
      </c>
      <c r="E12" s="1" t="s">
        <v>15</v>
      </c>
      <c r="F12" s="1"/>
      <c r="G12" s="1" t="s">
        <v>269</v>
      </c>
      <c r="H12" s="1" t="str">
        <f t="shared" si="0"/>
        <v>Not Running</v>
      </c>
      <c r="I12" s="1"/>
      <c r="J12" s="1"/>
      <c r="K12" s="1"/>
      <c r="L12" s="1" t="s">
        <v>13</v>
      </c>
    </row>
    <row r="13" spans="1:12" x14ac:dyDescent="0.25">
      <c r="A13" s="1" t="s">
        <v>270</v>
      </c>
      <c r="B13" s="1" t="s">
        <v>271</v>
      </c>
      <c r="C13" s="1" t="s">
        <v>270</v>
      </c>
      <c r="D13" s="1" t="s">
        <v>14</v>
      </c>
      <c r="E13" s="1" t="s">
        <v>15</v>
      </c>
      <c r="F13" s="1"/>
      <c r="G13" s="1" t="s">
        <v>272</v>
      </c>
      <c r="H13" s="1" t="str">
        <f t="shared" si="0"/>
        <v>Not Running</v>
      </c>
      <c r="I13" s="1"/>
      <c r="J13" s="1"/>
      <c r="K13" s="1"/>
      <c r="L13" s="1" t="s">
        <v>13</v>
      </c>
    </row>
    <row r="14" spans="1:12" x14ac:dyDescent="0.25">
      <c r="A14" s="1" t="s">
        <v>273</v>
      </c>
      <c r="B14" s="1" t="s">
        <v>274</v>
      </c>
      <c r="C14" s="1" t="s">
        <v>273</v>
      </c>
      <c r="D14" s="1" t="s">
        <v>14</v>
      </c>
      <c r="E14" s="1" t="s">
        <v>15</v>
      </c>
      <c r="F14" s="1"/>
      <c r="G14" s="1" t="s">
        <v>275</v>
      </c>
      <c r="H14" s="1" t="str">
        <f t="shared" si="0"/>
        <v>Not Running</v>
      </c>
      <c r="I14" s="1"/>
      <c r="J14" s="1"/>
      <c r="K14" s="1"/>
      <c r="L14" s="1" t="s">
        <v>13</v>
      </c>
    </row>
    <row r="15" spans="1:12" x14ac:dyDescent="0.25">
      <c r="A15" s="1" t="s">
        <v>276</v>
      </c>
      <c r="B15" s="1" t="s">
        <v>277</v>
      </c>
      <c r="C15" s="1" t="s">
        <v>276</v>
      </c>
      <c r="D15" s="1" t="s">
        <v>14</v>
      </c>
      <c r="E15" s="1" t="s">
        <v>15</v>
      </c>
      <c r="F15" s="1"/>
      <c r="G15" s="1" t="s">
        <v>278</v>
      </c>
      <c r="H15" s="1" t="str">
        <f t="shared" si="0"/>
        <v>Not Running</v>
      </c>
      <c r="I15" s="1"/>
      <c r="J15" s="1"/>
      <c r="K15" s="1"/>
      <c r="L15" s="1" t="s">
        <v>13</v>
      </c>
    </row>
    <row r="16" spans="1:12" x14ac:dyDescent="0.25">
      <c r="A16" s="1" t="s">
        <v>279</v>
      </c>
      <c r="B16" s="1" t="s">
        <v>280</v>
      </c>
      <c r="C16" s="1" t="s">
        <v>279</v>
      </c>
      <c r="D16" s="1" t="s">
        <v>14</v>
      </c>
      <c r="E16" s="1" t="s">
        <v>15</v>
      </c>
      <c r="F16" s="1"/>
      <c r="G16" s="1" t="s">
        <v>281</v>
      </c>
      <c r="H16" s="1" t="str">
        <f t="shared" si="0"/>
        <v>Not Running</v>
      </c>
      <c r="I16" s="1"/>
      <c r="J16" s="1"/>
      <c r="K16" s="1"/>
      <c r="L16" s="1" t="s">
        <v>13</v>
      </c>
    </row>
    <row r="17" spans="1:12" x14ac:dyDescent="0.25">
      <c r="A17" s="1" t="s">
        <v>282</v>
      </c>
      <c r="B17" s="1" t="s">
        <v>283</v>
      </c>
      <c r="C17" s="1" t="s">
        <v>282</v>
      </c>
      <c r="D17" s="1" t="s">
        <v>14</v>
      </c>
      <c r="E17" s="1" t="s">
        <v>15</v>
      </c>
      <c r="F17" s="1"/>
      <c r="G17" s="1" t="s">
        <v>284</v>
      </c>
      <c r="H17" s="1" t="str">
        <f t="shared" si="0"/>
        <v>Not Running</v>
      </c>
      <c r="I17" s="1"/>
      <c r="J17" s="1"/>
      <c r="K17" s="1"/>
      <c r="L17" s="1" t="s">
        <v>13</v>
      </c>
    </row>
    <row r="18" spans="1:12" x14ac:dyDescent="0.25">
      <c r="A18" s="1" t="s">
        <v>285</v>
      </c>
      <c r="B18" s="1" t="s">
        <v>286</v>
      </c>
      <c r="C18" s="1" t="s">
        <v>285</v>
      </c>
      <c r="D18" s="1" t="s">
        <v>14</v>
      </c>
      <c r="E18" s="1" t="s">
        <v>15</v>
      </c>
      <c r="F18" s="1"/>
      <c r="G18" s="1" t="s">
        <v>287</v>
      </c>
      <c r="H18" s="1" t="str">
        <f t="shared" si="0"/>
        <v>Not Running</v>
      </c>
      <c r="I18" s="1"/>
      <c r="J18" s="1"/>
      <c r="K18" s="1"/>
      <c r="L18" s="1" t="s">
        <v>13</v>
      </c>
    </row>
    <row r="19" spans="1:12" x14ac:dyDescent="0.25">
      <c r="A19" s="1" t="s">
        <v>288</v>
      </c>
      <c r="B19" s="1" t="s">
        <v>289</v>
      </c>
      <c r="C19" s="1" t="s">
        <v>288</v>
      </c>
      <c r="D19" s="1" t="s">
        <v>14</v>
      </c>
      <c r="E19" s="1" t="s">
        <v>15</v>
      </c>
      <c r="F19" s="1"/>
      <c r="G19" s="1" t="s">
        <v>290</v>
      </c>
      <c r="H19" s="1" t="str">
        <f t="shared" si="0"/>
        <v>Not Running</v>
      </c>
      <c r="I19" s="1"/>
      <c r="J19" s="1"/>
      <c r="K19" s="1"/>
      <c r="L19" s="1" t="s">
        <v>13</v>
      </c>
    </row>
    <row r="20" spans="1:12" ht="16.5" customHeight="1" x14ac:dyDescent="0.25">
      <c r="A20" s="1" t="s">
        <v>291</v>
      </c>
      <c r="B20" s="1" t="s">
        <v>292</v>
      </c>
      <c r="C20" s="1" t="s">
        <v>291</v>
      </c>
      <c r="D20" s="1" t="s">
        <v>14</v>
      </c>
      <c r="E20" s="1" t="s">
        <v>15</v>
      </c>
      <c r="F20" s="1"/>
      <c r="G20" s="1" t="s">
        <v>293</v>
      </c>
      <c r="H20" s="1" t="str">
        <f t="shared" si="0"/>
        <v>Not Running</v>
      </c>
      <c r="I20" s="1"/>
      <c r="J20" s="1"/>
      <c r="K20" s="1"/>
      <c r="L20" s="1" t="s">
        <v>13</v>
      </c>
    </row>
    <row r="21" spans="1:12" ht="16.5" customHeight="1" x14ac:dyDescent="0.25">
      <c r="A21" s="1" t="s">
        <v>294</v>
      </c>
      <c r="B21" s="1" t="s">
        <v>295</v>
      </c>
      <c r="C21" s="1" t="s">
        <v>294</v>
      </c>
      <c r="D21" s="1" t="s">
        <v>14</v>
      </c>
      <c r="E21" s="1" t="s">
        <v>15</v>
      </c>
      <c r="F21" s="1"/>
      <c r="G21" s="1" t="s">
        <v>296</v>
      </c>
      <c r="H21" s="1" t="str">
        <f t="shared" si="0"/>
        <v>Not Running</v>
      </c>
      <c r="I21" s="1"/>
      <c r="J21" s="1"/>
      <c r="K21" s="1"/>
      <c r="L21" s="1" t="s">
        <v>13</v>
      </c>
    </row>
    <row r="22" spans="1:12" ht="16.5" customHeight="1" x14ac:dyDescent="0.25">
      <c r="A22" s="1" t="s">
        <v>297</v>
      </c>
      <c r="B22" s="1" t="s">
        <v>298</v>
      </c>
      <c r="C22" s="1" t="s">
        <v>297</v>
      </c>
      <c r="D22" s="1" t="s">
        <v>14</v>
      </c>
      <c r="E22" s="1" t="s">
        <v>15</v>
      </c>
      <c r="F22" s="1"/>
      <c r="G22" s="1" t="s">
        <v>299</v>
      </c>
      <c r="H22" s="1" t="str">
        <f t="shared" si="0"/>
        <v>Not Running</v>
      </c>
      <c r="I22" s="1"/>
      <c r="J22" s="1"/>
      <c r="K22" s="1"/>
      <c r="L22" s="1" t="s">
        <v>13</v>
      </c>
    </row>
    <row r="23" spans="1:12" ht="16.5" customHeight="1" x14ac:dyDescent="0.25">
      <c r="A23" s="1" t="s">
        <v>300</v>
      </c>
      <c r="B23" s="1" t="s">
        <v>301</v>
      </c>
      <c r="C23" s="1" t="s">
        <v>300</v>
      </c>
      <c r="D23" s="1" t="s">
        <v>14</v>
      </c>
      <c r="E23" s="1" t="s">
        <v>15</v>
      </c>
      <c r="F23" s="1"/>
      <c r="G23" s="1" t="s">
        <v>302</v>
      </c>
      <c r="H23" s="1" t="str">
        <f t="shared" si="0"/>
        <v>Not Running</v>
      </c>
      <c r="I23" s="1"/>
      <c r="J23" s="1"/>
      <c r="K23" s="1"/>
      <c r="L23" s="1" t="s">
        <v>13</v>
      </c>
    </row>
    <row r="24" spans="1:12" ht="16.5" customHeight="1" x14ac:dyDescent="0.25">
      <c r="A24" s="1" t="s">
        <v>303</v>
      </c>
      <c r="B24" s="1" t="s">
        <v>304</v>
      </c>
      <c r="C24" s="1" t="s">
        <v>303</v>
      </c>
      <c r="D24" s="1" t="s">
        <v>22</v>
      </c>
      <c r="E24" s="1" t="s">
        <v>15</v>
      </c>
      <c r="F24" s="1"/>
      <c r="G24" s="1" t="s">
        <v>305</v>
      </c>
      <c r="H24" s="1" t="str">
        <f t="shared" si="0"/>
        <v>exportmanifest</v>
      </c>
      <c r="I24" s="1"/>
      <c r="J24" s="1"/>
      <c r="K24" s="1"/>
      <c r="L24" s="1" t="s">
        <v>13</v>
      </c>
    </row>
    <row r="25" spans="1:12" ht="16.5" customHeight="1" x14ac:dyDescent="0.25">
      <c r="A25" s="1" t="s">
        <v>470</v>
      </c>
      <c r="B25" s="1" t="s">
        <v>761</v>
      </c>
      <c r="C25" s="1" t="s">
        <v>470</v>
      </c>
      <c r="D25" s="1" t="s">
        <v>22</v>
      </c>
      <c r="E25" s="1" t="s">
        <v>15</v>
      </c>
      <c r="F25" s="1"/>
      <c r="G25" s="1" t="s">
        <v>762</v>
      </c>
      <c r="H25" s="1" t="str">
        <f t="shared" ref="H25" si="1">IF((D25="Yes"),"exportmanifest","Not Running")</f>
        <v>exportmanifest</v>
      </c>
      <c r="I25" s="1"/>
      <c r="J25" s="1"/>
      <c r="K25" s="1"/>
      <c r="L25" s="1" t="s">
        <v>13</v>
      </c>
    </row>
    <row r="26" spans="1:12" ht="16.5" customHeight="1" x14ac:dyDescent="0.25">
      <c r="A26" s="1" t="s">
        <v>763</v>
      </c>
      <c r="B26" s="1" t="s">
        <v>764</v>
      </c>
      <c r="C26" s="1" t="s">
        <v>763</v>
      </c>
      <c r="D26" s="1" t="s">
        <v>22</v>
      </c>
      <c r="E26" s="1" t="s">
        <v>15</v>
      </c>
      <c r="F26" s="1"/>
      <c r="G26" s="1" t="s">
        <v>765</v>
      </c>
      <c r="H26" s="1" t="str">
        <f t="shared" ref="H26" si="2">IF((D26="Yes"),"exportmanifest","Not Running")</f>
        <v>exportmanifest</v>
      </c>
      <c r="I26" s="1"/>
      <c r="J26" s="1"/>
      <c r="K26" s="1"/>
      <c r="L26" s="1" t="s">
        <v>13</v>
      </c>
    </row>
    <row r="27" spans="1:12" ht="16.5" customHeight="1" x14ac:dyDescent="0.25">
      <c r="A27" s="1" t="s">
        <v>766</v>
      </c>
      <c r="B27" s="1" t="s">
        <v>767</v>
      </c>
      <c r="C27" s="1" t="s">
        <v>766</v>
      </c>
      <c r="D27" s="1" t="s">
        <v>22</v>
      </c>
      <c r="E27" s="1" t="s">
        <v>15</v>
      </c>
      <c r="F27" s="1"/>
      <c r="G27" s="1" t="s">
        <v>768</v>
      </c>
      <c r="H27" s="1" t="str">
        <f t="shared" ref="H27" si="3">IF((D27="Yes"),"exportmanifest","Not Running")</f>
        <v>exportmanifest</v>
      </c>
      <c r="I27" s="1"/>
      <c r="J27" s="1"/>
      <c r="K27" s="1"/>
      <c r="L27" s="1" t="s">
        <v>13</v>
      </c>
    </row>
    <row r="28" spans="1:12" ht="16.5" customHeight="1" x14ac:dyDescent="0.25">
      <c r="A28" s="1" t="s">
        <v>769</v>
      </c>
      <c r="B28" s="1" t="s">
        <v>770</v>
      </c>
      <c r="C28" s="1" t="s">
        <v>769</v>
      </c>
      <c r="D28" s="1" t="s">
        <v>22</v>
      </c>
      <c r="E28" s="1" t="s">
        <v>15</v>
      </c>
      <c r="F28" s="1"/>
      <c r="G28" s="1" t="s">
        <v>771</v>
      </c>
      <c r="H28" s="1" t="str">
        <f t="shared" ref="H28" si="4">IF((D28="Yes"),"exportmanifest","Not Running")</f>
        <v>exportmanifest</v>
      </c>
      <c r="I28" s="1"/>
      <c r="J28" s="1"/>
      <c r="K28" s="1"/>
      <c r="L28" s="1" t="s">
        <v>13</v>
      </c>
    </row>
    <row r="29" spans="1:12" ht="16.5" customHeight="1" x14ac:dyDescent="0.25">
      <c r="A29" s="1" t="s">
        <v>772</v>
      </c>
      <c r="B29" s="1" t="s">
        <v>773</v>
      </c>
      <c r="C29" s="1" t="s">
        <v>772</v>
      </c>
      <c r="D29" s="1" t="s">
        <v>22</v>
      </c>
      <c r="E29" s="1" t="s">
        <v>15</v>
      </c>
      <c r="F29" s="1"/>
      <c r="G29" s="1" t="s">
        <v>774</v>
      </c>
      <c r="H29" s="1" t="str">
        <f t="shared" ref="H29:H30" si="5">IF((D29="Yes"),"exportmanifest","Not Running")</f>
        <v>exportmanifest</v>
      </c>
      <c r="I29" s="1"/>
      <c r="J29" s="1"/>
      <c r="K29" s="1"/>
      <c r="L29" s="1" t="s">
        <v>13</v>
      </c>
    </row>
    <row r="30" spans="1:12" ht="16.5" customHeight="1" x14ac:dyDescent="0.25">
      <c r="A30" s="1" t="s">
        <v>854</v>
      </c>
      <c r="B30" s="1" t="s">
        <v>855</v>
      </c>
      <c r="C30" s="1" t="s">
        <v>854</v>
      </c>
      <c r="D30" s="1" t="s">
        <v>22</v>
      </c>
      <c r="E30" s="1" t="s">
        <v>15</v>
      </c>
      <c r="F30" s="1"/>
      <c r="G30" s="1" t="s">
        <v>856</v>
      </c>
      <c r="H30" s="1" t="str">
        <f t="shared" si="5"/>
        <v>exportmanifest</v>
      </c>
      <c r="I30" s="5" t="s">
        <v>21</v>
      </c>
      <c r="J30" s="1"/>
      <c r="K30" s="1"/>
      <c r="L30" s="1" t="s">
        <v>13</v>
      </c>
    </row>
  </sheetData>
  <conditionalFormatting sqref="A1">
    <cfRule type="duplicateValues" dxfId="30" priority="24"/>
  </conditionalFormatting>
  <conditionalFormatting sqref="A2">
    <cfRule type="duplicateValues" dxfId="29" priority="23"/>
  </conditionalFormatting>
  <conditionalFormatting sqref="A25">
    <cfRule type="duplicateValues" dxfId="28" priority="10"/>
  </conditionalFormatting>
  <conditionalFormatting sqref="A26">
    <cfRule type="duplicateValues" dxfId="27" priority="9"/>
  </conditionalFormatting>
  <conditionalFormatting sqref="A27">
    <cfRule type="duplicateValues" dxfId="26" priority="8"/>
  </conditionalFormatting>
  <conditionalFormatting sqref="A28">
    <cfRule type="duplicateValues" dxfId="25" priority="7"/>
  </conditionalFormatting>
  <conditionalFormatting sqref="A29">
    <cfRule type="duplicateValues" dxfId="24" priority="6"/>
  </conditionalFormatting>
  <conditionalFormatting sqref="A31:A1048576 A1:A29">
    <cfRule type="duplicateValues" dxfId="23" priority="3"/>
  </conditionalFormatting>
  <conditionalFormatting sqref="A31:A1048576 A1:A24">
    <cfRule type="duplicateValues" dxfId="22" priority="181"/>
  </conditionalFormatting>
  <conditionalFormatting sqref="A30">
    <cfRule type="duplicateValues" dxfId="21" priority="1"/>
  </conditionalFormatting>
  <conditionalFormatting sqref="A30">
    <cfRule type="duplicateValues" dxfId="20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B14" sqref="B14"/>
    </sheetView>
  </sheetViews>
  <sheetFormatPr defaultColWidth="8.7109375" defaultRowHeight="15" x14ac:dyDescent="0.25"/>
  <cols>
    <col min="1" max="1" width="39.28515625" customWidth="1" collapsed="1"/>
    <col min="2" max="2" width="51.5703125" customWidth="1" collapsed="1"/>
    <col min="3" max="3" width="35.85546875" customWidth="1" collapsed="1"/>
    <col min="4" max="6" width="8.7109375" collapsed="1"/>
    <col min="7" max="7" width="57.85546875" customWidth="1" collapsed="1"/>
    <col min="8" max="8" width="20.7109375" customWidth="1" collapsed="1"/>
    <col min="257" max="257" width="39.28515625" customWidth="1"/>
    <col min="258" max="258" width="51.5703125" customWidth="1"/>
    <col min="259" max="259" width="35.85546875" customWidth="1"/>
    <col min="263" max="263" width="57.85546875" customWidth="1"/>
    <col min="264" max="264" width="20.7109375" customWidth="1"/>
    <col min="513" max="513" width="39.28515625" customWidth="1"/>
    <col min="514" max="514" width="51.5703125" customWidth="1"/>
    <col min="515" max="515" width="35.85546875" customWidth="1"/>
    <col min="519" max="519" width="57.85546875" customWidth="1"/>
    <col min="520" max="520" width="20.7109375" customWidth="1"/>
    <col min="769" max="769" width="39.28515625" customWidth="1"/>
    <col min="770" max="770" width="51.5703125" customWidth="1"/>
    <col min="771" max="771" width="35.85546875" customWidth="1"/>
    <col min="775" max="775" width="57.85546875" customWidth="1"/>
    <col min="776" max="776" width="20.7109375" customWidth="1"/>
    <col min="1025" max="1025" width="39.28515625" customWidth="1"/>
    <col min="1026" max="1026" width="51.5703125" customWidth="1"/>
    <col min="1027" max="1027" width="35.85546875" customWidth="1"/>
    <col min="1031" max="1031" width="57.85546875" customWidth="1"/>
    <col min="1032" max="1032" width="20.7109375" customWidth="1"/>
    <col min="1281" max="1281" width="39.28515625" customWidth="1"/>
    <col min="1282" max="1282" width="51.5703125" customWidth="1"/>
    <col min="1283" max="1283" width="35.85546875" customWidth="1"/>
    <col min="1287" max="1287" width="57.85546875" customWidth="1"/>
    <col min="1288" max="1288" width="20.7109375" customWidth="1"/>
    <col min="1537" max="1537" width="39.28515625" customWidth="1"/>
    <col min="1538" max="1538" width="51.5703125" customWidth="1"/>
    <col min="1539" max="1539" width="35.85546875" customWidth="1"/>
    <col min="1543" max="1543" width="57.85546875" customWidth="1"/>
    <col min="1544" max="1544" width="20.7109375" customWidth="1"/>
    <col min="1793" max="1793" width="39.28515625" customWidth="1"/>
    <col min="1794" max="1794" width="51.5703125" customWidth="1"/>
    <col min="1795" max="1795" width="35.85546875" customWidth="1"/>
    <col min="1799" max="1799" width="57.85546875" customWidth="1"/>
    <col min="1800" max="1800" width="20.7109375" customWidth="1"/>
    <col min="2049" max="2049" width="39.28515625" customWidth="1"/>
    <col min="2050" max="2050" width="51.5703125" customWidth="1"/>
    <col min="2051" max="2051" width="35.85546875" customWidth="1"/>
    <col min="2055" max="2055" width="57.85546875" customWidth="1"/>
    <col min="2056" max="2056" width="20.7109375" customWidth="1"/>
    <col min="2305" max="2305" width="39.28515625" customWidth="1"/>
    <col min="2306" max="2306" width="51.5703125" customWidth="1"/>
    <col min="2307" max="2307" width="35.85546875" customWidth="1"/>
    <col min="2311" max="2311" width="57.85546875" customWidth="1"/>
    <col min="2312" max="2312" width="20.7109375" customWidth="1"/>
    <col min="2561" max="2561" width="39.28515625" customWidth="1"/>
    <col min="2562" max="2562" width="51.5703125" customWidth="1"/>
    <col min="2563" max="2563" width="35.85546875" customWidth="1"/>
    <col min="2567" max="2567" width="57.85546875" customWidth="1"/>
    <col min="2568" max="2568" width="20.7109375" customWidth="1"/>
    <col min="2817" max="2817" width="39.28515625" customWidth="1"/>
    <col min="2818" max="2818" width="51.5703125" customWidth="1"/>
    <col min="2819" max="2819" width="35.85546875" customWidth="1"/>
    <col min="2823" max="2823" width="57.85546875" customWidth="1"/>
    <col min="2824" max="2824" width="20.7109375" customWidth="1"/>
    <col min="3073" max="3073" width="39.28515625" customWidth="1"/>
    <col min="3074" max="3074" width="51.5703125" customWidth="1"/>
    <col min="3075" max="3075" width="35.85546875" customWidth="1"/>
    <col min="3079" max="3079" width="57.85546875" customWidth="1"/>
    <col min="3080" max="3080" width="20.7109375" customWidth="1"/>
    <col min="3329" max="3329" width="39.28515625" customWidth="1"/>
    <col min="3330" max="3330" width="51.5703125" customWidth="1"/>
    <col min="3331" max="3331" width="35.85546875" customWidth="1"/>
    <col min="3335" max="3335" width="57.85546875" customWidth="1"/>
    <col min="3336" max="3336" width="20.7109375" customWidth="1"/>
    <col min="3585" max="3585" width="39.28515625" customWidth="1"/>
    <col min="3586" max="3586" width="51.5703125" customWidth="1"/>
    <col min="3587" max="3587" width="35.85546875" customWidth="1"/>
    <col min="3591" max="3591" width="57.85546875" customWidth="1"/>
    <col min="3592" max="3592" width="20.7109375" customWidth="1"/>
    <col min="3841" max="3841" width="39.28515625" customWidth="1"/>
    <col min="3842" max="3842" width="51.5703125" customWidth="1"/>
    <col min="3843" max="3843" width="35.85546875" customWidth="1"/>
    <col min="3847" max="3847" width="57.85546875" customWidth="1"/>
    <col min="3848" max="3848" width="20.7109375" customWidth="1"/>
    <col min="4097" max="4097" width="39.28515625" customWidth="1"/>
    <col min="4098" max="4098" width="51.5703125" customWidth="1"/>
    <col min="4099" max="4099" width="35.85546875" customWidth="1"/>
    <col min="4103" max="4103" width="57.85546875" customWidth="1"/>
    <col min="4104" max="4104" width="20.7109375" customWidth="1"/>
    <col min="4353" max="4353" width="39.28515625" customWidth="1"/>
    <col min="4354" max="4354" width="51.5703125" customWidth="1"/>
    <col min="4355" max="4355" width="35.85546875" customWidth="1"/>
    <col min="4359" max="4359" width="57.85546875" customWidth="1"/>
    <col min="4360" max="4360" width="20.7109375" customWidth="1"/>
    <col min="4609" max="4609" width="39.28515625" customWidth="1"/>
    <col min="4610" max="4610" width="51.5703125" customWidth="1"/>
    <col min="4611" max="4611" width="35.85546875" customWidth="1"/>
    <col min="4615" max="4615" width="57.85546875" customWidth="1"/>
    <col min="4616" max="4616" width="20.7109375" customWidth="1"/>
    <col min="4865" max="4865" width="39.28515625" customWidth="1"/>
    <col min="4866" max="4866" width="51.5703125" customWidth="1"/>
    <col min="4867" max="4867" width="35.85546875" customWidth="1"/>
    <col min="4871" max="4871" width="57.85546875" customWidth="1"/>
    <col min="4872" max="4872" width="20.7109375" customWidth="1"/>
    <col min="5121" max="5121" width="39.28515625" customWidth="1"/>
    <col min="5122" max="5122" width="51.5703125" customWidth="1"/>
    <col min="5123" max="5123" width="35.85546875" customWidth="1"/>
    <col min="5127" max="5127" width="57.85546875" customWidth="1"/>
    <col min="5128" max="5128" width="20.7109375" customWidth="1"/>
    <col min="5377" max="5377" width="39.28515625" customWidth="1"/>
    <col min="5378" max="5378" width="51.5703125" customWidth="1"/>
    <col min="5379" max="5379" width="35.85546875" customWidth="1"/>
    <col min="5383" max="5383" width="57.85546875" customWidth="1"/>
    <col min="5384" max="5384" width="20.7109375" customWidth="1"/>
    <col min="5633" max="5633" width="39.28515625" customWidth="1"/>
    <col min="5634" max="5634" width="51.5703125" customWidth="1"/>
    <col min="5635" max="5635" width="35.85546875" customWidth="1"/>
    <col min="5639" max="5639" width="57.85546875" customWidth="1"/>
    <col min="5640" max="5640" width="20.7109375" customWidth="1"/>
    <col min="5889" max="5889" width="39.28515625" customWidth="1"/>
    <col min="5890" max="5890" width="51.5703125" customWidth="1"/>
    <col min="5891" max="5891" width="35.85546875" customWidth="1"/>
    <col min="5895" max="5895" width="57.85546875" customWidth="1"/>
    <col min="5896" max="5896" width="20.7109375" customWidth="1"/>
    <col min="6145" max="6145" width="39.28515625" customWidth="1"/>
    <col min="6146" max="6146" width="51.5703125" customWidth="1"/>
    <col min="6147" max="6147" width="35.85546875" customWidth="1"/>
    <col min="6151" max="6151" width="57.85546875" customWidth="1"/>
    <col min="6152" max="6152" width="20.7109375" customWidth="1"/>
    <col min="6401" max="6401" width="39.28515625" customWidth="1"/>
    <col min="6402" max="6402" width="51.5703125" customWidth="1"/>
    <col min="6403" max="6403" width="35.85546875" customWidth="1"/>
    <col min="6407" max="6407" width="57.85546875" customWidth="1"/>
    <col min="6408" max="6408" width="20.7109375" customWidth="1"/>
    <col min="6657" max="6657" width="39.28515625" customWidth="1"/>
    <col min="6658" max="6658" width="51.5703125" customWidth="1"/>
    <col min="6659" max="6659" width="35.85546875" customWidth="1"/>
    <col min="6663" max="6663" width="57.85546875" customWidth="1"/>
    <col min="6664" max="6664" width="20.7109375" customWidth="1"/>
    <col min="6913" max="6913" width="39.28515625" customWidth="1"/>
    <col min="6914" max="6914" width="51.5703125" customWidth="1"/>
    <col min="6915" max="6915" width="35.85546875" customWidth="1"/>
    <col min="6919" max="6919" width="57.85546875" customWidth="1"/>
    <col min="6920" max="6920" width="20.7109375" customWidth="1"/>
    <col min="7169" max="7169" width="39.28515625" customWidth="1"/>
    <col min="7170" max="7170" width="51.5703125" customWidth="1"/>
    <col min="7171" max="7171" width="35.85546875" customWidth="1"/>
    <col min="7175" max="7175" width="57.85546875" customWidth="1"/>
    <col min="7176" max="7176" width="20.7109375" customWidth="1"/>
    <col min="7425" max="7425" width="39.28515625" customWidth="1"/>
    <col min="7426" max="7426" width="51.5703125" customWidth="1"/>
    <col min="7427" max="7427" width="35.85546875" customWidth="1"/>
    <col min="7431" max="7431" width="57.85546875" customWidth="1"/>
    <col min="7432" max="7432" width="20.7109375" customWidth="1"/>
    <col min="7681" max="7681" width="39.28515625" customWidth="1"/>
    <col min="7682" max="7682" width="51.5703125" customWidth="1"/>
    <col min="7683" max="7683" width="35.85546875" customWidth="1"/>
    <col min="7687" max="7687" width="57.85546875" customWidth="1"/>
    <col min="7688" max="7688" width="20.7109375" customWidth="1"/>
    <col min="7937" max="7937" width="39.28515625" customWidth="1"/>
    <col min="7938" max="7938" width="51.5703125" customWidth="1"/>
    <col min="7939" max="7939" width="35.85546875" customWidth="1"/>
    <col min="7943" max="7943" width="57.85546875" customWidth="1"/>
    <col min="7944" max="7944" width="20.7109375" customWidth="1"/>
    <col min="8193" max="8193" width="39.28515625" customWidth="1"/>
    <col min="8194" max="8194" width="51.5703125" customWidth="1"/>
    <col min="8195" max="8195" width="35.85546875" customWidth="1"/>
    <col min="8199" max="8199" width="57.85546875" customWidth="1"/>
    <col min="8200" max="8200" width="20.7109375" customWidth="1"/>
    <col min="8449" max="8449" width="39.28515625" customWidth="1"/>
    <col min="8450" max="8450" width="51.5703125" customWidth="1"/>
    <col min="8451" max="8451" width="35.85546875" customWidth="1"/>
    <col min="8455" max="8455" width="57.85546875" customWidth="1"/>
    <col min="8456" max="8456" width="20.7109375" customWidth="1"/>
    <col min="8705" max="8705" width="39.28515625" customWidth="1"/>
    <col min="8706" max="8706" width="51.5703125" customWidth="1"/>
    <col min="8707" max="8707" width="35.85546875" customWidth="1"/>
    <col min="8711" max="8711" width="57.85546875" customWidth="1"/>
    <col min="8712" max="8712" width="20.7109375" customWidth="1"/>
    <col min="8961" max="8961" width="39.28515625" customWidth="1"/>
    <col min="8962" max="8962" width="51.5703125" customWidth="1"/>
    <col min="8963" max="8963" width="35.85546875" customWidth="1"/>
    <col min="8967" max="8967" width="57.85546875" customWidth="1"/>
    <col min="8968" max="8968" width="20.7109375" customWidth="1"/>
    <col min="9217" max="9217" width="39.28515625" customWidth="1"/>
    <col min="9218" max="9218" width="51.5703125" customWidth="1"/>
    <col min="9219" max="9219" width="35.85546875" customWidth="1"/>
    <col min="9223" max="9223" width="57.85546875" customWidth="1"/>
    <col min="9224" max="9224" width="20.7109375" customWidth="1"/>
    <col min="9473" max="9473" width="39.28515625" customWidth="1"/>
    <col min="9474" max="9474" width="51.5703125" customWidth="1"/>
    <col min="9475" max="9475" width="35.85546875" customWidth="1"/>
    <col min="9479" max="9479" width="57.85546875" customWidth="1"/>
    <col min="9480" max="9480" width="20.7109375" customWidth="1"/>
    <col min="9729" max="9729" width="39.28515625" customWidth="1"/>
    <col min="9730" max="9730" width="51.5703125" customWidth="1"/>
    <col min="9731" max="9731" width="35.85546875" customWidth="1"/>
    <col min="9735" max="9735" width="57.85546875" customWidth="1"/>
    <col min="9736" max="9736" width="20.7109375" customWidth="1"/>
    <col min="9985" max="9985" width="39.28515625" customWidth="1"/>
    <col min="9986" max="9986" width="51.5703125" customWidth="1"/>
    <col min="9987" max="9987" width="35.85546875" customWidth="1"/>
    <col min="9991" max="9991" width="57.85546875" customWidth="1"/>
    <col min="9992" max="9992" width="20.7109375" customWidth="1"/>
    <col min="10241" max="10241" width="39.28515625" customWidth="1"/>
    <col min="10242" max="10242" width="51.5703125" customWidth="1"/>
    <col min="10243" max="10243" width="35.85546875" customWidth="1"/>
    <col min="10247" max="10247" width="57.85546875" customWidth="1"/>
    <col min="10248" max="10248" width="20.7109375" customWidth="1"/>
    <col min="10497" max="10497" width="39.28515625" customWidth="1"/>
    <col min="10498" max="10498" width="51.5703125" customWidth="1"/>
    <col min="10499" max="10499" width="35.85546875" customWidth="1"/>
    <col min="10503" max="10503" width="57.85546875" customWidth="1"/>
    <col min="10504" max="10504" width="20.7109375" customWidth="1"/>
    <col min="10753" max="10753" width="39.28515625" customWidth="1"/>
    <col min="10754" max="10754" width="51.5703125" customWidth="1"/>
    <col min="10755" max="10755" width="35.85546875" customWidth="1"/>
    <col min="10759" max="10759" width="57.85546875" customWidth="1"/>
    <col min="10760" max="10760" width="20.7109375" customWidth="1"/>
    <col min="11009" max="11009" width="39.28515625" customWidth="1"/>
    <col min="11010" max="11010" width="51.5703125" customWidth="1"/>
    <col min="11011" max="11011" width="35.85546875" customWidth="1"/>
    <col min="11015" max="11015" width="57.85546875" customWidth="1"/>
    <col min="11016" max="11016" width="20.7109375" customWidth="1"/>
    <col min="11265" max="11265" width="39.28515625" customWidth="1"/>
    <col min="11266" max="11266" width="51.5703125" customWidth="1"/>
    <col min="11267" max="11267" width="35.85546875" customWidth="1"/>
    <col min="11271" max="11271" width="57.85546875" customWidth="1"/>
    <col min="11272" max="11272" width="20.7109375" customWidth="1"/>
    <col min="11521" max="11521" width="39.28515625" customWidth="1"/>
    <col min="11522" max="11522" width="51.5703125" customWidth="1"/>
    <col min="11523" max="11523" width="35.85546875" customWidth="1"/>
    <col min="11527" max="11527" width="57.85546875" customWidth="1"/>
    <col min="11528" max="11528" width="20.7109375" customWidth="1"/>
    <col min="11777" max="11777" width="39.28515625" customWidth="1"/>
    <col min="11778" max="11778" width="51.5703125" customWidth="1"/>
    <col min="11779" max="11779" width="35.85546875" customWidth="1"/>
    <col min="11783" max="11783" width="57.85546875" customWidth="1"/>
    <col min="11784" max="11784" width="20.7109375" customWidth="1"/>
    <col min="12033" max="12033" width="39.28515625" customWidth="1"/>
    <col min="12034" max="12034" width="51.5703125" customWidth="1"/>
    <col min="12035" max="12035" width="35.85546875" customWidth="1"/>
    <col min="12039" max="12039" width="57.85546875" customWidth="1"/>
    <col min="12040" max="12040" width="20.7109375" customWidth="1"/>
    <col min="12289" max="12289" width="39.28515625" customWidth="1"/>
    <col min="12290" max="12290" width="51.5703125" customWidth="1"/>
    <col min="12291" max="12291" width="35.85546875" customWidth="1"/>
    <col min="12295" max="12295" width="57.85546875" customWidth="1"/>
    <col min="12296" max="12296" width="20.7109375" customWidth="1"/>
    <col min="12545" max="12545" width="39.28515625" customWidth="1"/>
    <col min="12546" max="12546" width="51.5703125" customWidth="1"/>
    <col min="12547" max="12547" width="35.85546875" customWidth="1"/>
    <col min="12551" max="12551" width="57.85546875" customWidth="1"/>
    <col min="12552" max="12552" width="20.7109375" customWidth="1"/>
    <col min="12801" max="12801" width="39.28515625" customWidth="1"/>
    <col min="12802" max="12802" width="51.5703125" customWidth="1"/>
    <col min="12803" max="12803" width="35.85546875" customWidth="1"/>
    <col min="12807" max="12807" width="57.85546875" customWidth="1"/>
    <col min="12808" max="12808" width="20.7109375" customWidth="1"/>
    <col min="13057" max="13057" width="39.28515625" customWidth="1"/>
    <col min="13058" max="13058" width="51.5703125" customWidth="1"/>
    <col min="13059" max="13059" width="35.85546875" customWidth="1"/>
    <col min="13063" max="13063" width="57.85546875" customWidth="1"/>
    <col min="13064" max="13064" width="20.7109375" customWidth="1"/>
    <col min="13313" max="13313" width="39.28515625" customWidth="1"/>
    <col min="13314" max="13314" width="51.5703125" customWidth="1"/>
    <col min="13315" max="13315" width="35.85546875" customWidth="1"/>
    <col min="13319" max="13319" width="57.85546875" customWidth="1"/>
    <col min="13320" max="13320" width="20.7109375" customWidth="1"/>
    <col min="13569" max="13569" width="39.28515625" customWidth="1"/>
    <col min="13570" max="13570" width="51.5703125" customWidth="1"/>
    <col min="13571" max="13571" width="35.85546875" customWidth="1"/>
    <col min="13575" max="13575" width="57.85546875" customWidth="1"/>
    <col min="13576" max="13576" width="20.7109375" customWidth="1"/>
    <col min="13825" max="13825" width="39.28515625" customWidth="1"/>
    <col min="13826" max="13826" width="51.5703125" customWidth="1"/>
    <col min="13827" max="13827" width="35.85546875" customWidth="1"/>
    <col min="13831" max="13831" width="57.85546875" customWidth="1"/>
    <col min="13832" max="13832" width="20.7109375" customWidth="1"/>
    <col min="14081" max="14081" width="39.28515625" customWidth="1"/>
    <col min="14082" max="14082" width="51.5703125" customWidth="1"/>
    <col min="14083" max="14083" width="35.85546875" customWidth="1"/>
    <col min="14087" max="14087" width="57.85546875" customWidth="1"/>
    <col min="14088" max="14088" width="20.7109375" customWidth="1"/>
    <col min="14337" max="14337" width="39.28515625" customWidth="1"/>
    <col min="14338" max="14338" width="51.5703125" customWidth="1"/>
    <col min="14339" max="14339" width="35.85546875" customWidth="1"/>
    <col min="14343" max="14343" width="57.85546875" customWidth="1"/>
    <col min="14344" max="14344" width="20.7109375" customWidth="1"/>
    <col min="14593" max="14593" width="39.28515625" customWidth="1"/>
    <col min="14594" max="14594" width="51.5703125" customWidth="1"/>
    <col min="14595" max="14595" width="35.85546875" customWidth="1"/>
    <col min="14599" max="14599" width="57.85546875" customWidth="1"/>
    <col min="14600" max="14600" width="20.7109375" customWidth="1"/>
    <col min="14849" max="14849" width="39.28515625" customWidth="1"/>
    <col min="14850" max="14850" width="51.5703125" customWidth="1"/>
    <col min="14851" max="14851" width="35.85546875" customWidth="1"/>
    <col min="14855" max="14855" width="57.85546875" customWidth="1"/>
    <col min="14856" max="14856" width="20.7109375" customWidth="1"/>
    <col min="15105" max="15105" width="39.28515625" customWidth="1"/>
    <col min="15106" max="15106" width="51.5703125" customWidth="1"/>
    <col min="15107" max="15107" width="35.85546875" customWidth="1"/>
    <col min="15111" max="15111" width="57.85546875" customWidth="1"/>
    <col min="15112" max="15112" width="20.7109375" customWidth="1"/>
    <col min="15361" max="15361" width="39.28515625" customWidth="1"/>
    <col min="15362" max="15362" width="51.5703125" customWidth="1"/>
    <col min="15363" max="15363" width="35.85546875" customWidth="1"/>
    <col min="15367" max="15367" width="57.85546875" customWidth="1"/>
    <col min="15368" max="15368" width="20.7109375" customWidth="1"/>
    <col min="15617" max="15617" width="39.28515625" customWidth="1"/>
    <col min="15618" max="15618" width="51.5703125" customWidth="1"/>
    <col min="15619" max="15619" width="35.85546875" customWidth="1"/>
    <col min="15623" max="15623" width="57.85546875" customWidth="1"/>
    <col min="15624" max="15624" width="20.7109375" customWidth="1"/>
    <col min="15873" max="15873" width="39.28515625" customWidth="1"/>
    <col min="15874" max="15874" width="51.5703125" customWidth="1"/>
    <col min="15875" max="15875" width="35.85546875" customWidth="1"/>
    <col min="15879" max="15879" width="57.85546875" customWidth="1"/>
    <col min="15880" max="15880" width="20.7109375" customWidth="1"/>
    <col min="16129" max="16129" width="39.28515625" customWidth="1"/>
    <col min="16130" max="16130" width="51.5703125" customWidth="1"/>
    <col min="16131" max="16131" width="35.85546875" customWidth="1"/>
    <col min="16135" max="16135" width="57.85546875" customWidth="1"/>
    <col min="16136" max="16136" width="20.7109375" customWidth="1"/>
  </cols>
  <sheetData>
    <row r="1" spans="1:12" x14ac:dyDescent="0.25">
      <c r="A1" s="3" t="s">
        <v>6</v>
      </c>
      <c r="B1" s="3" t="s">
        <v>12</v>
      </c>
      <c r="C1" s="3" t="s">
        <v>1</v>
      </c>
      <c r="D1" s="3" t="s">
        <v>5</v>
      </c>
      <c r="E1" s="3" t="s">
        <v>0</v>
      </c>
      <c r="F1" s="3" t="s">
        <v>2</v>
      </c>
      <c r="G1" s="3" t="s">
        <v>3</v>
      </c>
      <c r="H1" s="3" t="s">
        <v>4</v>
      </c>
      <c r="I1" s="3" t="s">
        <v>8</v>
      </c>
      <c r="J1" s="3" t="s">
        <v>7</v>
      </c>
      <c r="K1" s="3" t="s">
        <v>9</v>
      </c>
      <c r="L1" s="1" t="s">
        <v>10</v>
      </c>
    </row>
    <row r="2" spans="1:12" x14ac:dyDescent="0.25">
      <c r="A2" s="2" t="s">
        <v>16</v>
      </c>
      <c r="B2" s="1" t="s">
        <v>17</v>
      </c>
      <c r="C2" s="2" t="s">
        <v>18</v>
      </c>
      <c r="D2" s="2" t="s">
        <v>14</v>
      </c>
      <c r="E2" s="2" t="s">
        <v>15</v>
      </c>
      <c r="F2" s="1"/>
      <c r="G2" s="2" t="s">
        <v>19</v>
      </c>
      <c r="H2" s="1" t="s">
        <v>20</v>
      </c>
      <c r="I2" s="4" t="s">
        <v>11</v>
      </c>
      <c r="J2" s="1"/>
      <c r="K2" s="1"/>
      <c r="L2" s="1" t="s">
        <v>13</v>
      </c>
    </row>
    <row r="3" spans="1:12" x14ac:dyDescent="0.25">
      <c r="A3" s="2" t="s">
        <v>23</v>
      </c>
      <c r="B3" s="1" t="s">
        <v>24</v>
      </c>
      <c r="C3" s="2" t="s">
        <v>25</v>
      </c>
      <c r="D3" s="2" t="s">
        <v>22</v>
      </c>
      <c r="E3" s="2" t="s">
        <v>15</v>
      </c>
      <c r="F3" s="1"/>
      <c r="G3" s="2" t="s">
        <v>32</v>
      </c>
      <c r="H3" s="1" t="str">
        <f t="shared" ref="H3:H7" si="0">IF((D3="Yes"),"awm","Not Running")</f>
        <v>awm</v>
      </c>
      <c r="I3" s="4" t="s">
        <v>21</v>
      </c>
      <c r="J3" s="1"/>
      <c r="K3" s="1"/>
      <c r="L3" s="1" t="s">
        <v>13</v>
      </c>
    </row>
    <row r="4" spans="1:12" x14ac:dyDescent="0.25">
      <c r="A4" s="2" t="s">
        <v>26</v>
      </c>
      <c r="B4" s="1" t="s">
        <v>27</v>
      </c>
      <c r="C4" s="2" t="s">
        <v>28</v>
      </c>
      <c r="D4" s="2" t="s">
        <v>14</v>
      </c>
      <c r="E4" s="2" t="s">
        <v>15</v>
      </c>
      <c r="F4" s="1"/>
      <c r="G4" s="2" t="s">
        <v>33</v>
      </c>
      <c r="H4" s="1" t="str">
        <f t="shared" si="0"/>
        <v>Not Running</v>
      </c>
      <c r="I4" s="4" t="s">
        <v>21</v>
      </c>
      <c r="J4" s="1"/>
      <c r="K4" s="1"/>
      <c r="L4" s="1" t="s">
        <v>13</v>
      </c>
    </row>
    <row r="5" spans="1:12" x14ac:dyDescent="0.25">
      <c r="A5" s="2" t="s">
        <v>29</v>
      </c>
      <c r="B5" s="1" t="s">
        <v>30</v>
      </c>
      <c r="C5" s="2" t="s">
        <v>31</v>
      </c>
      <c r="D5" s="2" t="s">
        <v>14</v>
      </c>
      <c r="E5" s="2" t="s">
        <v>15</v>
      </c>
      <c r="F5" s="1"/>
      <c r="G5" s="2" t="s">
        <v>34</v>
      </c>
      <c r="H5" s="1" t="str">
        <f t="shared" si="0"/>
        <v>Not Running</v>
      </c>
      <c r="I5" s="4" t="s">
        <v>21</v>
      </c>
      <c r="J5" s="1"/>
      <c r="K5" s="1"/>
      <c r="L5" s="1" t="s">
        <v>13</v>
      </c>
    </row>
    <row r="6" spans="1:12" x14ac:dyDescent="0.25">
      <c r="A6" s="2" t="s">
        <v>776</v>
      </c>
      <c r="B6" s="1" t="s">
        <v>777</v>
      </c>
      <c r="C6" s="2" t="s">
        <v>778</v>
      </c>
      <c r="D6" s="2" t="s">
        <v>14</v>
      </c>
      <c r="E6" s="2" t="s">
        <v>15</v>
      </c>
      <c r="F6" s="1"/>
      <c r="G6" s="2" t="s">
        <v>779</v>
      </c>
      <c r="H6" s="1" t="str">
        <f t="shared" si="0"/>
        <v>Not Running</v>
      </c>
      <c r="I6" s="4" t="s">
        <v>21</v>
      </c>
      <c r="J6" s="1"/>
      <c r="K6" s="1"/>
      <c r="L6" s="1" t="s">
        <v>13</v>
      </c>
    </row>
    <row r="7" spans="1:12" x14ac:dyDescent="0.25">
      <c r="A7" s="2" t="s">
        <v>780</v>
      </c>
      <c r="B7" s="1" t="s">
        <v>781</v>
      </c>
      <c r="C7" s="2" t="s">
        <v>782</v>
      </c>
      <c r="D7" s="2" t="s">
        <v>14</v>
      </c>
      <c r="E7" s="2" t="s">
        <v>15</v>
      </c>
      <c r="F7" s="1"/>
      <c r="G7" s="2" t="s">
        <v>783</v>
      </c>
      <c r="H7" s="1" t="str">
        <f t="shared" si="0"/>
        <v>Not Running</v>
      </c>
      <c r="I7" s="4" t="s">
        <v>21</v>
      </c>
      <c r="J7" s="1"/>
      <c r="K7" s="1"/>
      <c r="L7" s="1" t="s">
        <v>13</v>
      </c>
    </row>
  </sheetData>
  <conditionalFormatting sqref="A1">
    <cfRule type="duplicateValues" dxfId="19" priority="4"/>
  </conditionalFormatting>
  <conditionalFormatting sqref="A2">
    <cfRule type="duplicateValues" dxfId="18" priority="3"/>
  </conditionalFormatting>
  <conditionalFormatting sqref="A1:A1048576">
    <cfRule type="duplicateValues" dxfId="17" priority="1"/>
  </conditionalFormatting>
  <conditionalFormatting sqref="A3:A7">
    <cfRule type="duplicateValues" dxfId="16" priority="1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buildup</vt:lpstr>
      <vt:lpstr>breakdown</vt:lpstr>
      <vt:lpstr>documentation</vt:lpstr>
      <vt:lpstr>importmanifest</vt:lpstr>
      <vt:lpstr>security</vt:lpstr>
      <vt:lpstr>acceptance</vt:lpstr>
      <vt:lpstr>delivery</vt:lpstr>
      <vt:lpstr>exportmanifest</vt:lpstr>
      <vt:lpstr>awm</vt:lpstr>
      <vt:lpstr>trucking</vt:lpstr>
      <vt:lpstr>exportmanifest_postfltclose</vt:lpstr>
      <vt:lpstr>exportmanifest_prefltclose</vt:lpstr>
      <vt:lpstr>patriarch</vt:lpstr>
      <vt:lpstr>patriarch_icargo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2024-10-10T06:13:25Z</dcterms:modified>
</cp:coreProperties>
</file>