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_KL\resources\TestCase\CD3_HUB_FT_Reg\"/>
    </mc:Choice>
  </mc:AlternateContent>
  <bookViews>
    <workbookView xWindow="0" yWindow="0" windowWidth="15600" windowHeight="7890" tabRatio="592" activeTab="2"/>
  </bookViews>
  <sheets>
    <sheet name="wp1" sheetId="95" r:id="rId1"/>
    <sheet name="wp2" sheetId="96" r:id="rId2"/>
    <sheet name="wp3" sheetId="97" r:id="rId3"/>
    <sheet name="wp4" sheetId="98" r:id="rId4"/>
    <sheet name="wp5" sheetId="99" r:id="rId5"/>
    <sheet name="wp6" sheetId="100" r:id="rId6"/>
    <sheet name="wp7" sheetId="101" r:id="rId7"/>
    <sheet name="wp8" sheetId="102" r:id="rId8"/>
    <sheet name="wp9" sheetId="103" r:id="rId9"/>
    <sheet name="wp10" sheetId="104" r:id="rId10"/>
    <sheet name="wp12" sheetId="10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97" l="1"/>
  <c r="H26" i="100" l="1"/>
  <c r="H58" i="97" l="1"/>
  <c r="H57" i="97"/>
  <c r="H25" i="100" l="1"/>
  <c r="H35" i="98" l="1"/>
  <c r="H24" i="100" l="1"/>
  <c r="H56" i="97" l="1"/>
  <c r="H17" i="101" l="1"/>
  <c r="H16" i="101"/>
  <c r="H23" i="100" l="1"/>
  <c r="H22" i="100" l="1"/>
  <c r="H21" i="100"/>
  <c r="H20" i="100"/>
  <c r="H34" i="98"/>
  <c r="H55" i="97" l="1"/>
  <c r="H33" i="98" l="1"/>
  <c r="H13" i="104" l="1"/>
  <c r="H12" i="104"/>
  <c r="H57" i="95" l="1"/>
  <c r="H19" i="100" l="1"/>
  <c r="H54" i="97" l="1"/>
  <c r="H15" i="101" l="1"/>
  <c r="H18" i="100"/>
  <c r="H56" i="95" l="1"/>
  <c r="H55" i="95"/>
  <c r="H54" i="95"/>
  <c r="H53" i="95"/>
  <c r="H52" i="95" l="1"/>
  <c r="H51" i="95"/>
  <c r="H50" i="95"/>
  <c r="H49" i="95"/>
  <c r="H48" i="95"/>
  <c r="H47" i="95" l="1"/>
  <c r="H46" i="95"/>
  <c r="H45" i="95" l="1"/>
  <c r="H44" i="95"/>
  <c r="H11" i="99" l="1"/>
  <c r="H32" i="98"/>
  <c r="H14" i="101" l="1"/>
  <c r="H53" i="97"/>
  <c r="H52" i="97" l="1"/>
  <c r="H51" i="97"/>
  <c r="H13" i="101" l="1"/>
  <c r="H30" i="98" l="1"/>
  <c r="H29" i="98"/>
  <c r="H12" i="101" l="1"/>
  <c r="H11" i="101"/>
  <c r="H16" i="103" l="1"/>
  <c r="H15" i="103"/>
  <c r="H14" i="103"/>
  <c r="H13" i="103"/>
  <c r="H12" i="103"/>
  <c r="H11" i="103"/>
  <c r="H43" i="95" l="1"/>
  <c r="H42" i="95"/>
  <c r="H8" i="105" l="1"/>
  <c r="H7" i="105"/>
  <c r="H11" i="104" l="1"/>
  <c r="H10" i="104" l="1"/>
  <c r="H9" i="104"/>
  <c r="H10" i="99" l="1"/>
  <c r="H17" i="100" l="1"/>
  <c r="H50" i="97" l="1"/>
  <c r="H49" i="97" l="1"/>
  <c r="H48" i="97" l="1"/>
  <c r="H47" i="97" l="1"/>
  <c r="H46" i="97" l="1"/>
  <c r="H45" i="97" l="1"/>
  <c r="H44" i="97"/>
  <c r="H43" i="97"/>
  <c r="H42" i="97" l="1"/>
  <c r="H41" i="97" l="1"/>
  <c r="H40" i="97"/>
  <c r="H41" i="95" l="1"/>
  <c r="H40" i="95" l="1"/>
  <c r="H39" i="97" l="1"/>
  <c r="H38" i="97" l="1"/>
  <c r="H37" i="97" l="1"/>
  <c r="H39" i="95" l="1"/>
  <c r="H36" i="97" l="1"/>
  <c r="H35" i="97" l="1"/>
  <c r="H28" i="98" l="1"/>
  <c r="H34" i="97" l="1"/>
  <c r="H5" i="96" l="1"/>
  <c r="H6" i="105" l="1"/>
  <c r="H33" i="97" l="1"/>
  <c r="H38" i="95" l="1"/>
  <c r="H32" i="97" l="1"/>
  <c r="H31" i="97" l="1"/>
  <c r="H27" i="98" l="1"/>
  <c r="H37" i="95" l="1"/>
  <c r="H26" i="98" l="1"/>
  <c r="H9" i="99" l="1"/>
  <c r="H36" i="95" l="1"/>
  <c r="H25" i="98" l="1"/>
  <c r="H24" i="98" l="1"/>
  <c r="H10" i="101" l="1"/>
  <c r="H9" i="101"/>
  <c r="H8" i="101"/>
  <c r="H30" i="97" l="1"/>
  <c r="H7" i="101" l="1"/>
  <c r="H23" i="98" l="1"/>
  <c r="H29" i="97" l="1"/>
  <c r="H8" i="104" l="1"/>
  <c r="H28" i="97" l="1"/>
  <c r="H35" i="95" l="1"/>
  <c r="H27" i="97" l="1"/>
  <c r="H26" i="97" l="1"/>
  <c r="H22" i="98" l="1"/>
  <c r="H34" i="95" l="1"/>
  <c r="H33" i="95" l="1"/>
  <c r="H32" i="95" l="1"/>
  <c r="H5" i="105" l="1"/>
  <c r="H25" i="97" l="1"/>
  <c r="H4" i="97"/>
  <c r="H6" i="97"/>
  <c r="H3" i="97"/>
  <c r="H7" i="104" l="1"/>
  <c r="H24" i="97" l="1"/>
  <c r="H21" i="98" l="1"/>
  <c r="H16" i="100" l="1"/>
  <c r="H15" i="100" l="1"/>
  <c r="H23" i="97" l="1"/>
  <c r="H13" i="100" l="1"/>
  <c r="H20" i="98" l="1"/>
  <c r="H6" i="101" l="1"/>
  <c r="H31" i="95" l="1"/>
  <c r="H19" i="98" l="1"/>
  <c r="H18" i="98" l="1"/>
  <c r="H17" i="98"/>
  <c r="H22" i="97" l="1"/>
  <c r="H5" i="101" l="1"/>
  <c r="H14" i="100" l="1"/>
  <c r="H4" i="96" l="1"/>
  <c r="H12" i="100" l="1"/>
  <c r="H11" i="100" l="1"/>
  <c r="H10" i="100" l="1"/>
  <c r="H21" i="97" l="1"/>
  <c r="H20" i="97"/>
  <c r="H19" i="97" l="1"/>
  <c r="H9" i="100" l="1"/>
  <c r="H8" i="100" l="1"/>
  <c r="H7" i="100" l="1"/>
  <c r="H16" i="98" l="1"/>
  <c r="H18" i="97" l="1"/>
  <c r="H17" i="97" l="1"/>
  <c r="H16" i="97" l="1"/>
  <c r="H6" i="100" l="1"/>
  <c r="H15" i="97" l="1"/>
  <c r="H14" i="97" l="1"/>
  <c r="H13" i="97" l="1"/>
  <c r="H12" i="97" l="1"/>
  <c r="H11" i="97" l="1"/>
  <c r="H3" i="96" l="1"/>
  <c r="H15" i="98" l="1"/>
  <c r="H14" i="98"/>
  <c r="H6" i="104" l="1"/>
  <c r="H13" i="98" l="1"/>
  <c r="H10" i="97" l="1"/>
  <c r="H5" i="104" l="1"/>
  <c r="H12" i="98" l="1"/>
  <c r="H4" i="101" l="1"/>
  <c r="H3" i="101"/>
  <c r="H10" i="98" l="1"/>
  <c r="H8" i="97" l="1"/>
  <c r="H7" i="97"/>
  <c r="H5" i="100" l="1"/>
  <c r="H9" i="98" l="1"/>
  <c r="H30" i="95" l="1"/>
  <c r="H10" i="103" l="1"/>
  <c r="H7" i="103"/>
  <c r="H6" i="103"/>
  <c r="H29" i="95" l="1"/>
  <c r="H9" i="103" l="1"/>
  <c r="H8" i="103"/>
  <c r="H4" i="103"/>
  <c r="H28" i="95" l="1"/>
  <c r="H5" i="103" l="1"/>
  <c r="H3" i="103" l="1"/>
  <c r="H8" i="98"/>
  <c r="H4" i="100" l="1"/>
  <c r="H7" i="98" l="1"/>
  <c r="H6" i="98"/>
  <c r="H5" i="98" l="1"/>
  <c r="H27" i="95" l="1"/>
  <c r="H8" i="99" l="1"/>
  <c r="H26" i="95" l="1"/>
  <c r="H25" i="95" l="1"/>
  <c r="H24" i="95"/>
  <c r="H23" i="95"/>
  <c r="H3" i="98" l="1"/>
  <c r="H7" i="99" l="1"/>
  <c r="H22" i="95" l="1"/>
  <c r="H21" i="95" l="1"/>
  <c r="H20" i="95"/>
  <c r="H6" i="99" l="1"/>
  <c r="H5" i="99"/>
  <c r="H4" i="104" l="1"/>
  <c r="H19" i="95" l="1"/>
  <c r="H4" i="105"/>
  <c r="H18" i="95" l="1"/>
  <c r="H17" i="95"/>
  <c r="H5" i="97" l="1"/>
  <c r="H3" i="104" l="1"/>
  <c r="H3" i="105" l="1"/>
  <c r="H16" i="95" l="1"/>
  <c r="H11" i="95" l="1"/>
  <c r="H15" i="95"/>
  <c r="H14" i="95" l="1"/>
  <c r="H13" i="95" l="1"/>
  <c r="H12" i="95" l="1"/>
  <c r="H4" i="99" l="1"/>
  <c r="H3" i="100" l="1"/>
  <c r="H10" i="95" l="1"/>
  <c r="H9" i="95" l="1"/>
  <c r="H8" i="95"/>
  <c r="H7" i="95"/>
  <c r="H6" i="95"/>
  <c r="H5" i="95" l="1"/>
  <c r="H4" i="95" l="1"/>
  <c r="H3" i="95"/>
</calcChain>
</file>

<file path=xl/sharedStrings.xml><?xml version="1.0" encoding="utf-8"?>
<sst xmlns="http://schemas.openxmlformats.org/spreadsheetml/2006/main" count="2064" uniqueCount="880">
  <si>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</si>
  <si>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</si>
  <si>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</si>
  <si>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</si>
  <si>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</si>
  <si>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</si>
  <si>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</si>
  <si>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</si>
  <si>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</si>
  <si>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</si>
  <si>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</si>
  <si>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</si>
  <si>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</si>
  <si>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</si>
  <si>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</si>
  <si>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</si>
  <si>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</si>
  <si>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</si>
  <si>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</si>
  <si>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</si>
  <si>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</si>
  <si>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TC_2698</t>
  </si>
  <si>
    <t>yes</t>
  </si>
  <si>
    <t>Verify FUM xFUM message triggers during ULD offload from web</t>
  </si>
  <si>
    <t>Pass</t>
  </si>
  <si>
    <t>IASCB_19055_TC_1810</t>
  </si>
  <si>
    <t>wp1.IASCB_19055_TC_1810</t>
  </si>
  <si>
    <t>TC_1810</t>
  </si>
  <si>
    <t>TC_03_Verify that fields vehicle number and expiry date are present -Load unload RFS</t>
  </si>
  <si>
    <t>IASCB_52576_TC_1935</t>
  </si>
  <si>
    <t>wp1.IASCB_52576_TC_1935</t>
  </si>
  <si>
    <t>TC_1935</t>
  </si>
  <si>
    <t>Customs block during Acceptance</t>
  </si>
  <si>
    <t>IASCB_31442_TC_2349</t>
  </si>
  <si>
    <t>wp5.IASCB_31442_TC_2349</t>
  </si>
  <si>
    <t>TC_2349</t>
  </si>
  <si>
    <t>Manual CART sighting in Scanner</t>
  </si>
  <si>
    <t>wp5</t>
  </si>
  <si>
    <t>IASCB_19055_TC_1812</t>
  </si>
  <si>
    <t>wp1.IASCB_19055_TC_1812</t>
  </si>
  <si>
    <t>TC_1812</t>
  </si>
  <si>
    <t>TC_05_Verify expiry date validation CDG with pickup dropoff codes.</t>
  </si>
  <si>
    <t>IASCB_52576_TC_1936</t>
  </si>
  <si>
    <t>wp1.IASCB_52576_TC_1936</t>
  </si>
  <si>
    <t>TC_1936</t>
  </si>
  <si>
    <t>Customs block during build-up process</t>
  </si>
  <si>
    <t>IASCB_52576_TC_4292</t>
  </si>
  <si>
    <t>wp1.IASCB_52576_TC_4292</t>
  </si>
  <si>
    <t>TC_4292</t>
  </si>
  <si>
    <t>Manually release the Customs block for Build-up transaction block</t>
  </si>
  <si>
    <t>IASCB_52576_TC_4290</t>
  </si>
  <si>
    <t>wp1.IASCB_52576_TC_4290</t>
  </si>
  <si>
    <t>TC_4290</t>
  </si>
  <si>
    <t>TC_14_ Customs message process with CD code during delivery</t>
  </si>
  <si>
    <t>IASCB_52576_TC_4286</t>
  </si>
  <si>
    <t>wp1.IASCB_52576_TC_4286</t>
  </si>
  <si>
    <t>TC_4286</t>
  </si>
  <si>
    <t>TC_10_ Customs block during acceptance when xCSN processed with CD code</t>
  </si>
  <si>
    <t>IASCB_57960_TC_1964</t>
  </si>
  <si>
    <t>wp1.IASCB_57960_TC_1964</t>
  </si>
  <si>
    <t>TC_1964</t>
  </si>
  <si>
    <t>TC_2706</t>
  </si>
  <si>
    <t>Verify FUM xFUM message triggers during build-up of INTACT ULD from scanner</t>
  </si>
  <si>
    <t>IASCB_25087_TC_2472</t>
  </si>
  <si>
    <t>wp6.IASCB_25087_TC_2472</t>
  </si>
  <si>
    <t>TC_2472</t>
  </si>
  <si>
    <t>Verify delivery of multiple AWBs at a time through the HHT delivery screen at CDG</t>
  </si>
  <si>
    <t>IASCB_31442_TC_2351</t>
  </si>
  <si>
    <t>wp5.IASCB_31442_TC_2351</t>
  </si>
  <si>
    <t>TC_2351</t>
  </si>
  <si>
    <t>Verify  the count of discrepancies at the time of breakdown completion</t>
  </si>
  <si>
    <t>IASCB_52576_TC_1939</t>
  </si>
  <si>
    <t>wp1.IASCB_52576_TC_1939</t>
  </si>
  <si>
    <t>TC_1939</t>
  </si>
  <si>
    <t>Customs message process during Breakdown</t>
  </si>
  <si>
    <t>IASCB_40818_TC_4291</t>
  </si>
  <si>
    <t>wp1.IASCB_40818_TC_4291</t>
  </si>
  <si>
    <t>TC_4291</t>
  </si>
  <si>
    <t>Security Method Not getting Stamped for NSC AWBs</t>
  </si>
  <si>
    <t>IASCB_40819_TC_4289</t>
  </si>
  <si>
    <t>wp1.IASCB_40818_TC_4289</t>
  </si>
  <si>
    <t>TC_4289</t>
  </si>
  <si>
    <t>IASCB_19028_TC_1807</t>
  </si>
  <si>
    <t>wp1.IASCB_19028_TC_1807</t>
  </si>
  <si>
    <t>TC_1807</t>
  </si>
  <si>
    <t>IASCB_52576_TC_1940</t>
  </si>
  <si>
    <t>wp1.IASCB_52576_TC_1940</t>
  </si>
  <si>
    <t>TC_1940</t>
  </si>
  <si>
    <t>Customs message process during delivery</t>
  </si>
  <si>
    <t>IASCB_23278_TC_1888</t>
  </si>
  <si>
    <t>wp1.IASCB_23278_TC_1888</t>
  </si>
  <si>
    <t>TC_1888</t>
  </si>
  <si>
    <t>Verify for adding  the ULD which is already assigned to another flight</t>
  </si>
  <si>
    <t>IASCB_37749_TC_2911</t>
  </si>
  <si>
    <t>wp12.IASCB_37749_TC_2911</t>
  </si>
  <si>
    <t>TC_2911</t>
  </si>
  <si>
    <t>Verify split shipment indicator in import manifest screen_flight level split OAL AWB</t>
  </si>
  <si>
    <t>IASCB_19393_TC_2795</t>
  </si>
  <si>
    <t>wp10.IASCB_19393_TC_2795</t>
  </si>
  <si>
    <t>TC_2795</t>
  </si>
  <si>
    <t>Filter based on ULD type in Sighting application</t>
  </si>
  <si>
    <t>IASCB_8802_TC_2056</t>
  </si>
  <si>
    <t>wp3.IASCB_8802_TC_2056</t>
  </si>
  <si>
    <t>TC_2056</t>
  </si>
  <si>
    <t>Verify behaviour when open time is beyond the current station time for the flight</t>
  </si>
  <si>
    <t>IASCB_19021_TC_1794</t>
  </si>
  <si>
    <t>wp1.IASCB_19021_TC_1794</t>
  </si>
  <si>
    <t>TC_1794</t>
  </si>
  <si>
    <t>TC_02_Check the display of tokens based on airside filter.</t>
  </si>
  <si>
    <t>IASCB_19021_TC_2932</t>
  </si>
  <si>
    <t>wp1.IASCB_19021_TC_2932</t>
  </si>
  <si>
    <t>TC_2932</t>
  </si>
  <si>
    <t>TC_11_Check token display when the token with same level  of priority</t>
  </si>
  <si>
    <t>IASCB_37749_TC_2916</t>
  </si>
  <si>
    <t>wp12.IASCB_37749_TC_2916</t>
  </si>
  <si>
    <t>TC_2916</t>
  </si>
  <si>
    <t>Verify split shipment indicator in import manifest screen_Indicator P</t>
  </si>
  <si>
    <t>IASCB_19127_TC_1880</t>
  </si>
  <si>
    <t>wp1.IASCB_19127_TC_1880</t>
  </si>
  <si>
    <t>TC_1880</t>
  </si>
  <si>
    <t xml:space="preserve">Capture the instruction for Acceptance transaction </t>
  </si>
  <si>
    <t>IASCB_19393_TC_2796</t>
  </si>
  <si>
    <t>wp10.IASCB_19393_TC_2796</t>
  </si>
  <si>
    <t>TC_2796</t>
  </si>
  <si>
    <t>IASCB_31416_TC_2345</t>
  </si>
  <si>
    <t>wp5.IASCB_31416_TC_2345</t>
  </si>
  <si>
    <t>TC_2345</t>
  </si>
  <si>
    <t>Check sheet indication in Import documentation for failed status</t>
  </si>
  <si>
    <t>IASCB_31416_TC_2346</t>
  </si>
  <si>
    <t>wp5.IASCB_31416_TC_2346</t>
  </si>
  <si>
    <t>TC_2346</t>
  </si>
  <si>
    <t>Check sheet indication in Import documentation for not captured checksheet</t>
  </si>
  <si>
    <t>IASCB_51690_TC_1915</t>
  </si>
  <si>
    <t>wp1.IASCB_51690_TC_1915</t>
  </si>
  <si>
    <t>TC_1915</t>
  </si>
  <si>
    <t xml:space="preserve">The status of the Token should be changed to Documentation is in progress on marking from create visit declaration screen </t>
  </si>
  <si>
    <t>IASCB_51690_TC_1922</t>
  </si>
  <si>
    <t>wp1.IASCB_51690_TC_1922</t>
  </si>
  <si>
    <t>TC_1922</t>
  </si>
  <si>
    <t>Timestamp of the Documentation in progress and Document Verified details must be available in audit.</t>
  </si>
  <si>
    <t>IASCB_19127_TC_1882</t>
  </si>
  <si>
    <t>wp1.IASCB_19127_TC_1882</t>
  </si>
  <si>
    <t>TC_1882</t>
  </si>
  <si>
    <t>Capture the instructions from AWB notes screen OPR351</t>
  </si>
  <si>
    <t>TC_2707</t>
  </si>
  <si>
    <t>Verify FUM xFUM message triggers during finalize for INTACT ULD</t>
  </si>
  <si>
    <t>IASCB_31327_TC_2332</t>
  </si>
  <si>
    <t>wp5.IASCB_31327_TC_2332</t>
  </si>
  <si>
    <t>TC_2332</t>
  </si>
  <si>
    <t xml:space="preserve"> Validation of doc discrepancy for eAWB for KL shipments </t>
  </si>
  <si>
    <t>IASCB_100905_TC_2321</t>
  </si>
  <si>
    <t>wp4.IASCB_100905_TC_2321</t>
  </si>
  <si>
    <t>TC_2321</t>
  </si>
  <si>
    <t>CTM IN operation in goods acceptance</t>
  </si>
  <si>
    <t>IASCB_19076_TC_1830</t>
  </si>
  <si>
    <t>wp1.IASCB_19076_TC_1830</t>
  </si>
  <si>
    <t>TC_1830</t>
  </si>
  <si>
    <t>TC_03_Verify expiry date validation-AMS</t>
  </si>
  <si>
    <t>IASCB_19069_TC_1823</t>
  </si>
  <si>
    <t>wp1.IASCB_19069_TC_1823</t>
  </si>
  <si>
    <t>TC_1823</t>
  </si>
  <si>
    <t>TC_02_Verify enter your details section in airside . without QDO</t>
  </si>
  <si>
    <t>IASCB_19069_TC_1826</t>
  </si>
  <si>
    <t>wp1.IASCB_19069_TC_1826</t>
  </si>
  <si>
    <t>TC_1826</t>
  </si>
  <si>
    <t>TC_05_Verify enter your details section in  public side . without QDO</t>
  </si>
  <si>
    <t>IASCB_19104_TC_1853</t>
  </si>
  <si>
    <t>wp1.IASCB_19104_TC_1853</t>
  </si>
  <si>
    <t>TC_1853</t>
  </si>
  <si>
    <t>Verify Automatic generation of Storage unit Reference number as part of Acceptance</t>
  </si>
  <si>
    <t>IASCB_100905_TC_2319</t>
  </si>
  <si>
    <t>wp4.IASCB_100905_TC_2319</t>
  </si>
  <si>
    <t>TC_2319</t>
  </si>
  <si>
    <t>Verifying the Shipment delivery block due to Customs is released</t>
  </si>
  <si>
    <t>wp4</t>
  </si>
  <si>
    <t>IASCB_31442_TC_2352</t>
  </si>
  <si>
    <t>wp5.IASCB_31442_TC_2352</t>
  </si>
  <si>
    <t>TC_2352</t>
  </si>
  <si>
    <t>Verify  the count of discrepancies at the time of flag flight from import documentation</t>
  </si>
  <si>
    <t>IASCB_19104_TC_1860</t>
  </si>
  <si>
    <t>wp1.IASCB_19104_TC_1860</t>
  </si>
  <si>
    <t>TC_1860</t>
  </si>
  <si>
    <t>PASS</t>
  </si>
  <si>
    <t>Verify Automatic Generation of Storage Unit Reference Number as part of Breakdown from web screen</t>
  </si>
  <si>
    <t>wp4.IASCB_51463_TC_2277</t>
  </si>
  <si>
    <t>TC_2277</t>
  </si>
  <si>
    <t>capture the contour of Pallets-PMC type</t>
  </si>
  <si>
    <t>IASCB_19907_TC_2252</t>
  </si>
  <si>
    <t>wp4.IASCB_19907_TC_2252</t>
  </si>
  <si>
    <t>TC_2252</t>
  </si>
  <si>
    <t>Verify LPS time in Import Manifest Screen for Transit Shipment - Single onward flight</t>
  </si>
  <si>
    <t>IASCB_51451_TC_2268</t>
  </si>
  <si>
    <t>wp4.IASCB_51451_TC_2268</t>
  </si>
  <si>
    <t>TC_2268</t>
  </si>
  <si>
    <t>Verify notification for ULD check sheet failure.</t>
  </si>
  <si>
    <t>IASCB_71726_TC_2476</t>
  </si>
  <si>
    <t>wp6.IASCB_71726_TC_2476</t>
  </si>
  <si>
    <t>TC_2476</t>
  </si>
  <si>
    <t>Verify clearing agent details and customs reference number field in Delivery slip - AWB level.</t>
  </si>
  <si>
    <t>IASCB_96755_TC_2312</t>
  </si>
  <si>
    <t>wp4.IASCB_96755_TC_2312</t>
  </si>
  <si>
    <t>TC_2312</t>
  </si>
  <si>
    <t>TC_02_Display of split indicator against the AWB in the AWB list for OAL AWB.</t>
  </si>
  <si>
    <t>IASCB_77028_TC_2784</t>
  </si>
  <si>
    <t>wp9.IASCB_77028_TC_2784</t>
  </si>
  <si>
    <t>TC_2784</t>
  </si>
  <si>
    <t>TC_05_ Charge code logic when  incoming xFWB have  payment type as PP , charge code other than PP or PX and FOP is credit</t>
  </si>
  <si>
    <t>IASCB_77028_TC_2785</t>
  </si>
  <si>
    <t>wp9.IASCB_77028_TC_2785</t>
  </si>
  <si>
    <t>TC_2785</t>
  </si>
  <si>
    <t>IASCB_77028_TC_2782</t>
  </si>
  <si>
    <t>TC_2782</t>
  </si>
  <si>
    <t>IASCB_77028_TC_2783</t>
  </si>
  <si>
    <t>TC_2783</t>
  </si>
  <si>
    <t>IASCB_77028_TC_2781</t>
  </si>
  <si>
    <t>wp9.IASCB_77028_TC_2781</t>
  </si>
  <si>
    <t>TC_2781</t>
  </si>
  <si>
    <t>Charge code logic when incoming xfwb have prepaid indicator as true and payment type as PP with FOP as credit</t>
  </si>
  <si>
    <t>wp9.IASCB_77028_TC_2782</t>
  </si>
  <si>
    <t xml:space="preserve">Charge code logic when incoming xFWB have prepaid indicator is false and payment type as CC with FOP is credit </t>
  </si>
  <si>
    <t>wp9.IASCB_77028_TC_2783</t>
  </si>
  <si>
    <t>Charge code logic when incoming xFWB has payment type as PP, charge code other than PP or PX, and FOP is cash</t>
  </si>
  <si>
    <t>IASCB_94244_TC_1981</t>
  </si>
  <si>
    <t>wp1.IASCB_94244_TC_1981</t>
  </si>
  <si>
    <t>TC_1981</t>
  </si>
  <si>
    <t xml:space="preserve">Capture multiple SCCs against single SU during breakdown for Bulk shipment.
</t>
  </si>
  <si>
    <t>TC_06_ Charge code logic when  incoming xFWB have  payment type as CC , charge code other than PP or PX and FOP is credit</t>
  </si>
  <si>
    <t>IASCB_77028_TC_2787</t>
  </si>
  <si>
    <t>wp9.IASCB_77028_TC_2787</t>
  </si>
  <si>
    <t>TC_2787</t>
  </si>
  <si>
    <t>TC_08_Charge code logic when AWB is created from OPR026 with CC payment type</t>
  </si>
  <si>
    <t>IASCB_77028_TC_4281</t>
  </si>
  <si>
    <t>wp9.IASCB_77028_TC_4281</t>
  </si>
  <si>
    <t>TC_4281</t>
  </si>
  <si>
    <t>TC_09_Charge code logic when AWB is created from OPR026 wth PP payment type with cash customer</t>
  </si>
  <si>
    <t>IASCB_94244_TC_1979</t>
  </si>
  <si>
    <t>wp1.IASCB_94244_TC_1979</t>
  </si>
  <si>
    <t>TC_1979</t>
  </si>
  <si>
    <t>Capture multiple SCCs against single SU during acceptance.-OAL</t>
  </si>
  <si>
    <t>IASCB_77028_TC_2786</t>
  </si>
  <si>
    <t>wp9.IASCB_77028_TC_2786</t>
  </si>
  <si>
    <t>TC_2786</t>
  </si>
  <si>
    <t>Charge code logic when AWB is created from OPR026 with  PP payment type with credit customer</t>
  </si>
  <si>
    <t>IASCB_94244_TC_4731</t>
  </si>
  <si>
    <t>wp1.IASCB_94244_TC_4731</t>
  </si>
  <si>
    <t>TC_4731</t>
  </si>
  <si>
    <t>Verify error thrown when no SCC captured for SU during acceptance</t>
  </si>
  <si>
    <t>IASCB_6179_TC_2204</t>
  </si>
  <si>
    <t>wp4.IASCB_6179_TC_2204</t>
  </si>
  <si>
    <t>TC_2204</t>
  </si>
  <si>
    <t>Change in triggering FSU-RCF and FSU-NFD References</t>
  </si>
  <si>
    <t>IASCB_96878_TC_2480</t>
  </si>
  <si>
    <t>wp6.IASCB_96878_TC_2480</t>
  </si>
  <si>
    <t>TC_2480</t>
  </si>
  <si>
    <t>TC_03_Provision to capture damage for AWB  in delivery screen-split shipment</t>
  </si>
  <si>
    <t>IASCB_35933_TC_2659</t>
  </si>
  <si>
    <t>wp3.IASCB_35933_TC_2659</t>
  </si>
  <si>
    <t>TC_2659</t>
  </si>
  <si>
    <t>Big Reference number must be captured.</t>
  </si>
  <si>
    <t>IASCB_35933_TC_2662</t>
  </si>
  <si>
    <t>wp3.IASCB_35933_TC_2662</t>
  </si>
  <si>
    <t>TC_2662</t>
  </si>
  <si>
    <t>Big Reference number must be capturedfor OAL shipment</t>
  </si>
  <si>
    <t>IASCB_6202_TC_2243</t>
  </si>
  <si>
    <t>wp4.IASCB_6202_TC_2243</t>
  </si>
  <si>
    <t>TC_2243</t>
  </si>
  <si>
    <t>Customs block message processed for AWB inside INTACT ULD before the breakdown</t>
  </si>
  <si>
    <t>IASCB_6202_2244</t>
  </si>
  <si>
    <t>wp4.IASCB_6202_2244</t>
  </si>
  <si>
    <t>TC_2244</t>
  </si>
  <si>
    <t>IASCB_19222_TC_2731</t>
  </si>
  <si>
    <t>wp7.IASCB_19222_TC_2731</t>
  </si>
  <si>
    <t>TC_2731</t>
  </si>
  <si>
    <t>TC_06_Verify that flight date and time is displayed in red when estimated time is updated via MVT</t>
  </si>
  <si>
    <t>IASCB_19222_TC_2730</t>
  </si>
  <si>
    <t>wp7.IASCB_19222_TC_2730</t>
  </si>
  <si>
    <t>TC_2730</t>
  </si>
  <si>
    <t>Verify that flight Date and time is displayed in red when estimated time is updated</t>
  </si>
  <si>
    <t>IASCB_8819_TC_2088</t>
  </si>
  <si>
    <t>wp3.IASCB_8819_TC_2088</t>
  </si>
  <si>
    <t>TC_2088</t>
  </si>
  <si>
    <t xml:space="preserve">Provision to perform HAWB buildup using scanner and tablet </t>
  </si>
  <si>
    <t>wp3</t>
  </si>
  <si>
    <t>IASCB_96729_TC_2306</t>
  </si>
  <si>
    <t>wp4.IASCB_96729_TC_2306</t>
  </si>
  <si>
    <t>TC_2306</t>
  </si>
  <si>
    <t>Breakdown status filter in Breakdown List HHT screen for transfer shipments</t>
  </si>
  <si>
    <t>IASCB_80451_TC_2884</t>
  </si>
  <si>
    <t>wp10.IASCB_80451_TC_2884</t>
  </si>
  <si>
    <t>TC_2884</t>
  </si>
  <si>
    <t>Verify TO generation during acceptance loose acceptance</t>
  </si>
  <si>
    <t>IASCB_9318_TC_2562</t>
  </si>
  <si>
    <t>wp3.IASCB_9318_TC_2562</t>
  </si>
  <si>
    <t>TC_2562</t>
  </si>
  <si>
    <t>Enhancement to capture overhang details</t>
  </si>
  <si>
    <t>IASCB_51463_TC_2277</t>
  </si>
  <si>
    <t>IASCB_64471_TC_2285</t>
  </si>
  <si>
    <t>wp4.IASCB_64471_TC_2285</t>
  </si>
  <si>
    <t>TC_2285</t>
  </si>
  <si>
    <t>Verify check sheet capture for Shipper built ULD in capture check sheet screen</t>
  </si>
  <si>
    <t>IASCB_80451_TC_2888</t>
  </si>
  <si>
    <t>wp10.IASCB_80451_TC_2888</t>
  </si>
  <si>
    <t>TC_2888</t>
  </si>
  <si>
    <t>Verify TO generation during acceptance ULD acceptance</t>
  </si>
  <si>
    <t>IASCB_64471_TC_2282</t>
  </si>
  <si>
    <t>wp4.IASCB_64471_TC_2282</t>
  </si>
  <si>
    <t>TC_2282</t>
  </si>
  <si>
    <t>Verify check sheet capture for ULD in transit</t>
  </si>
  <si>
    <t>IASCB_64471_TC_2284</t>
  </si>
  <si>
    <t>wp4.IASCB_64471_TC_2284</t>
  </si>
  <si>
    <t>TC_2284</t>
  </si>
  <si>
    <t>Verify check sheet capture for a ULD during ULD Sighting in capture check sheet screen</t>
  </si>
  <si>
    <t>IASCB_78958_TC_2049</t>
  </si>
  <si>
    <t>wp2.IASCB_78958_TC_2049</t>
  </si>
  <si>
    <t>TC_2049</t>
  </si>
  <si>
    <t>TC_02_Token must be assigned to documentation counter for import AWBs</t>
  </si>
  <si>
    <t>IASCB_9332_TC_2567</t>
  </si>
  <si>
    <t>wp3.IASCB_9332_TC_2567</t>
  </si>
  <si>
    <t>TC_2567</t>
  </si>
  <si>
    <t>Capture Seal Numbers for the RFS truck releasing the dock (mark token complete)</t>
  </si>
  <si>
    <t>IASCB_8847_TC_2101</t>
  </si>
  <si>
    <t>wp3.IASCB_8847_TC_2101</t>
  </si>
  <si>
    <t>TC_2101</t>
  </si>
  <si>
    <t>Verify clearing of AWB with discrepancy based on users selection</t>
  </si>
  <si>
    <t>IASCB_8847_TC_2097</t>
  </si>
  <si>
    <t>wp3.IASCB_8847_TC_2097</t>
  </si>
  <si>
    <t>TC_2097</t>
  </si>
  <si>
    <t>User must be able to view the AWB status manifested</t>
  </si>
  <si>
    <t>IASCB_9360_TC_2572</t>
  </si>
  <si>
    <t>wp3.IASCB_9360_TC_2572</t>
  </si>
  <si>
    <t>TC_2572</t>
  </si>
  <si>
    <t xml:space="preserve"> Verify satchel handover status updates in Audit </t>
  </si>
  <si>
    <t>IASCB_9360_TC_2570</t>
  </si>
  <si>
    <t>wp3.IASCB_9360_TC_2570</t>
  </si>
  <si>
    <t>TC_2570</t>
  </si>
  <si>
    <t>TC_02_Verify removal of satchel handover.</t>
  </si>
  <si>
    <t>IASCB_4750_TC_2481</t>
  </si>
  <si>
    <t>wp6.IASCB_4750_TC_2481</t>
  </si>
  <si>
    <t>TC_2481</t>
  </si>
  <si>
    <t>Ready for delivery status must be displayed for the token</t>
  </si>
  <si>
    <t>IASCB_8847_TC_2099</t>
  </si>
  <si>
    <t>wp3.IASCB_8847_TC_2099</t>
  </si>
  <si>
    <t>TC_2099</t>
  </si>
  <si>
    <t>Verify cross mark when AWB is manifested in a different flight.</t>
  </si>
  <si>
    <t>IASCB_8847_TC_2095</t>
  </si>
  <si>
    <t>wp3.IASCB_8847_TC_2095</t>
  </si>
  <si>
    <t>TC_2095</t>
  </si>
  <si>
    <t>User must be able to generate pouch number and scan AWB into pouch</t>
  </si>
  <si>
    <t>IASCB_9360_TC_2574</t>
  </si>
  <si>
    <t>wp3.IASCB_9360_TC_2574</t>
  </si>
  <si>
    <t>TC_2574</t>
  </si>
  <si>
    <t xml:space="preserve">Verify warning when satchel is printed with discrepancies </t>
  </si>
  <si>
    <t>IASCB_6174_TC_2153</t>
  </si>
  <si>
    <t>wp4.IASCB_6174_TC_2153</t>
  </si>
  <si>
    <t>TC_2153</t>
  </si>
  <si>
    <t>Test for EPS time available in breakdown list screen</t>
  </si>
  <si>
    <t>IASCB_4751_TC_2431</t>
  </si>
  <si>
    <t>wp6.IASCB_4751_TC_2431</t>
  </si>
  <si>
    <t>TC_2431</t>
  </si>
  <si>
    <t>Verify service point allocation for a token from android application - counter</t>
  </si>
  <si>
    <t>IASCB_4750_TC_2485</t>
  </si>
  <si>
    <t>wp6.IASCB_4750_TC_2485</t>
  </si>
  <si>
    <t>TC_2485</t>
  </si>
  <si>
    <t>Ready for delivery status must not be displayed for the token when shipment has not arrived.</t>
  </si>
  <si>
    <t>IASCB_4751_TC_2434</t>
  </si>
  <si>
    <t>TC_2434</t>
  </si>
  <si>
    <t>Volume of shipment and truck type must be displayed during service point allocation in android app.</t>
  </si>
  <si>
    <t>IASCB_9130_TC_2124</t>
  </si>
  <si>
    <t>wp3.IASCB_9130_TC_2124</t>
  </si>
  <si>
    <t>TC_2124</t>
  </si>
  <si>
    <t>Autotrigger of relocation task at export station</t>
  </si>
  <si>
    <t>IASCB_9130_TC_2127</t>
  </si>
  <si>
    <t>wp3.IASCB_9130_TC_2127</t>
  </si>
  <si>
    <t>TC_2127</t>
  </si>
  <si>
    <t>TC_04_Autotrigger of relocation task at export station for mixed shipment type</t>
  </si>
  <si>
    <t>IASCB_9130_TC_2125</t>
  </si>
  <si>
    <t>wp3.IASCB_9130_TC_2125</t>
  </si>
  <si>
    <t>TC_2125</t>
  </si>
  <si>
    <t>Autotrigger of relocation task at export station for a multi-leg flight</t>
  </si>
  <si>
    <t>IASCB_4748_TC_2381</t>
  </si>
  <si>
    <t>wp6.IASCB_4748_TC_2381</t>
  </si>
  <si>
    <t>TC_2381</t>
  </si>
  <si>
    <t>Delivery of selected  shipment from Token from bonded area</t>
  </si>
  <si>
    <t>IASCB_6180_IASCB_25383_TC_2451</t>
  </si>
  <si>
    <t>wp6.IASCB_6180_IASCB_25383_TC_2451</t>
  </si>
  <si>
    <t>TC_2451</t>
  </si>
  <si>
    <t xml:space="preserve"> Verify validation of flight number - Outbound flights - Kiosk </t>
  </si>
  <si>
    <t>IASCB_6180_IASCB_25383_TC_2464</t>
  </si>
  <si>
    <t>wp6.IASCB_6180_IASCB_25383_TC_2464</t>
  </si>
  <si>
    <t>TC_2464</t>
  </si>
  <si>
    <t>Verify Token assignment based on AWB status</t>
  </si>
  <si>
    <t>IASCB_6180_IASCB_25383_TC_2462</t>
  </si>
  <si>
    <t>wp6.IASCB_6180_IASCB_25383_TC_2462</t>
  </si>
  <si>
    <t>TC_2462</t>
  </si>
  <si>
    <t xml:space="preserve">Verify creation of token with number of AWBs </t>
  </si>
  <si>
    <t>IASCB_78958_TC_2051</t>
  </si>
  <si>
    <t>wp2.IASCB_78958_TC_2051</t>
  </si>
  <si>
    <t>TC_2051</t>
  </si>
  <si>
    <t>TC_04_Token must be assigned to documentation counter for import AWBs during manual assignment.</t>
  </si>
  <si>
    <t>IASCB_6180_IASCB_25383_TC_4302</t>
  </si>
  <si>
    <t>wp6.IASCB_6180_IASCB_25383_TC_4302</t>
  </si>
  <si>
    <t>TC_4302</t>
  </si>
  <si>
    <t>Validate the new fields of seal state and Trucking company when RFS Inbound token generation -KL</t>
  </si>
  <si>
    <t>IASCB_19229_TC_2930</t>
  </si>
  <si>
    <t>wp7.IASCB_19229_TC_2930</t>
  </si>
  <si>
    <t>TC_2930</t>
  </si>
  <si>
    <t>verify changes in import planning progress screen</t>
  </si>
  <si>
    <t>IASCB_9195_TC_2516</t>
  </si>
  <si>
    <t>wp3.IASCB_9195_TC_2516</t>
  </si>
  <si>
    <t>TC_2516</t>
  </si>
  <si>
    <t>Remaining build up time indication in colour code against the build up task while &lt; 120  mins</t>
  </si>
  <si>
    <t>wp6.IASCB_4751_TC_2434</t>
  </si>
  <si>
    <t>IASCB_6177_TC_2183</t>
  </si>
  <si>
    <t>wp4.IASCB_6177_TC_2183</t>
  </si>
  <si>
    <t>TC_2183</t>
  </si>
  <si>
    <t>Test for displaying breakdown progress against the ULD</t>
  </si>
  <si>
    <t>IASCB_6177_TC_2184</t>
  </si>
  <si>
    <t>wp4.IASCB_6177_TC_2184</t>
  </si>
  <si>
    <t>TC_2184</t>
  </si>
  <si>
    <t xml:space="preserve">Test for Displaying all the AWBs inside the ULD </t>
  </si>
  <si>
    <t>IASCB_6179_TC_2206</t>
  </si>
  <si>
    <t>wp4.IASCB_6179_TC_2206</t>
  </si>
  <si>
    <t>TC_2206</t>
  </si>
  <si>
    <t>FSU-NFD is triggered as part of Document handover</t>
  </si>
  <si>
    <t>IASCB_19076_TC_1828</t>
  </si>
  <si>
    <t>wp1.IASCB_19076_TC_1828</t>
  </si>
  <si>
    <t>TC_1828</t>
  </si>
  <si>
    <t>TC_01_Verify that fields vehicle number and expiry date are present</t>
  </si>
  <si>
    <t>TC_2212</t>
  </si>
  <si>
    <t>Manual ULD Sighting in scanner</t>
  </si>
  <si>
    <t>IASCB_19222_TC_2729</t>
  </si>
  <si>
    <t>wp7.IASCB_19222_TC_2729</t>
  </si>
  <si>
    <t>TC_2729</t>
  </si>
  <si>
    <t>Verify that flight type is displayed in red when flight type is
changed</t>
  </si>
  <si>
    <t>IASCB_6181_IASCB_25355_TC_2212</t>
  </si>
  <si>
    <t>wp4.IASCB_6181_IASCB_25355_TC_2212</t>
  </si>
  <si>
    <t>IASCB_9195_TC_2518</t>
  </si>
  <si>
    <t>wp3.IASCB_9195_TC_2518</t>
  </si>
  <si>
    <t>TC_2518</t>
  </si>
  <si>
    <t>Remaining build up time indication in colour code against the build up task while &lt; 120  mins and it should be in red color</t>
  </si>
  <si>
    <t>IASCB_4748_TC_2386</t>
  </si>
  <si>
    <t>wp6.IASCB_4748_TC_2386</t>
  </si>
  <si>
    <t>TC_2386</t>
  </si>
  <si>
    <t>Deliver the shipment by scanning AWB/HAWB number through android screen. *</t>
  </si>
  <si>
    <t>IASCB_4748_TC_2384</t>
  </si>
  <si>
    <t>wp6.IASCB_4748_TC_2384</t>
  </si>
  <si>
    <t>TC_2384</t>
  </si>
  <si>
    <t>Delivery the AWB through Android Screen</t>
  </si>
  <si>
    <t>IASCB_6179_TC_2211</t>
  </si>
  <si>
    <t>wp4.IASCB_6179_TC_2211</t>
  </si>
  <si>
    <t>TC_2211</t>
  </si>
  <si>
    <t>FSU-NFD message sending for split shipment.</t>
  </si>
  <si>
    <t>IASCB_9130_TC_2130</t>
  </si>
  <si>
    <t>wp3.IASCB_9130_TC_2130</t>
  </si>
  <si>
    <t>TC_2130</t>
  </si>
  <si>
    <t>Relocation task should be automatically triggered after flight build up buffer opens.</t>
  </si>
  <si>
    <t>IASCB_45891_TC_2863</t>
  </si>
  <si>
    <t>wp10.IASCB_45891_TC_2863</t>
  </si>
  <si>
    <t>TC_2863</t>
  </si>
  <si>
    <t>Verify shipment is not relocated based on user action for Short capture</t>
  </si>
  <si>
    <t>IASCB_100490_TC_2698</t>
  </si>
  <si>
    <t>wp3.IASCB_100490_TC_2698</t>
  </si>
  <si>
    <t>IASCB_100490_TC_2707</t>
  </si>
  <si>
    <t>wp3.IASCB_100490_TC_2707</t>
  </si>
  <si>
    <t>IASCB_100490_TC_2706</t>
  </si>
  <si>
    <t>wp3.IASCB_100490_TC_2706</t>
  </si>
  <si>
    <t>IASCB_100490_TC_2696</t>
  </si>
  <si>
    <t>wp3.IASCB_100490_TC_2696</t>
  </si>
  <si>
    <t>TC_2696</t>
  </si>
  <si>
    <t>Verify FUM xFUM message triggers during ULD unassignment from scanner</t>
  </si>
  <si>
    <t>IASCB_31549_TC_2747</t>
  </si>
  <si>
    <t>wp12.IASCB_31549_TC_2747</t>
  </si>
  <si>
    <t>TC_2747</t>
  </si>
  <si>
    <t>TC_06_Verify shipment is  blocked when obligatory answer is not captured.</t>
  </si>
  <si>
    <t>IASCB_57960_TC_1962</t>
  </si>
  <si>
    <t>TC_1962</t>
  </si>
  <si>
    <t>wp1.IASCB_57960_TC_1962</t>
  </si>
  <si>
    <t>TC_08_AWB block based on irregularity. during execution of AWB</t>
  </si>
  <si>
    <t>IASCB_51714_TC_1928</t>
  </si>
  <si>
    <t>wp1.IASCB_51714_TC_1928</t>
  </si>
  <si>
    <t>TC_1928</t>
  </si>
  <si>
    <t xml:space="preserve"> TC_01_Verify addition of offloaded ULD to ULD Sighting list.</t>
  </si>
  <si>
    <t>IASCB_57960_TC_1958</t>
  </si>
  <si>
    <t>TC_1958</t>
  </si>
  <si>
    <t>wp1.IASCB_57960_TC_1958</t>
  </si>
  <si>
    <t>TC_04_AWB block based on irregularity. during execution of AWB</t>
  </si>
  <si>
    <t>IASCB_96729_TC_2307</t>
  </si>
  <si>
    <t>wp4.IASCB_96729_TC_2307</t>
  </si>
  <si>
    <t>TC_2307</t>
  </si>
  <si>
    <t>Breakdown status filter in Breakdown List HHT screen for shipments - Intact ULD</t>
  </si>
  <si>
    <t>IASCB_28065_IASCB_50181_TC_2619</t>
  </si>
  <si>
    <t>wp3.IASCB_28065_IASCB_50181_TC_2619</t>
  </si>
  <si>
    <t>TC_2619</t>
  </si>
  <si>
    <t>Verify that ULD is not offloaded automatically based on flight number in DUO message</t>
  </si>
  <si>
    <t>IASCB_100490_TC_2697</t>
  </si>
  <si>
    <t>wp3.IASCB_100490_TC_2697</t>
  </si>
  <si>
    <t>TC_2697</t>
  </si>
  <si>
    <t>Verify FUM xFUM message triggers during ULD unassignment from export build up apk</t>
  </si>
  <si>
    <t>IASCB_57960_TC_1963</t>
  </si>
  <si>
    <t>wp1.IASCB_57960_TC_1963</t>
  </si>
  <si>
    <t>TC_1963</t>
  </si>
  <si>
    <t>AWB block based on irregularity. during goods acceptance</t>
  </si>
  <si>
    <t>IASCB_28263_TC_2630</t>
  </si>
  <si>
    <t>wp3.IASCB_28263_TC_2630</t>
  </si>
  <si>
    <t>TC_2630</t>
  </si>
  <si>
    <t>Verify if System should recalculate Q value &amp; validate if it exceeds 1 for AF shipments</t>
  </si>
  <si>
    <t>IASCB_19491_TC_2826</t>
  </si>
  <si>
    <t>wp10.IASCB_19491_TC_2826</t>
  </si>
  <si>
    <t>TC_2826</t>
  </si>
  <si>
    <t>TC_02_Verify user is able to list based on flight number in Adhoc task creation android screen</t>
  </si>
  <si>
    <t>IASCB_9130_TC_2131</t>
  </si>
  <si>
    <t>TC_2131</t>
  </si>
  <si>
    <t>wp3.IASCB_9130_TC_2131</t>
  </si>
  <si>
    <t>Activation  of relocation task at export station</t>
  </si>
  <si>
    <t>IASCB_6179_TC_7258</t>
  </si>
  <si>
    <t>wp4.IASCB_6179_TC_7258</t>
  </si>
  <si>
    <t>TC_7258</t>
  </si>
  <si>
    <t>FSU-RCF is triggered as part of ULD Sighting for KL</t>
  </si>
  <si>
    <t>IASCB_19222_TC_2732</t>
  </si>
  <si>
    <t>wp7.IASCB_19222_TC_2732</t>
  </si>
  <si>
    <t>TC_2732</t>
  </si>
  <si>
    <t>TC_07_Verify that departed flights are not displayed based on filter</t>
  </si>
  <si>
    <t>IASCB_8810_TC_2083</t>
  </si>
  <si>
    <t>wp3.IASCB_8810_TC_2083</t>
  </si>
  <si>
    <t>TC_2083</t>
  </si>
  <si>
    <t>TC_08_Flight_shipment_group level instruction in tablet at origin for ULD &amp; Bulk shipments.</t>
  </si>
  <si>
    <t>IASCB_19222_TC_2735</t>
  </si>
  <si>
    <t>wp7.IASCB_19222_TC_2735</t>
  </si>
  <si>
    <t>TC_2735</t>
  </si>
  <si>
    <t>Verify manifest completion time</t>
  </si>
  <si>
    <t>IASCB_19208_TC_2496</t>
  </si>
  <si>
    <t>wp7.IASCB_19208_TC_2496</t>
  </si>
  <si>
    <t>TC_2496</t>
  </si>
  <si>
    <t>Verify the provision to view accepted pieces information in Export shipment listing</t>
  </si>
  <si>
    <t>IASCB_19222_TC_2736</t>
  </si>
  <si>
    <t>wp7.IASCB_19222_TC_2736</t>
  </si>
  <si>
    <t>TC_2736</t>
  </si>
  <si>
    <t>TC_11_Verify  build up completion time</t>
  </si>
  <si>
    <t>IASCB_50790_TC_2256</t>
  </si>
  <si>
    <t>wp4.IASCB_50790_TC_2256</t>
  </si>
  <si>
    <t>TC_2256</t>
  </si>
  <si>
    <t>TC_02_Error when retrieving actual weight of ULD from weight scale</t>
  </si>
  <si>
    <t>IASCB_50790_TC_2258</t>
  </si>
  <si>
    <t>wp4.IASCB_50790_TC_2258</t>
  </si>
  <si>
    <t>TC_2258</t>
  </si>
  <si>
    <t>TC_04_Error when retrieving actual weight of ULD from weight scale</t>
  </si>
  <si>
    <t>IASCB_87313_TC_4342</t>
  </si>
  <si>
    <t>wp1.IASCB_87313_TC_4342</t>
  </si>
  <si>
    <t>TC_4342</t>
  </si>
  <si>
    <t>Verify incoming XFWB is received with OCI line having invalid RA details and secure SCC (SPX or SHR)</t>
  </si>
  <si>
    <t>IASCB_31396_TC_2335</t>
  </si>
  <si>
    <t>wp5.IASCB_31396_TC_2335</t>
  </si>
  <si>
    <t>TC_2335</t>
  </si>
  <si>
    <t>TC_01_Irregularity stamping for check sheet in DG shipments during acceptance</t>
  </si>
  <si>
    <t>IASCB_50790_TC_2257</t>
  </si>
  <si>
    <t>wp4.IASCB_50790_TC_2257</t>
  </si>
  <si>
    <t>TC_2257</t>
  </si>
  <si>
    <t>TC_03_Manually Update actual weight of ULD from weight scale.</t>
  </si>
  <si>
    <t>IASCB_94244_TC_1983</t>
  </si>
  <si>
    <t>wp1.IASCB_94244_TC_1983</t>
  </si>
  <si>
    <t>TC_1983</t>
  </si>
  <si>
    <t>TC_06_Capture multiple SCCs against single SU during breakdown.-Split shipment</t>
  </si>
  <si>
    <t>IASCB_110524 _TC_2327</t>
  </si>
  <si>
    <t>wp4.IASCB_110524_TC_2327</t>
  </si>
  <si>
    <t>TC_2327</t>
  </si>
  <si>
    <t>TC_06_Verify error message display to select SCC when SCC not caputred in android.- ULD shipment</t>
  </si>
  <si>
    <t>IASCB_9255_TC_2523</t>
  </si>
  <si>
    <t>wp3.IASCB_9255_TC_2523</t>
  </si>
  <si>
    <t>TC_2523</t>
  </si>
  <si>
    <t>Split shipment indicator across the ULD s for ULD &amp; Bulk shipments</t>
  </si>
  <si>
    <t>IASCB_29929_TC_7244</t>
  </si>
  <si>
    <t>wp3.IASCB_29929_TC_7244</t>
  </si>
  <si>
    <t>TC_7244</t>
  </si>
  <si>
    <t>TC_18_Capture floating information for a pallet without capturing a physical or commercial link</t>
  </si>
  <si>
    <t>IASCB_19097_TC_1852</t>
  </si>
  <si>
    <t>wp1.IASCB_19097_TC_1852</t>
  </si>
  <si>
    <t>TC_1852</t>
  </si>
  <si>
    <t>Verify the icargo system receives the screening status from external system with status as Fail</t>
  </si>
  <si>
    <t>IASCB_29929_TC_2655</t>
  </si>
  <si>
    <t>wp3.IASCB_29929_TC_2655</t>
  </si>
  <si>
    <t>TC_2655</t>
  </si>
  <si>
    <t>TC_17_Commercial Linkage of Pallets from icargo web</t>
  </si>
  <si>
    <t>IASCB_37733_TC_2902</t>
  </si>
  <si>
    <t>wp12.IASCB_37733_TC_2902</t>
  </si>
  <si>
    <t>TC_2902</t>
  </si>
  <si>
    <t>Verify positive temperature sign during temperature capture</t>
  </si>
  <si>
    <t>IASCB_61154_TC_2047</t>
  </si>
  <si>
    <t>wp2.IASCB_61154_TC_2047</t>
  </si>
  <si>
    <t>TC_2047</t>
  </si>
  <si>
    <t>TC_02_Verify user login with Department in SST application.- OAL AWB</t>
  </si>
  <si>
    <t>IASCB_9130_TC_2128</t>
  </si>
  <si>
    <t>wp3.IASCB_9130_TC_2128</t>
  </si>
  <si>
    <t>TC_2128</t>
  </si>
  <si>
    <t>Autotrigger of relocation task at transit station</t>
  </si>
  <si>
    <t>IASCB_6178_TC_2199</t>
  </si>
  <si>
    <t>wp4.IASCB_6178_TC_2199</t>
  </si>
  <si>
    <t>TC_2199</t>
  </si>
  <si>
    <t>TC_04_ Verify the provision to breakdown the AWB in piece level considering the SCC in android.</t>
  </si>
  <si>
    <t>IASCB_9130_TC_2129</t>
  </si>
  <si>
    <t>wp3.IASCB_9130_TC_2129</t>
  </si>
  <si>
    <t>TC_2129</t>
  </si>
  <si>
    <t>TC_06_Autotrigger of relocation task at transit station for ULD &amp; Bulk shipments</t>
  </si>
  <si>
    <t>IASCB_9276_TC_2533</t>
  </si>
  <si>
    <t>wp3.IASCB_9276_TC_2533</t>
  </si>
  <si>
    <t>TC_2533</t>
  </si>
  <si>
    <t>TC_06_Completion of build up task when one OAL AWB is not built up.</t>
  </si>
  <si>
    <t>IASCB_87313_TC_1972</t>
  </si>
  <si>
    <t>wp1.IASCB_87313_TC_1972</t>
  </si>
  <si>
    <t>TC_1972</t>
  </si>
  <si>
    <t>TC_03_ Verify incoming XFWB is received with OCI line having valid RA and KC details and secure SCC (SPX or SHR)</t>
  </si>
  <si>
    <t>IASCB_8810_TC_2077</t>
  </si>
  <si>
    <t>wp3.IASCB_8810_TC_2077</t>
  </si>
  <si>
    <t>TC_2077</t>
  </si>
  <si>
    <t>IASCB_9304_TC_2557</t>
  </si>
  <si>
    <t>wp3.IASCB_9304_TC_2557</t>
  </si>
  <si>
    <t>TC_2557</t>
  </si>
  <si>
    <t>TC_09_Verify print manifest status column when manifest is updated(offloaded) after manifest print</t>
  </si>
  <si>
    <t>IASCB_8810_TC_2076</t>
  </si>
  <si>
    <t>wp3.IASCB_8810_TC_2076</t>
  </si>
  <si>
    <t>TC_2076</t>
  </si>
  <si>
    <t>TC_01_Flight_shipment_group level instruction in scanner at origin</t>
  </si>
  <si>
    <t>IASCB_57969_TC_1969</t>
  </si>
  <si>
    <t>wp1.IASCB_57969_TC_1969</t>
  </si>
  <si>
    <t>TC_1969</t>
  </si>
  <si>
    <t>TC_02_Choosing columns to be displayed. - Unselect</t>
  </si>
  <si>
    <t>IASCB_19134_IASCB_23235_TC_1884</t>
  </si>
  <si>
    <t>wp1.IASCB_19134_IASCB_23235_TC_1884</t>
  </si>
  <si>
    <t>TC_1884</t>
  </si>
  <si>
    <t>uld acceptance must be performed from scanner for bup shipment</t>
  </si>
  <si>
    <t>IASCB_19268_TC_11140</t>
  </si>
  <si>
    <t>wp3.IASCB_19268_TC_11140</t>
  </si>
  <si>
    <t>TC_11140</t>
  </si>
  <si>
    <t>TC_06_Verify Rigid loadibility status of ULD when rigid ratio in built up volume equal to 50 percent and contour height is below 244 cm</t>
  </si>
  <si>
    <t>IASCB_19268_TC_11143</t>
  </si>
  <si>
    <t>wp3.IASCB_19268_TC_11143</t>
  </si>
  <si>
    <t>TC_11143</t>
  </si>
  <si>
    <t>TC_08_Verify Tall Rigid loadibility status of ULD when rigid ratio in built up volume equal to 50 percent and  contour height is above 244 cm</t>
  </si>
  <si>
    <t>IASCB_19268_TC_11186</t>
  </si>
  <si>
    <t>wp3.IASCB_19268_TC_11186</t>
  </si>
  <si>
    <t>TC_11186</t>
  </si>
  <si>
    <t>TC_15_Verify Frangible loadability status of ULD when built up volume in ULD is 75 percent and rigid ratio in builtup volume is between 12-50 percent (excluding 12 and 50)</t>
  </si>
  <si>
    <t>IASCB_19268_TC_11148</t>
  </si>
  <si>
    <t>wp3.IASCB_19268_TC_11148</t>
  </si>
  <si>
    <t>TC_11148</t>
  </si>
  <si>
    <t>Verify Compressible loadability status of ULD when built up volume in ULD is equal 75 percent and no rigid and no piercible items in ULD</t>
  </si>
  <si>
    <t>IASCB_19268_TC_11190</t>
  </si>
  <si>
    <t>wp3.IASCB_19268_TC_11190</t>
  </si>
  <si>
    <t>TC_11190</t>
  </si>
  <si>
    <t>TC_21_Verify Recalculation of frangible to compressible loability status for rigid ratio update in built up volume</t>
  </si>
  <si>
    <t>IASCB_19268_TC_11193</t>
  </si>
  <si>
    <t>wp3.IASCB_19268_TC_11193</t>
  </si>
  <si>
    <t>TC_11193</t>
  </si>
  <si>
    <t>TC_20_Verify Recalculation of Tall rigid to neutral loability status for rigid ratio update in built up volume - scanner</t>
  </si>
  <si>
    <t>IASCB_19290_TC_2608</t>
  </si>
  <si>
    <t>wp3.IASCB_19290_TC_2608</t>
  </si>
  <si>
    <t>TC_2608</t>
  </si>
  <si>
    <t>TC_07_Check manifest print based on the filter from master and additional parameters - Include ULD</t>
  </si>
  <si>
    <t>IASCB_19268_TC_11192</t>
  </si>
  <si>
    <t>wp3.IASCB_19268_TC_11192</t>
  </si>
  <si>
    <t>TC_11192</t>
  </si>
  <si>
    <t>TC_23_Verify Recalculation of mixed  to rigid loability status when RIGID SCC AWB assigned to ULD - scanner</t>
  </si>
  <si>
    <t>IASCB_19268_TC_11137</t>
  </si>
  <si>
    <t>wp3.IASCB_19268_TC_11137</t>
  </si>
  <si>
    <t>TC_11137</t>
  </si>
  <si>
    <t>Verify Mixed loadibility status when built up volume in ULD equal to 65 percent and  no rigid and no piercible items in ULD</t>
  </si>
  <si>
    <t>IASCB_19268_TC_11183</t>
  </si>
  <si>
    <t>wp3.IASCB_19268_TC_11183</t>
  </si>
  <si>
    <t>TC_11183</t>
  </si>
  <si>
    <t>TC_13_Verify Compressible  loadibility status of ULD when built up volume in ULD is equal to 75 percent and rigid ratio in builtup volume is equal to  12 percent</t>
  </si>
  <si>
    <t>IASCB_32127_TC_2658</t>
  </si>
  <si>
    <t>wp3.IASCB_32127_TC_2658</t>
  </si>
  <si>
    <t>TC_2658</t>
  </si>
  <si>
    <t>Check error message displayed for  invalid Location for the buildup task in buildup task screen</t>
  </si>
  <si>
    <t>IASCB_4751_TC_2432</t>
  </si>
  <si>
    <t>wp6.IASCB_4751_TC_2432</t>
  </si>
  <si>
    <t>TC_2432</t>
  </si>
  <si>
    <t xml:space="preserve">TC_03_Verify error when selected token is invalid and already </t>
  </si>
  <si>
    <t>IASCB_31512_TC_2358</t>
  </si>
  <si>
    <t>wp5.IASCB_31512_TC_2358</t>
  </si>
  <si>
    <t>TC_2358</t>
  </si>
  <si>
    <t>TC_06_Shipment lying in warehouse for found shipment</t>
  </si>
  <si>
    <t>IASCB_61746_TC_2882</t>
  </si>
  <si>
    <t>wp10.IASCB_61746_TC_2882</t>
  </si>
  <si>
    <t>TC_2882</t>
  </si>
  <si>
    <t>TC_05_Verify TO generation to build-up location when screening details are received from RAPIX.</t>
  </si>
  <si>
    <t>IASCB_61746_TC_2878</t>
  </si>
  <si>
    <t>wp10.IASCB_61746_TC_2878</t>
  </si>
  <si>
    <t>TC_2878</t>
  </si>
  <si>
    <t>TC_01_Verify TO generation during screening save</t>
  </si>
  <si>
    <t>IASCB_9162_TC_2789</t>
  </si>
  <si>
    <t>wp10.IASCB_9162_TC_2789</t>
  </si>
  <si>
    <t>TC_2789</t>
  </si>
  <si>
    <t>TC_01_Verify TO Filters of multileg flight with DG scc</t>
  </si>
  <si>
    <t>IASCB_31549_TC_2746</t>
  </si>
  <si>
    <t>wp12.IASCB_31549_TC_2746</t>
  </si>
  <si>
    <t>TC_2746</t>
  </si>
  <si>
    <t>TC_05_Verify shipment is  blocked when workflow activity captured is not within limits.</t>
  </si>
  <si>
    <t>IASCB_31549_TC_2745</t>
  </si>
  <si>
    <t>wp12.IASCB_31549_TC_2745</t>
  </si>
  <si>
    <t>TC_2745</t>
  </si>
  <si>
    <t>TC_04_Verify shipment is not blocked when build-up workflow activity is performed.</t>
  </si>
  <si>
    <t>IASCB_40818_TC_4291_KL</t>
  </si>
  <si>
    <t>wp1.IASCB_40818_TC_4291_KL</t>
  </si>
  <si>
    <t>TC_4291_KL</t>
  </si>
  <si>
    <t>IASCB_40819_TC_4289_KL</t>
  </si>
  <si>
    <t>wp1.IASCB_40818_TC_4289_KL</t>
  </si>
  <si>
    <t>TC_4289_KL</t>
  </si>
  <si>
    <t>IASCB_77028_TC_2784_KL</t>
  </si>
  <si>
    <t>wp9.IASCB_77028_TC_2784_KL</t>
  </si>
  <si>
    <t>TC_2784_KL</t>
  </si>
  <si>
    <t>IASCB_77028_TC_2785_AF</t>
  </si>
  <si>
    <t>wp9.IASCB_77028_TC_2785_AF</t>
  </si>
  <si>
    <t>TC_2785_AF</t>
  </si>
  <si>
    <t>IASCB_77028_TC_2781_KL</t>
  </si>
  <si>
    <t>wp9.IASCB_77028_TC_2781_KL</t>
  </si>
  <si>
    <t>TC_2781_KL</t>
  </si>
  <si>
    <t>IASCB_77028_TC_2782_KL</t>
  </si>
  <si>
    <t>wp9.IASCB_77028_TC_2782_KL</t>
  </si>
  <si>
    <t>TC_2782_KL</t>
  </si>
  <si>
    <t>IASCB_77028_TC_2787_AF</t>
  </si>
  <si>
    <t>wp9.IASCB_77028_TC_2787_AF</t>
  </si>
  <si>
    <t>TC_2787_AF</t>
  </si>
  <si>
    <t>IASCB_77028_TC_2786_KL</t>
  </si>
  <si>
    <t>wp9.IASCB_77028_TC_2786_KL</t>
  </si>
  <si>
    <t>TC_2786_KL</t>
  </si>
  <si>
    <t>IASCB_19222_TC_2729_KL</t>
  </si>
  <si>
    <t>wp7.IASCB_19222_TC_2729_KL</t>
  </si>
  <si>
    <t>TC_2729_KL</t>
  </si>
  <si>
    <t>IASCB_19222_TC_2735_KL</t>
  </si>
  <si>
    <t>wp7.IASCB_19222_TC_2735_KL</t>
  </si>
  <si>
    <t>TC_2735_KL</t>
  </si>
  <si>
    <t>IASCB_6179_TC_2211_KL</t>
  </si>
  <si>
    <t>wp4.IASCB_6179_TC_2211_KL</t>
  </si>
  <si>
    <t>TC_2211_KL</t>
  </si>
  <si>
    <t>IASCB_6179_TC_2206_KL</t>
  </si>
  <si>
    <t>wp4.IASCB_6179_TC_2206_KL</t>
  </si>
  <si>
    <t>TC_2206_KL</t>
  </si>
  <si>
    <t>IASCB_19222_TC_2736_KL</t>
  </si>
  <si>
    <t>wp7.IASCB_19222_TC_2736_KL</t>
  </si>
  <si>
    <t>TC_2736_KL</t>
  </si>
  <si>
    <t>IASCB_100490_TC_2696_KL</t>
  </si>
  <si>
    <t>wp3.IASCB_100490_TC_2696_KL</t>
  </si>
  <si>
    <t>IASCB_100490_TC_2698_KL</t>
  </si>
  <si>
    <t>wp3.IASCB_100490_TC_2698_KL</t>
  </si>
  <si>
    <t>IASCB_100905_TC_2319_KL</t>
  </si>
  <si>
    <t>wp4.IASCB_100905_TC_2319_KL</t>
  </si>
  <si>
    <t>TC_2319_KL</t>
  </si>
  <si>
    <t>TC_2696_KL</t>
  </si>
  <si>
    <t>IASCB_100490_TC_2706_AF</t>
  </si>
  <si>
    <t>wp3.IASCB_100490_TC_2706_AF</t>
  </si>
  <si>
    <t>TC_2706_AF</t>
  </si>
  <si>
    <t xml:space="preserve">TC_12_Verify FUM xFUM message triggers during build-up of INTACT ULD from scanner. </t>
  </si>
  <si>
    <t>IASCB_100490_TC_2707_AF</t>
  </si>
  <si>
    <t>wp3.IASCB_100490_TC_2707_AF</t>
  </si>
  <si>
    <t>TC_2707_AF</t>
  </si>
  <si>
    <t>IASCB_28065_IASCB_50181_TC_2619_AF</t>
  </si>
  <si>
    <t>wp3.IASCB_28065_IASCB_50181_TC_2619_AF</t>
  </si>
  <si>
    <t>TC_2619_AF</t>
  </si>
  <si>
    <t>IASCB_19222_TC_2732_KL</t>
  </si>
  <si>
    <t>wp7.IASCB_19222_TC_2732_KL</t>
  </si>
  <si>
    <t>TC_2732_KL</t>
  </si>
  <si>
    <t>IASCB_6177_TC_2183_KL</t>
  </si>
  <si>
    <t>wp4.IASCB_6177_TC_2183_KL</t>
  </si>
  <si>
    <t>TC_2183_KL</t>
  </si>
  <si>
    <t>IASCB_31512_TC_2358_KL</t>
  </si>
  <si>
    <t>wp5.IASCB_31512_TC_2358_KL</t>
  </si>
  <si>
    <t>TC_2358_KL</t>
  </si>
  <si>
    <t>IASCB_19104_TC_1853_KL</t>
  </si>
  <si>
    <t>wp1.IASCB_19104_TC_1853_KL</t>
  </si>
  <si>
    <t>TC_1853_KL</t>
  </si>
  <si>
    <t>IASCB_35933_TC_2659_KL</t>
  </si>
  <si>
    <t>wp3.IASCB_35933_TC_2659_KL</t>
  </si>
  <si>
    <t>TC_2659_KL</t>
  </si>
  <si>
    <t>IASCB_35933_TC_2662_KL</t>
  </si>
  <si>
    <t>wp3.IASCB_35933_TC_2662_KL</t>
  </si>
  <si>
    <t>TC_2662_KL</t>
  </si>
  <si>
    <t>IASCB_23278_TC_1888_AF</t>
  </si>
  <si>
    <t>wp1.IASCB_23278_TC_1888_AF</t>
  </si>
  <si>
    <t>TC_1888_AF</t>
  </si>
  <si>
    <t>TC_04_Verify for adding  the ULD which is already assigned to another flight</t>
  </si>
  <si>
    <t>IASCB_57960_TC_1958_AF</t>
  </si>
  <si>
    <t>wp1.IASCB_57960_TC_1958_AF</t>
  </si>
  <si>
    <t>TC_1958_AF</t>
  </si>
  <si>
    <t>TC_03_irregularity capture must be possible at token level</t>
  </si>
  <si>
    <t>IASCB_57960_TC_1962_AF</t>
  </si>
  <si>
    <t>wp1.IASCB_57960_TC_1962_AF</t>
  </si>
  <si>
    <t>TC_1962_AF</t>
  </si>
  <si>
    <t>TC_08_TC_08_AWB block based on irregularity. during execution of AWB</t>
  </si>
  <si>
    <t>IASCB_57960_TC_1963_KL</t>
  </si>
  <si>
    <t>wp1.IASCB_57960_TC_1963_KL</t>
  </si>
  <si>
    <t>TC_1963_KL</t>
  </si>
  <si>
    <t>IASCB_57960_TC_1964_KL</t>
  </si>
  <si>
    <t>wp1.IASCB_57960_TC_1964_KL</t>
  </si>
  <si>
    <t>TC_1964_KL</t>
  </si>
  <si>
    <t>TC_05_Capture irregularity for token from scanner</t>
  </si>
  <si>
    <t>IASCB_52576_TC_1935_KL</t>
  </si>
  <si>
    <t>wp1.IASCB_52576_TC_1935_KL</t>
  </si>
  <si>
    <t>TC_1935_KL</t>
  </si>
  <si>
    <t>IASCB_52576_TC_1936_KL</t>
  </si>
  <si>
    <t>wp1.IASCB_52576_TC_1936_KL</t>
  </si>
  <si>
    <t>TC_1936_KL</t>
  </si>
  <si>
    <t>IASCB_52576_TC_4292_KL</t>
  </si>
  <si>
    <t>wp1.IASCB_52576_TC_4292_KL</t>
  </si>
  <si>
    <t>TC_4292_KL</t>
  </si>
  <si>
    <t>IASCB_52576_TC_4286_KL</t>
  </si>
  <si>
    <t>wp1.IASCB_52576_TC_4286_KL</t>
  </si>
  <si>
    <t>TC_4286_KL</t>
  </si>
  <si>
    <t>IASCB_96878_TC_2480_KL</t>
  </si>
  <si>
    <t>wp6.IASCB_96878_TC_2480_KL</t>
  </si>
  <si>
    <t>TC_2480_KL</t>
  </si>
  <si>
    <t>IASCB_19208_TC_2496_AF</t>
  </si>
  <si>
    <t>wp7.IASCB_19208_TC_2496_AF</t>
  </si>
  <si>
    <t>TC_2496_AF</t>
  </si>
  <si>
    <t>IASCB_8819_TC_2088_KL</t>
  </si>
  <si>
    <t>wp3.IASCB_8819_TC_2088_KL</t>
  </si>
  <si>
    <t>TC_2088_KL</t>
  </si>
  <si>
    <t>IASCB_6180_IASCB_25383_TC_2464_KL</t>
  </si>
  <si>
    <t>wp6.IASCB_6180_IASCB_25383_TC_2464_KL</t>
  </si>
  <si>
    <t>TC_2464_KL</t>
  </si>
  <si>
    <t>IASCB_52576_TC_1940_AF</t>
  </si>
  <si>
    <t>wp1.IASCB_52576_TC_1940_AF</t>
  </si>
  <si>
    <t>TC_1940_AF</t>
  </si>
  <si>
    <t>IASCB_80451_TC_2884_KL</t>
  </si>
  <si>
    <t>wp10.IASCB_80451_TC_2884_KL</t>
  </si>
  <si>
    <t>TC_2884_KL</t>
  </si>
  <si>
    <t>IASCB_80451_TC_2888_KL</t>
  </si>
  <si>
    <t>wp10.IASCB_80451_TC_2888_KL</t>
  </si>
  <si>
    <t>TC_2888_KL</t>
  </si>
  <si>
    <t>IASCB_6179_TC_2204_KL</t>
  </si>
  <si>
    <t>wp4.IASCB_6179_TC_2204_KL</t>
  </si>
  <si>
    <t>TC_2204_KL</t>
  </si>
  <si>
    <t>IASCB_29929_TC_2655_KL</t>
  </si>
  <si>
    <t>wp3.IASCB_29929_TC_2655_KL</t>
  </si>
  <si>
    <t>TC_2655_KL</t>
  </si>
  <si>
    <t>IASCB_6177_TC_2184_KL</t>
  </si>
  <si>
    <t>wp4.IASCB_6177_TC_2184_KL</t>
  </si>
  <si>
    <t>TC_2184_KL</t>
  </si>
  <si>
    <t>IASCB_4748_TC_2386_KL</t>
  </si>
  <si>
    <t>wp6.IASCB_4748_TC_2386_KL</t>
  </si>
  <si>
    <t>TC_2386_KL</t>
  </si>
  <si>
    <t>IASCB_4748_TC_2384_KL</t>
  </si>
  <si>
    <t>wp6.IASCB_4748_TC_2384_KL</t>
  </si>
  <si>
    <t>TC_2384_KL</t>
  </si>
  <si>
    <t>IASCB_4748_TC_2381_KL</t>
  </si>
  <si>
    <t>wp6.IASCB_4748_TC_2381_KL</t>
  </si>
  <si>
    <t>TC_2381_KL</t>
  </si>
  <si>
    <t>IASCB_6180_IASCB_25383_TC_2451_AF</t>
  </si>
  <si>
    <t>wp6.IASCB_6180_IASCB_25383_TC_2451_AF</t>
  </si>
  <si>
    <t>TC_2451_AF</t>
  </si>
  <si>
    <t>IASCB_19222_TC_2731_AF</t>
  </si>
  <si>
    <t>wp7.IASCB_19222_TC_2731_AF</t>
  </si>
  <si>
    <t>TC_2731_AF</t>
  </si>
  <si>
    <t>IASCB_19222_TC_2730_KL</t>
  </si>
  <si>
    <t>wp7.IASCB_19222_TC_2730_KL</t>
  </si>
  <si>
    <t>TC_2730_KL</t>
  </si>
  <si>
    <t>IASCB_9130_TC_2124_KL</t>
  </si>
  <si>
    <t>wp3.IASCB_9130_TC_2124_KL</t>
  </si>
  <si>
    <t>TC_2124_KL</t>
  </si>
  <si>
    <t>IASCB_6180_IASCB_25383_TC_2462_KL</t>
  </si>
  <si>
    <t>wp6.IASCB_6180_IASCB_25383_TC_2462_KL</t>
  </si>
  <si>
    <t>TC_2462_KL</t>
  </si>
  <si>
    <t>IASCB_100905_TC_2321_AF</t>
  </si>
  <si>
    <t>wp4.IASCB_100905_TC_2321_AF</t>
  </si>
  <si>
    <t>TC_2321_AF</t>
  </si>
  <si>
    <t>IASCB_4745_TC_2372</t>
  </si>
  <si>
    <t>wp6.IASCB_4745_TC_2372</t>
  </si>
  <si>
    <t>TC_2372</t>
  </si>
  <si>
    <t>Print Delivery slip for full shipment delivery for AF shipments</t>
  </si>
  <si>
    <t>IASCB_19104_TC_1860_KL</t>
  </si>
  <si>
    <t>wp1.IASCB_19104_TC_1860_KL</t>
  </si>
  <si>
    <t>TC_1860_KL</t>
  </si>
  <si>
    <t>IASCB_4748_TC_2373_KL</t>
  </si>
  <si>
    <t>wp6.IASCB_4748_TC_2373_KL</t>
  </si>
  <si>
    <t>TC_2373_KL</t>
  </si>
  <si>
    <t>IASCB_9332_TC_2566</t>
  </si>
  <si>
    <t>wp3.IASCB_9332_TC_2566</t>
  </si>
  <si>
    <t>TC_2566</t>
  </si>
  <si>
    <t>Verify green tick present for RFS outbound truck when Seal Numbers is captured and coulmn chooser present in Visit Declaration screen</t>
  </si>
  <si>
    <t>TC_2698_KL</t>
  </si>
  <si>
    <t>Not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</si>
</sst>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rgb="FF92D050"/>
      <name val="Arial"/>
      <family val="2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0" fillId="2" borderId="2" xfId="0" applyNumberFormat="1" applyFill="1" applyBorder="1"/>
    <xf numFmtId="0" fontId="0" fillId="0" borderId="2" xfId="0" applyNumberFormat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0" xfId="0" applyBorder="1"/>
    <xf numFmtId="0" fontId="6" fillId="0" borderId="0" xfId="0" applyFont="1"/>
    <xf numFmtId="0" fontId="7" fillId="0" borderId="1" xfId="2" applyBorder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0" fillId="0" borderId="4" xfId="0" applyFill="1" applyBorder="1"/>
    <xf numFmtId="0" fontId="7" fillId="0" borderId="0" xfId="2" applyFill="1" applyBorder="1"/>
    <xf numFmtId="0" fontId="0" fillId="3" borderId="2" xfId="0" applyFill="1" applyBorder="1"/>
    <xf numFmtId="0" fontId="0" fillId="0" borderId="2" xfId="0" applyFill="1" applyBorder="1"/>
    <xf numFmtId="0" fontId="0" fillId="0" borderId="2" xfId="0" applyBorder="1"/>
    <xf numFmtId="0" fontId="0" fillId="3" borderId="2" xfId="0" applyFill="1" applyBorder="1" applyAlignment="1"/>
    <xf numFmtId="0" fontId="9" fillId="0" borderId="2" xfId="0" applyFont="1" applyBorder="1"/>
    <xf numFmtId="0" fontId="7" fillId="0" borderId="1" xfId="2" applyFill="1" applyBorder="1"/>
    <xf numFmtId="0" fontId="8" fillId="0" borderId="1" xfId="0" applyFont="1" applyBorder="1"/>
    <xf numFmtId="0" fontId="0" fillId="0" borderId="3" xfId="0" applyFill="1" applyBorder="1"/>
    <xf numFmtId="0" fontId="0" fillId="0" borderId="5" xfId="0" applyBorder="1"/>
    <xf numFmtId="0" fontId="10" fillId="0" borderId="0" xfId="0" applyFont="1"/>
    <xf numFmtId="0" fontId="11" fillId="0" borderId="0" xfId="0" applyFont="1"/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0" fillId="3" borderId="1" xfId="0" applyFill="1" applyBorder="1" applyAlignment="1"/>
    <xf numFmtId="0" fontId="12" fillId="0" borderId="1" xfId="0" applyFont="1" applyBorder="1"/>
    <xf numFmtId="0" fontId="0" fillId="3" borderId="2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13" fillId="0" borderId="0" xfId="0" applyFont="1"/>
  </cellXfs>
  <cellStyles count="3">
    <cellStyle name="Hyperlink" xfId="2" builtinId="8"/>
    <cellStyle name="Normal" xfId="0" builtinId="0"/>
    <cellStyle name="Normal 2" xfId="1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7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Relationship Id="rId6" Type="http://schemas.openxmlformats.org/officeDocument/2006/relationships/hyperlink" Target="https://icargo-icapsit.lcag.fra.dlh.de/icargo/" TargetMode="External"/><Relationship Id="rId5" Type="http://schemas.openxmlformats.org/officeDocument/2006/relationships/hyperlink" Target="https://icargo-icapsit.lcag.fra.dlh.de/icargo/" TargetMode="External"/><Relationship Id="rId4" Type="http://schemas.openxmlformats.org/officeDocument/2006/relationships/hyperlink" Target="https://icargo-icapsit.lcag.fra.dlh.de/icarg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cargo-icapsit.lcag.fra.dlh.de/icargo/" TargetMode="External"/><Relationship Id="rId13" Type="http://schemas.openxmlformats.org/officeDocument/2006/relationships/hyperlink" Target="https://icargo-icapsit.lcag.fra.dlh.de/icargo/" TargetMode="External"/><Relationship Id="rId3" Type="http://schemas.openxmlformats.org/officeDocument/2006/relationships/hyperlink" Target="https://icargo-icapsit.lcag.fra.dlh.de/icargo/" TargetMode="External"/><Relationship Id="rId7" Type="http://schemas.openxmlformats.org/officeDocument/2006/relationships/hyperlink" Target="https://icargo-icapsit.lcag.fra.dlh.de/icargo/" TargetMode="External"/><Relationship Id="rId12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Relationship Id="rId6" Type="http://schemas.openxmlformats.org/officeDocument/2006/relationships/hyperlink" Target="https://icargo-icapsit.lcag.fra.dlh.de/icargo/" TargetMode="External"/><Relationship Id="rId11" Type="http://schemas.openxmlformats.org/officeDocument/2006/relationships/hyperlink" Target="https://icargo-icapsit.lcag.fra.dlh.de/icargo/" TargetMode="External"/><Relationship Id="rId5" Type="http://schemas.openxmlformats.org/officeDocument/2006/relationships/hyperlink" Target="https://icargo-icapsit.lcag.fra.dlh.de/icargo/" TargetMode="External"/><Relationship Id="rId15" Type="http://schemas.openxmlformats.org/officeDocument/2006/relationships/hyperlink" Target="https://icargo-icapsit.lcag.fra.dlh.de/icargo/" TargetMode="External"/><Relationship Id="rId10" Type="http://schemas.openxmlformats.org/officeDocument/2006/relationships/hyperlink" Target="https://icargo-icapsit.lcag.fra.dlh.de/icargo/" TargetMode="External"/><Relationship Id="rId4" Type="http://schemas.openxmlformats.org/officeDocument/2006/relationships/hyperlink" Target="https://icargo-icapsit.lcag.fra.dlh.de/icargo/" TargetMode="External"/><Relationship Id="rId9" Type="http://schemas.openxmlformats.org/officeDocument/2006/relationships/hyperlink" Target="https://icargo-icapsit.lcag.fra.dlh.de/icargo/" TargetMode="External"/><Relationship Id="rId14" Type="http://schemas.openxmlformats.org/officeDocument/2006/relationships/hyperlink" Target="https://icargo-icapsit.lcag.fra.dlh.de/icargo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Relationship Id="rId5" Type="http://schemas.openxmlformats.org/officeDocument/2006/relationships/hyperlink" Target="https://icargo-icapsit.lcag.fra.dlh.de/icargo/" TargetMode="External"/><Relationship Id="rId4" Type="http://schemas.openxmlformats.org/officeDocument/2006/relationships/hyperlink" Target="https://icargo-icapsit.lcag.fra.dlh.de/icarg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2" sqref="A2"/>
    </sheetView>
  </sheetViews>
  <sheetFormatPr defaultRowHeight="15" x14ac:dyDescent="0.25"/>
  <cols>
    <col min="1" max="1" width="40.42578125" style="4" customWidth="1" collapsed="1"/>
    <col min="2" max="2" width="28.5703125" style="4" customWidth="1" collapsed="1"/>
    <col min="3" max="16384" width="9.140625" style="4" collapsed="1"/>
  </cols>
  <sheetData>
    <row r="1" spans="1:16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6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6" x14ac:dyDescent="0.25">
      <c r="A3" s="1" t="s">
        <v>25</v>
      </c>
      <c r="B3" s="1" t="s">
        <v>26</v>
      </c>
      <c r="C3" s="1" t="s">
        <v>27</v>
      </c>
      <c r="D3" s="3" t="s">
        <v>22</v>
      </c>
      <c r="E3" s="1" t="s">
        <v>15</v>
      </c>
      <c r="F3" s="1"/>
      <c r="G3" s="1" t="s">
        <v>28</v>
      </c>
      <c r="H3" s="1" t="str">
        <f t="shared" ref="H3" si="0">IF((D3="Yes"),"wp1","Not Running")</f>
        <v>wp1</v>
      </c>
      <c r="I3" s="13" t="s">
        <v>11</v>
      </c>
      <c r="J3" s="1"/>
      <c r="K3" s="1"/>
      <c r="L3" s="1" t="s">
        <v>13</v>
      </c>
    </row>
    <row r="4" spans="1:16" x14ac:dyDescent="0.25">
      <c r="A4" s="3" t="s">
        <v>29</v>
      </c>
      <c r="B4" s="2" t="s">
        <v>30</v>
      </c>
      <c r="C4" s="3" t="s">
        <v>31</v>
      </c>
      <c r="D4" s="3" t="s">
        <v>14</v>
      </c>
      <c r="E4" s="3" t="s">
        <v>15</v>
      </c>
      <c r="F4" s="1"/>
      <c r="G4" s="3" t="s">
        <v>32</v>
      </c>
      <c r="H4" s="1" t="str">
        <f>IF((D4="Yes"),"wp1","Not Running")</f>
        <v>Not Running</v>
      </c>
      <c r="I4" s="12" t="s">
        <v>24</v>
      </c>
      <c r="J4" s="1"/>
      <c r="K4" s="1"/>
      <c r="L4" s="1" t="s">
        <v>13</v>
      </c>
    </row>
    <row r="5" spans="1:16" x14ac:dyDescent="0.25">
      <c r="A5" s="3" t="s">
        <v>38</v>
      </c>
      <c r="B5" s="2" t="s">
        <v>39</v>
      </c>
      <c r="C5" s="3" t="s">
        <v>40</v>
      </c>
      <c r="D5" s="3" t="s">
        <v>14</v>
      </c>
      <c r="E5" s="3" t="s">
        <v>15</v>
      </c>
      <c r="F5" s="1"/>
      <c r="G5" s="3" t="s">
        <v>41</v>
      </c>
      <c r="H5" s="1" t="str">
        <f t="shared" ref="H5" si="1">IF((D5="Yes"),"wp1","Not Running")</f>
        <v>Not Running</v>
      </c>
      <c r="I5" s="12" t="s">
        <v>11</v>
      </c>
      <c r="J5" s="1"/>
      <c r="K5" s="1"/>
      <c r="L5" s="1" t="s">
        <v>13</v>
      </c>
    </row>
    <row r="6" spans="1:16" x14ac:dyDescent="0.25">
      <c r="A6" s="3" t="s">
        <v>42</v>
      </c>
      <c r="B6" s="2" t="s">
        <v>43</v>
      </c>
      <c r="C6" s="3" t="s">
        <v>44</v>
      </c>
      <c r="D6" s="3" t="s">
        <v>14</v>
      </c>
      <c r="E6" s="3" t="s">
        <v>15</v>
      </c>
      <c r="F6" s="1"/>
      <c r="G6" s="3" t="s">
        <v>45</v>
      </c>
      <c r="H6" s="1" t="str">
        <f>IF((D6="Yes"),"wp1","Not Running")</f>
        <v>Not Running</v>
      </c>
      <c r="I6" s="12" t="s">
        <v>24</v>
      </c>
      <c r="J6" s="1"/>
      <c r="K6" s="1"/>
      <c r="L6" s="1" t="s">
        <v>13</v>
      </c>
    </row>
    <row r="7" spans="1:16" x14ac:dyDescent="0.25">
      <c r="A7" s="3" t="s">
        <v>46</v>
      </c>
      <c r="B7" s="2" t="s">
        <v>47</v>
      </c>
      <c r="C7" s="3" t="s">
        <v>48</v>
      </c>
      <c r="D7" s="3" t="s">
        <v>14</v>
      </c>
      <c r="E7" s="3" t="s">
        <v>15</v>
      </c>
      <c r="F7" s="1"/>
      <c r="G7" s="3" t="s">
        <v>49</v>
      </c>
      <c r="H7" s="1" t="str">
        <f>IF((D7="Yes"),"wp1","Not Running")</f>
        <v>Not Running</v>
      </c>
      <c r="I7" s="12" t="s">
        <v>24</v>
      </c>
      <c r="J7" s="1"/>
      <c r="K7" s="1"/>
      <c r="L7" s="1" t="s">
        <v>13</v>
      </c>
    </row>
    <row r="8" spans="1:16" x14ac:dyDescent="0.25">
      <c r="A8" s="3" t="s">
        <v>50</v>
      </c>
      <c r="B8" s="2" t="s">
        <v>51</v>
      </c>
      <c r="C8" s="3" t="s">
        <v>52</v>
      </c>
      <c r="D8" s="3" t="s">
        <v>14</v>
      </c>
      <c r="E8" s="3" t="s">
        <v>15</v>
      </c>
      <c r="F8" s="1"/>
      <c r="G8" s="3" t="s">
        <v>53</v>
      </c>
      <c r="H8" s="1" t="str">
        <f>IF((D8="Yes"),"wp1","Not Running")</f>
        <v>Not Running</v>
      </c>
      <c r="I8" s="12" t="s">
        <v>24</v>
      </c>
      <c r="J8" s="1"/>
      <c r="K8" s="1"/>
      <c r="L8" s="1" t="s">
        <v>13</v>
      </c>
    </row>
    <row r="9" spans="1:16" x14ac:dyDescent="0.25">
      <c r="A9" s="3" t="s">
        <v>54</v>
      </c>
      <c r="B9" s="2" t="s">
        <v>55</v>
      </c>
      <c r="C9" s="3" t="s">
        <v>56</v>
      </c>
      <c r="D9" s="3" t="s">
        <v>22</v>
      </c>
      <c r="E9" s="3" t="s">
        <v>15</v>
      </c>
      <c r="F9" s="1"/>
      <c r="G9" s="3" t="s">
        <v>57</v>
      </c>
      <c r="H9" s="1" t="str">
        <f>IF((D9="Yes"),"wp1","Not Running")</f>
        <v>wp1</v>
      </c>
      <c r="I9" s="12" t="s">
        <v>24</v>
      </c>
      <c r="J9" s="1"/>
      <c r="K9" s="1"/>
      <c r="L9" s="1" t="s">
        <v>13</v>
      </c>
    </row>
    <row r="10" spans="1:16" x14ac:dyDescent="0.25">
      <c r="A10" s="3" t="s">
        <v>58</v>
      </c>
      <c r="B10" s="2" t="s">
        <v>59</v>
      </c>
      <c r="C10" s="3" t="s">
        <v>60</v>
      </c>
      <c r="D10" s="3" t="s">
        <v>22</v>
      </c>
      <c r="E10" s="3" t="s">
        <v>15</v>
      </c>
      <c r="F10" s="1"/>
      <c r="G10" s="3" t="s">
        <v>41</v>
      </c>
      <c r="H10" s="1" t="str">
        <f t="shared" ref="H10:H11" si="2">IF((D10="Yes"),"wp1","Not Running")</f>
        <v>wp1</v>
      </c>
      <c r="I10" s="12" t="s">
        <v>11</v>
      </c>
      <c r="J10" s="1"/>
      <c r="K10" s="1"/>
      <c r="L10" s="1" t="s">
        <v>13</v>
      </c>
    </row>
    <row r="11" spans="1:16" x14ac:dyDescent="0.25">
      <c r="A11" s="3" t="s">
        <v>71</v>
      </c>
      <c r="B11" s="2" t="s">
        <v>72</v>
      </c>
      <c r="C11" s="3" t="s">
        <v>73</v>
      </c>
      <c r="D11" s="3" t="s">
        <v>14</v>
      </c>
      <c r="E11" s="3" t="s">
        <v>15</v>
      </c>
      <c r="F11" s="1"/>
      <c r="G11" s="3" t="s">
        <v>74</v>
      </c>
      <c r="H11" s="1" t="str">
        <f t="shared" si="2"/>
        <v>Not Running</v>
      </c>
      <c r="I11" s="12" t="s">
        <v>24</v>
      </c>
      <c r="J11" s="1"/>
      <c r="K11" s="1"/>
      <c r="L11" s="1" t="s">
        <v>13</v>
      </c>
    </row>
    <row r="12" spans="1:16" x14ac:dyDescent="0.25">
      <c r="A12" s="3" t="s">
        <v>75</v>
      </c>
      <c r="B12" s="2" t="s">
        <v>76</v>
      </c>
      <c r="C12" s="3" t="s">
        <v>77</v>
      </c>
      <c r="D12" s="3" t="s">
        <v>22</v>
      </c>
      <c r="E12" s="3" t="s">
        <v>15</v>
      </c>
      <c r="F12" s="1"/>
      <c r="G12" s="3" t="s">
        <v>78</v>
      </c>
      <c r="H12" s="1" t="str">
        <f>IF((D12="Yes"),"wp1","Not Running")</f>
        <v>wp1</v>
      </c>
      <c r="I12" s="12" t="s">
        <v>24</v>
      </c>
      <c r="J12" s="1"/>
      <c r="K12" s="1"/>
      <c r="L12" s="1" t="s">
        <v>13</v>
      </c>
    </row>
    <row r="13" spans="1:16" x14ac:dyDescent="0.25">
      <c r="A13" s="3" t="s">
        <v>79</v>
      </c>
      <c r="B13" s="2" t="s">
        <v>80</v>
      </c>
      <c r="C13" s="3" t="s">
        <v>81</v>
      </c>
      <c r="D13" s="3" t="s">
        <v>22</v>
      </c>
      <c r="E13" s="3" t="s">
        <v>15</v>
      </c>
      <c r="F13" s="1"/>
      <c r="G13" s="3" t="s">
        <v>78</v>
      </c>
      <c r="H13" s="1" t="str">
        <f>IF((D13="Yes"),"wp1","Not Running")</f>
        <v>wp1</v>
      </c>
      <c r="I13" s="14" t="s">
        <v>24</v>
      </c>
      <c r="J13" s="1"/>
      <c r="K13" s="1"/>
      <c r="L13" s="15" t="s">
        <v>13</v>
      </c>
      <c r="M13" s="16"/>
      <c r="N13" s="16"/>
      <c r="O13" s="16"/>
      <c r="P13" s="16"/>
    </row>
    <row r="14" spans="1:16" x14ac:dyDescent="0.25">
      <c r="A14" s="3" t="s">
        <v>82</v>
      </c>
      <c r="B14" s="2" t="s">
        <v>83</v>
      </c>
      <c r="C14" s="3" t="s">
        <v>84</v>
      </c>
      <c r="D14" s="3" t="s">
        <v>22</v>
      </c>
      <c r="E14" s="3" t="s">
        <v>15</v>
      </c>
      <c r="F14" s="1"/>
      <c r="G14" s="3"/>
      <c r="H14" s="1" t="str">
        <f>IF((D14="Yes"),"wp1","Not Running")</f>
        <v>wp1</v>
      </c>
      <c r="I14" s="14" t="s">
        <v>11</v>
      </c>
      <c r="J14" s="1"/>
      <c r="K14" s="1"/>
      <c r="L14" s="15"/>
      <c r="M14" s="16"/>
      <c r="N14" s="16"/>
      <c r="O14" s="16"/>
      <c r="P14" s="16"/>
    </row>
    <row r="15" spans="1:16" x14ac:dyDescent="0.25">
      <c r="A15" s="3" t="s">
        <v>85</v>
      </c>
      <c r="B15" s="2" t="s">
        <v>86</v>
      </c>
      <c r="C15" s="3" t="s">
        <v>87</v>
      </c>
      <c r="D15" s="3" t="s">
        <v>14</v>
      </c>
      <c r="E15" s="3" t="s">
        <v>15</v>
      </c>
      <c r="F15" s="1"/>
      <c r="G15" s="3" t="s">
        <v>88</v>
      </c>
      <c r="H15" s="1" t="str">
        <f>IF((D15="Yes"),"wp1","Not Running")</f>
        <v>Not Running</v>
      </c>
      <c r="I15" s="12" t="s">
        <v>11</v>
      </c>
      <c r="J15" s="1"/>
      <c r="K15" s="1"/>
      <c r="L15" s="1" t="s">
        <v>13</v>
      </c>
    </row>
    <row r="16" spans="1:16" x14ac:dyDescent="0.25">
      <c r="A16" s="3" t="s">
        <v>89</v>
      </c>
      <c r="B16" s="2" t="s">
        <v>90</v>
      </c>
      <c r="C16" s="3" t="s">
        <v>91</v>
      </c>
      <c r="D16" s="3" t="s">
        <v>22</v>
      </c>
      <c r="E16" s="3" t="s">
        <v>15</v>
      </c>
      <c r="F16" s="1"/>
      <c r="G16" s="3" t="s">
        <v>92</v>
      </c>
      <c r="H16" s="1" t="str">
        <f>IF((D16="Yes"),"wp1","Not Running")</f>
        <v>wp1</v>
      </c>
      <c r="I16" s="12" t="s">
        <v>24</v>
      </c>
      <c r="J16" s="1"/>
      <c r="K16" s="1"/>
      <c r="L16" s="1" t="s">
        <v>13</v>
      </c>
    </row>
    <row r="17" spans="1:12" x14ac:dyDescent="0.25">
      <c r="A17" s="3" t="s">
        <v>105</v>
      </c>
      <c r="B17" s="2" t="s">
        <v>106</v>
      </c>
      <c r="C17" s="3" t="s">
        <v>107</v>
      </c>
      <c r="D17" s="3" t="s">
        <v>22</v>
      </c>
      <c r="E17" s="3" t="s">
        <v>15</v>
      </c>
      <c r="F17" s="1"/>
      <c r="G17" s="3" t="s">
        <v>108</v>
      </c>
      <c r="H17" s="1" t="str">
        <f t="shared" ref="H17:H38" si="3">IF((D17="Yes"),"wp1","Not Running")</f>
        <v>wp1</v>
      </c>
      <c r="I17" s="12" t="s">
        <v>24</v>
      </c>
      <c r="J17" s="1"/>
      <c r="K17" s="1"/>
      <c r="L17" s="1" t="s">
        <v>13</v>
      </c>
    </row>
    <row r="18" spans="1:12" x14ac:dyDescent="0.25">
      <c r="A18" s="3" t="s">
        <v>109</v>
      </c>
      <c r="B18" s="2" t="s">
        <v>110</v>
      </c>
      <c r="C18" s="3" t="s">
        <v>111</v>
      </c>
      <c r="D18" s="3" t="s">
        <v>22</v>
      </c>
      <c r="E18" s="3" t="s">
        <v>15</v>
      </c>
      <c r="F18" s="1"/>
      <c r="G18" s="3" t="s">
        <v>112</v>
      </c>
      <c r="H18" s="1" t="str">
        <f t="shared" si="3"/>
        <v>wp1</v>
      </c>
      <c r="I18" s="12" t="s">
        <v>24</v>
      </c>
      <c r="J18" s="1"/>
      <c r="K18" s="1"/>
      <c r="L18" s="1" t="s">
        <v>13</v>
      </c>
    </row>
    <row r="19" spans="1:12" x14ac:dyDescent="0.25">
      <c r="A19" s="3" t="s">
        <v>117</v>
      </c>
      <c r="B19" s="2" t="s">
        <v>118</v>
      </c>
      <c r="C19" s="3" t="s">
        <v>119</v>
      </c>
      <c r="D19" s="3" t="s">
        <v>22</v>
      </c>
      <c r="E19" s="3" t="s">
        <v>15</v>
      </c>
      <c r="F19" s="1"/>
      <c r="G19" s="3" t="s">
        <v>120</v>
      </c>
      <c r="H19" s="1" t="str">
        <f t="shared" si="3"/>
        <v>wp1</v>
      </c>
      <c r="I19" s="12" t="s">
        <v>24</v>
      </c>
      <c r="J19" s="1"/>
      <c r="K19" s="1"/>
      <c r="L19" s="1" t="s">
        <v>13</v>
      </c>
    </row>
    <row r="20" spans="1:12" x14ac:dyDescent="0.25">
      <c r="A20" s="3" t="s">
        <v>132</v>
      </c>
      <c r="B20" s="2" t="s">
        <v>133</v>
      </c>
      <c r="C20" s="3" t="s">
        <v>134</v>
      </c>
      <c r="D20" s="3" t="s">
        <v>14</v>
      </c>
      <c r="E20" s="3" t="s">
        <v>15</v>
      </c>
      <c r="F20" s="1"/>
      <c r="G20" s="3" t="s">
        <v>135</v>
      </c>
      <c r="H20" s="1" t="str">
        <f t="shared" si="3"/>
        <v>Not Running</v>
      </c>
      <c r="I20" s="12" t="s">
        <v>24</v>
      </c>
      <c r="J20" s="1"/>
      <c r="K20" s="1"/>
      <c r="L20" s="1" t="s">
        <v>13</v>
      </c>
    </row>
    <row r="21" spans="1:12" x14ac:dyDescent="0.25">
      <c r="A21" s="3" t="s">
        <v>136</v>
      </c>
      <c r="B21" s="2" t="s">
        <v>137</v>
      </c>
      <c r="C21" s="3" t="s">
        <v>138</v>
      </c>
      <c r="D21" s="3" t="s">
        <v>22</v>
      </c>
      <c r="E21" s="3" t="s">
        <v>15</v>
      </c>
      <c r="F21" s="1"/>
      <c r="G21" s="3" t="s">
        <v>139</v>
      </c>
      <c r="H21" s="1" t="str">
        <f t="shared" si="3"/>
        <v>wp1</v>
      </c>
      <c r="I21" s="12" t="s">
        <v>24</v>
      </c>
      <c r="J21" s="1"/>
      <c r="K21" s="1"/>
      <c r="L21" s="1" t="s">
        <v>13</v>
      </c>
    </row>
    <row r="22" spans="1:12" x14ac:dyDescent="0.25">
      <c r="A22" s="3" t="s">
        <v>140</v>
      </c>
      <c r="B22" s="2" t="s">
        <v>141</v>
      </c>
      <c r="C22" s="3" t="s">
        <v>142</v>
      </c>
      <c r="D22" s="3" t="s">
        <v>22</v>
      </c>
      <c r="E22" s="3" t="s">
        <v>15</v>
      </c>
      <c r="F22" s="1"/>
      <c r="G22" s="3" t="s">
        <v>143</v>
      </c>
      <c r="H22" s="1" t="str">
        <f t="shared" si="3"/>
        <v>wp1</v>
      </c>
      <c r="I22" s="12" t="s">
        <v>24</v>
      </c>
      <c r="J22" s="1"/>
      <c r="K22" s="1"/>
      <c r="L22" s="1" t="s">
        <v>13</v>
      </c>
    </row>
    <row r="23" spans="1:12" x14ac:dyDescent="0.25">
      <c r="A23" s="3" t="s">
        <v>154</v>
      </c>
      <c r="B23" s="2" t="s">
        <v>155</v>
      </c>
      <c r="C23" s="3" t="s">
        <v>156</v>
      </c>
      <c r="D23" s="3" t="s">
        <v>22</v>
      </c>
      <c r="E23" s="3" t="s">
        <v>15</v>
      </c>
      <c r="F23" s="1"/>
      <c r="G23" s="3" t="s">
        <v>157</v>
      </c>
      <c r="H23" s="1" t="str">
        <f t="shared" si="3"/>
        <v>wp1</v>
      </c>
      <c r="I23" s="12" t="s">
        <v>24</v>
      </c>
      <c r="J23" s="1"/>
      <c r="K23" s="1"/>
      <c r="L23" s="1" t="s">
        <v>13</v>
      </c>
    </row>
    <row r="24" spans="1:12" x14ac:dyDescent="0.25">
      <c r="A24" s="3" t="s">
        <v>158</v>
      </c>
      <c r="B24" s="2" t="s">
        <v>159</v>
      </c>
      <c r="C24" s="3" t="s">
        <v>160</v>
      </c>
      <c r="D24" s="3" t="s">
        <v>14</v>
      </c>
      <c r="E24" s="3" t="s">
        <v>15</v>
      </c>
      <c r="F24" s="1"/>
      <c r="G24" s="3" t="s">
        <v>161</v>
      </c>
      <c r="H24" s="1" t="str">
        <f t="shared" si="3"/>
        <v>Not Running</v>
      </c>
      <c r="I24" s="12" t="s">
        <v>24</v>
      </c>
      <c r="J24" s="1"/>
      <c r="K24" s="1"/>
      <c r="L24" s="1" t="s">
        <v>13</v>
      </c>
    </row>
    <row r="25" spans="1:12" x14ac:dyDescent="0.25">
      <c r="A25" s="3" t="s">
        <v>162</v>
      </c>
      <c r="B25" s="2" t="s">
        <v>163</v>
      </c>
      <c r="C25" s="3" t="s">
        <v>164</v>
      </c>
      <c r="D25" s="3" t="s">
        <v>14</v>
      </c>
      <c r="E25" s="3" t="s">
        <v>15</v>
      </c>
      <c r="F25" s="1"/>
      <c r="G25" s="3" t="s">
        <v>165</v>
      </c>
      <c r="H25" s="1" t="str">
        <f t="shared" si="3"/>
        <v>Not Running</v>
      </c>
      <c r="I25" s="12" t="s">
        <v>11</v>
      </c>
      <c r="J25" s="1"/>
      <c r="K25" s="1"/>
      <c r="L25" s="1" t="s">
        <v>13</v>
      </c>
    </row>
    <row r="26" spans="1:12" ht="14.25" customHeight="1" x14ac:dyDescent="0.25">
      <c r="A26" s="3" t="s">
        <v>166</v>
      </c>
      <c r="B26" s="2" t="s">
        <v>167</v>
      </c>
      <c r="C26" s="3" t="s">
        <v>168</v>
      </c>
      <c r="D26" s="3" t="s">
        <v>22</v>
      </c>
      <c r="E26" s="3" t="s">
        <v>15</v>
      </c>
      <c r="F26" s="1"/>
      <c r="G26" s="3" t="s">
        <v>169</v>
      </c>
      <c r="H26" s="1" t="str">
        <f t="shared" si="3"/>
        <v>wp1</v>
      </c>
      <c r="I26" s="12" t="s">
        <v>24</v>
      </c>
      <c r="J26" s="1"/>
      <c r="K26" s="1"/>
      <c r="L26" s="1" t="s">
        <v>13</v>
      </c>
    </row>
    <row r="27" spans="1:12" x14ac:dyDescent="0.25">
      <c r="A27" s="3" t="s">
        <v>179</v>
      </c>
      <c r="B27" s="2" t="s">
        <v>180</v>
      </c>
      <c r="C27" s="3" t="s">
        <v>181</v>
      </c>
      <c r="D27" s="3" t="s">
        <v>22</v>
      </c>
      <c r="E27" s="3" t="s">
        <v>15</v>
      </c>
      <c r="F27" s="1"/>
      <c r="G27" s="3" t="s">
        <v>183</v>
      </c>
      <c r="H27" s="1" t="str">
        <f t="shared" si="3"/>
        <v>wp1</v>
      </c>
      <c r="I27" s="12" t="s">
        <v>182</v>
      </c>
      <c r="J27" s="1"/>
      <c r="K27" s="1"/>
      <c r="L27" s="1" t="s">
        <v>13</v>
      </c>
    </row>
    <row r="28" spans="1:12" x14ac:dyDescent="0.25">
      <c r="A28" s="3" t="s">
        <v>222</v>
      </c>
      <c r="B28" s="2" t="s">
        <v>223</v>
      </c>
      <c r="C28" s="3" t="s">
        <v>224</v>
      </c>
      <c r="D28" s="3" t="s">
        <v>22</v>
      </c>
      <c r="E28" s="3" t="s">
        <v>15</v>
      </c>
      <c r="F28" s="1"/>
      <c r="G28" s="3" t="s">
        <v>225</v>
      </c>
      <c r="H28" s="1" t="str">
        <f t="shared" si="3"/>
        <v>wp1</v>
      </c>
      <c r="I28" s="12" t="s">
        <v>24</v>
      </c>
      <c r="J28" s="1"/>
      <c r="K28" s="1"/>
      <c r="L28" s="1" t="s">
        <v>13</v>
      </c>
    </row>
    <row r="29" spans="1:12" x14ac:dyDescent="0.25">
      <c r="A29" s="3" t="s">
        <v>235</v>
      </c>
      <c r="B29" s="2" t="s">
        <v>236</v>
      </c>
      <c r="C29" s="3" t="s">
        <v>237</v>
      </c>
      <c r="D29" s="3" t="s">
        <v>22</v>
      </c>
      <c r="E29" s="3" t="s">
        <v>15</v>
      </c>
      <c r="F29" s="1"/>
      <c r="G29" s="3" t="s">
        <v>238</v>
      </c>
      <c r="H29" s="1" t="str">
        <f t="shared" si="3"/>
        <v>wp1</v>
      </c>
      <c r="I29" s="17" t="s">
        <v>24</v>
      </c>
      <c r="J29" s="1"/>
      <c r="K29" s="1"/>
      <c r="L29" s="1" t="s">
        <v>13</v>
      </c>
    </row>
    <row r="30" spans="1:12" x14ac:dyDescent="0.25">
      <c r="A30" s="3" t="s">
        <v>243</v>
      </c>
      <c r="B30" s="2" t="s">
        <v>244</v>
      </c>
      <c r="C30" s="3" t="s">
        <v>245</v>
      </c>
      <c r="D30" s="3" t="s">
        <v>22</v>
      </c>
      <c r="E30" s="3" t="s">
        <v>15</v>
      </c>
      <c r="F30" s="1"/>
      <c r="G30" s="3" t="s">
        <v>246</v>
      </c>
      <c r="H30" s="1" t="str">
        <f t="shared" si="3"/>
        <v>wp1</v>
      </c>
      <c r="I30" s="17" t="s">
        <v>24</v>
      </c>
      <c r="J30" s="1"/>
      <c r="K30" s="1"/>
      <c r="L30" s="1" t="s">
        <v>13</v>
      </c>
    </row>
    <row r="31" spans="1:12" x14ac:dyDescent="0.25">
      <c r="A31" s="3" t="s">
        <v>424</v>
      </c>
      <c r="B31" s="2" t="s">
        <v>425</v>
      </c>
      <c r="C31" s="3" t="s">
        <v>426</v>
      </c>
      <c r="D31" s="3" t="s">
        <v>22</v>
      </c>
      <c r="E31" s="3" t="s">
        <v>15</v>
      </c>
      <c r="F31" s="1"/>
      <c r="G31" s="3" t="s">
        <v>427</v>
      </c>
      <c r="H31" s="1" t="str">
        <f t="shared" si="3"/>
        <v>wp1</v>
      </c>
      <c r="I31" s="17" t="s">
        <v>24</v>
      </c>
      <c r="J31" s="1"/>
      <c r="K31" s="1"/>
      <c r="L31" s="1" t="s">
        <v>13</v>
      </c>
    </row>
    <row r="32" spans="1:12" x14ac:dyDescent="0.25">
      <c r="A32" s="3" t="s">
        <v>474</v>
      </c>
      <c r="B32" s="2" t="s">
        <v>476</v>
      </c>
      <c r="C32" s="3" t="s">
        <v>475</v>
      </c>
      <c r="D32" s="3" t="s">
        <v>22</v>
      </c>
      <c r="E32" s="3" t="s">
        <v>15</v>
      </c>
      <c r="F32" s="1"/>
      <c r="G32" s="3" t="s">
        <v>477</v>
      </c>
      <c r="H32" s="1" t="str">
        <f t="shared" si="3"/>
        <v>wp1</v>
      </c>
      <c r="I32" s="17" t="s">
        <v>24</v>
      </c>
      <c r="J32" s="1"/>
      <c r="K32" s="1"/>
      <c r="L32" s="1" t="s">
        <v>13</v>
      </c>
    </row>
    <row r="33" spans="1:13" x14ac:dyDescent="0.25">
      <c r="A33" s="3" t="s">
        <v>478</v>
      </c>
      <c r="B33" s="2" t="s">
        <v>479</v>
      </c>
      <c r="C33" s="3" t="s">
        <v>480</v>
      </c>
      <c r="D33" s="3" t="s">
        <v>22</v>
      </c>
      <c r="E33" s="3" t="s">
        <v>15</v>
      </c>
      <c r="F33" s="1"/>
      <c r="G33" s="3" t="s">
        <v>481</v>
      </c>
      <c r="H33" s="1" t="str">
        <f t="shared" si="3"/>
        <v>wp1</v>
      </c>
      <c r="I33" s="17" t="s">
        <v>11</v>
      </c>
      <c r="J33" s="1"/>
      <c r="K33" s="1"/>
      <c r="L33" s="1" t="s">
        <v>13</v>
      </c>
    </row>
    <row r="34" spans="1:13" x14ac:dyDescent="0.25">
      <c r="A34" s="3" t="s">
        <v>482</v>
      </c>
      <c r="B34" s="2" t="s">
        <v>484</v>
      </c>
      <c r="C34" s="3" t="s">
        <v>483</v>
      </c>
      <c r="D34" s="3" t="s">
        <v>22</v>
      </c>
      <c r="E34" s="3" t="s">
        <v>15</v>
      </c>
      <c r="F34" s="1"/>
      <c r="G34" s="3" t="s">
        <v>485</v>
      </c>
      <c r="H34" s="1" t="str">
        <f t="shared" si="3"/>
        <v>wp1</v>
      </c>
      <c r="I34" s="20" t="s">
        <v>24</v>
      </c>
      <c r="J34" s="1"/>
      <c r="K34" s="1"/>
      <c r="L34" s="1" t="s">
        <v>13</v>
      </c>
    </row>
    <row r="35" spans="1:13" x14ac:dyDescent="0.25">
      <c r="A35" s="3" t="s">
        <v>498</v>
      </c>
      <c r="B35" s="2" t="s">
        <v>499</v>
      </c>
      <c r="C35" s="3" t="s">
        <v>500</v>
      </c>
      <c r="D35" s="3" t="s">
        <v>22</v>
      </c>
      <c r="E35" s="3" t="s">
        <v>15</v>
      </c>
      <c r="F35" s="1"/>
      <c r="G35" s="3" t="s">
        <v>501</v>
      </c>
      <c r="H35" s="1" t="str">
        <f t="shared" si="3"/>
        <v>wp1</v>
      </c>
      <c r="I35" s="20" t="s">
        <v>24</v>
      </c>
      <c r="J35" s="1"/>
      <c r="K35" s="1"/>
      <c r="L35" s="1" t="s">
        <v>13</v>
      </c>
    </row>
    <row r="36" spans="1:13" x14ac:dyDescent="0.25">
      <c r="A36" s="1" t="s">
        <v>546</v>
      </c>
      <c r="B36" s="1" t="s">
        <v>547</v>
      </c>
      <c r="C36" s="1" t="s">
        <v>548</v>
      </c>
      <c r="D36" s="3" t="s">
        <v>22</v>
      </c>
      <c r="E36" s="1" t="s">
        <v>15</v>
      </c>
      <c r="F36" s="1"/>
      <c r="G36" s="1" t="s">
        <v>549</v>
      </c>
      <c r="H36" s="1" t="str">
        <f t="shared" si="3"/>
        <v>wp1</v>
      </c>
      <c r="I36" s="20" t="s">
        <v>24</v>
      </c>
      <c r="J36" s="1"/>
      <c r="K36" s="1"/>
      <c r="L36" s="1" t="s">
        <v>13</v>
      </c>
    </row>
    <row r="37" spans="1:13" x14ac:dyDescent="0.25">
      <c r="A37" s="1" t="s">
        <v>558</v>
      </c>
      <c r="B37" s="1" t="s">
        <v>559</v>
      </c>
      <c r="C37" s="1" t="s">
        <v>560</v>
      </c>
      <c r="D37" s="3" t="s">
        <v>22</v>
      </c>
      <c r="E37" s="1" t="s">
        <v>15</v>
      </c>
      <c r="F37" s="1"/>
      <c r="G37" s="1" t="s">
        <v>561</v>
      </c>
      <c r="H37" s="1" t="str">
        <f t="shared" si="3"/>
        <v>wp1</v>
      </c>
      <c r="I37" s="20" t="s">
        <v>24</v>
      </c>
      <c r="J37" s="1"/>
      <c r="K37" s="1"/>
      <c r="L37" s="1" t="s">
        <v>13</v>
      </c>
    </row>
    <row r="38" spans="1:13" x14ac:dyDescent="0.25">
      <c r="A38" s="1" t="s">
        <v>574</v>
      </c>
      <c r="B38" s="1" t="s">
        <v>575</v>
      </c>
      <c r="C38" s="1" t="s">
        <v>576</v>
      </c>
      <c r="D38" s="3" t="s">
        <v>22</v>
      </c>
      <c r="E38" s="1" t="s">
        <v>15</v>
      </c>
      <c r="F38" s="1"/>
      <c r="G38" s="1" t="s">
        <v>577</v>
      </c>
      <c r="H38" s="1" t="str">
        <f t="shared" si="3"/>
        <v>wp1</v>
      </c>
      <c r="I38" s="20" t="s">
        <v>24</v>
      </c>
      <c r="J38" s="1"/>
      <c r="K38" s="1"/>
      <c r="L38" s="1" t="s">
        <v>13</v>
      </c>
    </row>
    <row r="39" spans="1:13" x14ac:dyDescent="0.25">
      <c r="A39" s="1" t="s">
        <v>606</v>
      </c>
      <c r="B39" s="1" t="s">
        <v>607</v>
      </c>
      <c r="C39" s="1" t="s">
        <v>608</v>
      </c>
      <c r="D39" s="3" t="s">
        <v>22</v>
      </c>
      <c r="E39" s="1" t="s">
        <v>15</v>
      </c>
      <c r="F39" s="1"/>
      <c r="G39" s="1" t="s">
        <v>609</v>
      </c>
      <c r="H39" s="1" t="str">
        <f>IF((D39="Yes"),"wp1","Not Running")</f>
        <v>wp1</v>
      </c>
      <c r="I39" s="35" t="s">
        <v>24</v>
      </c>
      <c r="J39" s="1"/>
      <c r="K39" s="1"/>
      <c r="L39" s="1" t="s">
        <v>13</v>
      </c>
    </row>
    <row r="40" spans="1:13" x14ac:dyDescent="0.25">
      <c r="A40" s="2" t="s">
        <v>621</v>
      </c>
      <c r="B40" s="2" t="s">
        <v>622</v>
      </c>
      <c r="C40" s="2" t="s">
        <v>623</v>
      </c>
      <c r="D40" s="3" t="s">
        <v>22</v>
      </c>
      <c r="E40" s="2" t="s">
        <v>15</v>
      </c>
      <c r="F40" s="1"/>
      <c r="G40" s="1" t="s">
        <v>624</v>
      </c>
      <c r="H40" s="2" t="str">
        <f>IF((D40="Yes"),"wp1","Not Running")</f>
        <v>wp1</v>
      </c>
      <c r="I40" s="35" t="s">
        <v>24</v>
      </c>
      <c r="J40" s="1"/>
      <c r="K40" s="1"/>
      <c r="L40" s="29" t="s">
        <v>13</v>
      </c>
      <c r="M40" s="32"/>
    </row>
    <row r="41" spans="1:13" x14ac:dyDescent="0.25">
      <c r="A41" s="3" t="s">
        <v>625</v>
      </c>
      <c r="B41" s="2" t="s">
        <v>626</v>
      </c>
      <c r="C41" s="3" t="s">
        <v>627</v>
      </c>
      <c r="D41" s="3" t="s">
        <v>22</v>
      </c>
      <c r="E41" s="3" t="s">
        <v>15</v>
      </c>
      <c r="F41" s="1"/>
      <c r="G41" s="3" t="s">
        <v>628</v>
      </c>
      <c r="H41" s="1" t="str">
        <f t="shared" ref="H41" si="4">IF((D41="Yes"),"wp1","Not Running")</f>
        <v>wp1</v>
      </c>
      <c r="I41" s="35" t="s">
        <v>24</v>
      </c>
      <c r="J41" s="1"/>
      <c r="K41" s="1"/>
      <c r="L41" s="1" t="s">
        <v>13</v>
      </c>
    </row>
    <row r="42" spans="1:13" x14ac:dyDescent="0.25">
      <c r="A42" s="3" t="s">
        <v>701</v>
      </c>
      <c r="B42" s="2" t="s">
        <v>702</v>
      </c>
      <c r="C42" s="3" t="s">
        <v>703</v>
      </c>
      <c r="D42" s="3" t="s">
        <v>14</v>
      </c>
      <c r="E42" s="3" t="s">
        <v>15</v>
      </c>
      <c r="F42" s="1"/>
      <c r="G42" s="3" t="s">
        <v>78</v>
      </c>
      <c r="H42" s="1" t="str">
        <f>IF((D42="Yes"),"wp1","Not Running")</f>
        <v>Not Running</v>
      </c>
      <c r="I42" s="35" t="s">
        <v>24</v>
      </c>
      <c r="J42" s="1"/>
      <c r="K42" s="1"/>
      <c r="L42" s="1" t="s">
        <v>13</v>
      </c>
    </row>
    <row r="43" spans="1:13" x14ac:dyDescent="0.25">
      <c r="A43" s="3" t="s">
        <v>704</v>
      </c>
      <c r="B43" s="2" t="s">
        <v>705</v>
      </c>
      <c r="C43" s="3" t="s">
        <v>706</v>
      </c>
      <c r="D43" s="3" t="s">
        <v>22</v>
      </c>
      <c r="E43" s="3" t="s">
        <v>15</v>
      </c>
      <c r="F43" s="1"/>
      <c r="G43" s="3" t="s">
        <v>78</v>
      </c>
      <c r="H43" s="1" t="str">
        <f>IF((D43="Yes"),"wp1","Not Running")</f>
        <v>wp1</v>
      </c>
      <c r="I43" s="35" t="s">
        <v>24</v>
      </c>
      <c r="J43" s="1"/>
      <c r="K43" s="1"/>
      <c r="L43" s="1" t="s">
        <v>13</v>
      </c>
    </row>
    <row r="44" spans="1:13" ht="14.25" customHeight="1" x14ac:dyDescent="0.25">
      <c r="A44" s="3" t="s">
        <v>767</v>
      </c>
      <c r="B44" s="2" t="s">
        <v>768</v>
      </c>
      <c r="C44" s="3" t="s">
        <v>769</v>
      </c>
      <c r="D44" s="3" t="s">
        <v>14</v>
      </c>
      <c r="E44" s="3" t="s">
        <v>15</v>
      </c>
      <c r="F44" s="1"/>
      <c r="G44" s="3" t="s">
        <v>169</v>
      </c>
      <c r="H44" s="1" t="str">
        <f t="shared" ref="H44:H45" si="5">IF((D44="Yes"),"wp1","Not Running")</f>
        <v>Not Running</v>
      </c>
      <c r="I44" s="33" t="s">
        <v>24</v>
      </c>
      <c r="J44" s="1"/>
      <c r="K44" s="1"/>
      <c r="L44" s="1" t="s">
        <v>13</v>
      </c>
    </row>
    <row r="45" spans="1:13" ht="14.25" customHeight="1" x14ac:dyDescent="0.25">
      <c r="A45" s="3" t="s">
        <v>868</v>
      </c>
      <c r="B45" s="2" t="s">
        <v>869</v>
      </c>
      <c r="C45" s="3" t="s">
        <v>870</v>
      </c>
      <c r="D45" s="3" t="s">
        <v>22</v>
      </c>
      <c r="E45" s="3" t="s">
        <v>15</v>
      </c>
      <c r="F45" s="1"/>
      <c r="G45" s="3" t="s">
        <v>169</v>
      </c>
      <c r="H45" s="1" t="str">
        <f t="shared" si="5"/>
        <v>wp1</v>
      </c>
      <c r="I45" s="33" t="s">
        <v>24</v>
      </c>
      <c r="J45" s="1"/>
      <c r="K45" s="1"/>
      <c r="L45" s="1" t="s">
        <v>13</v>
      </c>
    </row>
    <row r="46" spans="1:13" ht="14.25" customHeight="1" x14ac:dyDescent="0.25">
      <c r="A46" s="3" t="s">
        <v>770</v>
      </c>
      <c r="B46" s="2" t="s">
        <v>771</v>
      </c>
      <c r="C46" s="3" t="s">
        <v>772</v>
      </c>
      <c r="D46" s="3" t="s">
        <v>14</v>
      </c>
      <c r="E46" s="3" t="s">
        <v>15</v>
      </c>
      <c r="F46" s="1"/>
      <c r="G46" s="3" t="s">
        <v>258</v>
      </c>
      <c r="H46" s="1" t="str">
        <f t="shared" ref="H46:H47" si="6">IF((D46="Yes"),"wp3","Not Running")</f>
        <v>Not Running</v>
      </c>
      <c r="I46" s="33" t="s">
        <v>24</v>
      </c>
      <c r="J46" s="1"/>
      <c r="K46" s="1"/>
      <c r="L46" s="1" t="s">
        <v>13</v>
      </c>
    </row>
    <row r="47" spans="1:13" ht="14.25" customHeight="1" x14ac:dyDescent="0.25">
      <c r="A47" s="3" t="s">
        <v>773</v>
      </c>
      <c r="B47" s="2" t="s">
        <v>774</v>
      </c>
      <c r="C47" s="3" t="s">
        <v>775</v>
      </c>
      <c r="D47" s="3" t="s">
        <v>22</v>
      </c>
      <c r="E47" s="3" t="s">
        <v>15</v>
      </c>
      <c r="F47" s="1"/>
      <c r="G47" s="3" t="s">
        <v>262</v>
      </c>
      <c r="H47" s="1" t="str">
        <f t="shared" si="6"/>
        <v>wp3</v>
      </c>
      <c r="I47" s="33" t="s">
        <v>24</v>
      </c>
      <c r="J47" s="1"/>
      <c r="K47" s="1"/>
      <c r="L47" s="1" t="s">
        <v>13</v>
      </c>
    </row>
    <row r="48" spans="1:13" ht="14.25" customHeight="1" x14ac:dyDescent="0.25">
      <c r="A48" s="3" t="s">
        <v>776</v>
      </c>
      <c r="B48" s="2" t="s">
        <v>777</v>
      </c>
      <c r="C48" s="3" t="s">
        <v>778</v>
      </c>
      <c r="D48" s="3" t="s">
        <v>14</v>
      </c>
      <c r="E48" s="3" t="s">
        <v>15</v>
      </c>
      <c r="F48" s="1"/>
      <c r="G48" s="3" t="s">
        <v>779</v>
      </c>
      <c r="H48" s="1" t="str">
        <f t="shared" ref="H48:H52" si="7">IF((D48="Yes"),"wp1","Not Running")</f>
        <v>Not Running</v>
      </c>
      <c r="I48" s="33" t="s">
        <v>24</v>
      </c>
      <c r="J48" s="1"/>
      <c r="K48" s="1"/>
      <c r="L48" s="1" t="s">
        <v>13</v>
      </c>
    </row>
    <row r="49" spans="1:12" ht="14.25" customHeight="1" x14ac:dyDescent="0.25">
      <c r="A49" s="3" t="s">
        <v>780</v>
      </c>
      <c r="B49" s="2" t="s">
        <v>781</v>
      </c>
      <c r="C49" s="3" t="s">
        <v>782</v>
      </c>
      <c r="D49" s="3" t="s">
        <v>14</v>
      </c>
      <c r="E49" s="3" t="s">
        <v>15</v>
      </c>
      <c r="F49" s="1"/>
      <c r="G49" s="3" t="s">
        <v>783</v>
      </c>
      <c r="H49" s="1" t="str">
        <f t="shared" si="7"/>
        <v>Not Running</v>
      </c>
      <c r="I49" s="33" t="s">
        <v>24</v>
      </c>
      <c r="J49" s="1"/>
      <c r="K49" s="1"/>
      <c r="L49" s="1" t="s">
        <v>13</v>
      </c>
    </row>
    <row r="50" spans="1:12" ht="14.25" customHeight="1" x14ac:dyDescent="0.25">
      <c r="A50" s="3" t="s">
        <v>784</v>
      </c>
      <c r="B50" s="2" t="s">
        <v>785</v>
      </c>
      <c r="C50" s="3" t="s">
        <v>786</v>
      </c>
      <c r="D50" s="3" t="s">
        <v>14</v>
      </c>
      <c r="E50" s="3" t="s">
        <v>15</v>
      </c>
      <c r="F50" s="1"/>
      <c r="G50" s="3" t="s">
        <v>787</v>
      </c>
      <c r="H50" s="1" t="str">
        <f t="shared" si="7"/>
        <v>Not Running</v>
      </c>
      <c r="I50" s="33" t="s">
        <v>24</v>
      </c>
      <c r="J50" s="1"/>
      <c r="K50" s="1"/>
      <c r="L50" s="1" t="s">
        <v>13</v>
      </c>
    </row>
    <row r="51" spans="1:12" ht="14.25" customHeight="1" x14ac:dyDescent="0.25">
      <c r="A51" s="3" t="s">
        <v>788</v>
      </c>
      <c r="B51" s="2" t="s">
        <v>789</v>
      </c>
      <c r="C51" s="3" t="s">
        <v>790</v>
      </c>
      <c r="D51" s="3" t="s">
        <v>14</v>
      </c>
      <c r="E51" s="3" t="s">
        <v>15</v>
      </c>
      <c r="F51" s="1"/>
      <c r="G51" s="3" t="s">
        <v>501</v>
      </c>
      <c r="H51" s="1" t="str">
        <f t="shared" si="7"/>
        <v>Not Running</v>
      </c>
      <c r="I51" s="33" t="s">
        <v>24</v>
      </c>
      <c r="J51" s="1"/>
      <c r="K51" s="1"/>
      <c r="L51" s="1" t="s">
        <v>13</v>
      </c>
    </row>
    <row r="52" spans="1:12" ht="14.25" customHeight="1" x14ac:dyDescent="0.25">
      <c r="A52" s="3" t="s">
        <v>791</v>
      </c>
      <c r="B52" s="2" t="s">
        <v>792</v>
      </c>
      <c r="C52" s="3" t="s">
        <v>793</v>
      </c>
      <c r="D52" s="3" t="s">
        <v>14</v>
      </c>
      <c r="E52" s="3" t="s">
        <v>15</v>
      </c>
      <c r="F52" s="1"/>
      <c r="G52" s="3" t="s">
        <v>794</v>
      </c>
      <c r="H52" s="1" t="str">
        <f t="shared" si="7"/>
        <v>Not Running</v>
      </c>
      <c r="I52" s="33" t="s">
        <v>24</v>
      </c>
      <c r="J52" s="1"/>
      <c r="K52" s="1"/>
      <c r="L52" s="1" t="s">
        <v>13</v>
      </c>
    </row>
    <row r="53" spans="1:12" ht="14.25" customHeight="1" x14ac:dyDescent="0.25">
      <c r="A53" s="3" t="s">
        <v>795</v>
      </c>
      <c r="B53" s="2" t="s">
        <v>796</v>
      </c>
      <c r="C53" s="3" t="s">
        <v>797</v>
      </c>
      <c r="D53" s="3" t="s">
        <v>14</v>
      </c>
      <c r="E53" s="3" t="s">
        <v>15</v>
      </c>
      <c r="F53" s="1"/>
      <c r="G53" s="3" t="s">
        <v>32</v>
      </c>
      <c r="H53" s="1" t="str">
        <f>IF((D53="Yes"),"wp1","Not Running")</f>
        <v>Not Running</v>
      </c>
      <c r="I53" s="33" t="s">
        <v>24</v>
      </c>
      <c r="J53" s="1"/>
      <c r="K53" s="1"/>
      <c r="L53" s="1" t="s">
        <v>13</v>
      </c>
    </row>
    <row r="54" spans="1:12" ht="14.25" customHeight="1" x14ac:dyDescent="0.25">
      <c r="A54" s="3" t="s">
        <v>798</v>
      </c>
      <c r="B54" s="2" t="s">
        <v>799</v>
      </c>
      <c r="C54" s="3" t="s">
        <v>800</v>
      </c>
      <c r="D54" s="3" t="s">
        <v>14</v>
      </c>
      <c r="E54" s="3" t="s">
        <v>15</v>
      </c>
      <c r="F54" s="1"/>
      <c r="G54" s="3" t="s">
        <v>45</v>
      </c>
      <c r="H54" s="1" t="str">
        <f>IF((D54="Yes"),"wp1","Not Running")</f>
        <v>Not Running</v>
      </c>
      <c r="I54" s="33" t="s">
        <v>24</v>
      </c>
      <c r="J54" s="1"/>
      <c r="K54" s="1"/>
      <c r="L54" s="1" t="s">
        <v>13</v>
      </c>
    </row>
    <row r="55" spans="1:12" ht="14.25" customHeight="1" x14ac:dyDescent="0.25">
      <c r="A55" s="3" t="s">
        <v>801</v>
      </c>
      <c r="B55" s="2" t="s">
        <v>802</v>
      </c>
      <c r="C55" s="3" t="s">
        <v>803</v>
      </c>
      <c r="D55" s="3" t="s">
        <v>14</v>
      </c>
      <c r="E55" s="3" t="s">
        <v>15</v>
      </c>
      <c r="F55" s="1"/>
      <c r="G55" s="3" t="s">
        <v>49</v>
      </c>
      <c r="H55" s="1" t="str">
        <f>IF((D55="Yes"),"wp1","Not Running")</f>
        <v>Not Running</v>
      </c>
      <c r="I55" s="33" t="s">
        <v>24</v>
      </c>
      <c r="J55" s="1"/>
      <c r="K55" s="1"/>
      <c r="L55" s="1" t="s">
        <v>13</v>
      </c>
    </row>
    <row r="56" spans="1:12" ht="14.25" customHeight="1" x14ac:dyDescent="0.25">
      <c r="A56" s="3" t="s">
        <v>804</v>
      </c>
      <c r="B56" s="2" t="s">
        <v>805</v>
      </c>
      <c r="C56" s="3" t="s">
        <v>806</v>
      </c>
      <c r="D56" s="3" t="s">
        <v>22</v>
      </c>
      <c r="E56" s="3" t="s">
        <v>15</v>
      </c>
      <c r="F56" s="1"/>
      <c r="G56" s="3" t="s">
        <v>57</v>
      </c>
      <c r="H56" s="1" t="str">
        <f>IF((D56="Yes"),"wp1","Not Running")</f>
        <v>wp1</v>
      </c>
      <c r="I56" s="33" t="s">
        <v>24</v>
      </c>
      <c r="J56" s="1"/>
      <c r="K56" s="1"/>
      <c r="L56" s="1" t="s">
        <v>13</v>
      </c>
    </row>
    <row r="57" spans="1:12" ht="14.25" customHeight="1" x14ac:dyDescent="0.25">
      <c r="A57" s="3" t="s">
        <v>819</v>
      </c>
      <c r="B57" s="2" t="s">
        <v>820</v>
      </c>
      <c r="C57" s="3" t="s">
        <v>821</v>
      </c>
      <c r="D57" s="3" t="s">
        <v>22</v>
      </c>
      <c r="E57" s="3" t="s">
        <v>15</v>
      </c>
      <c r="F57" s="1"/>
      <c r="G57" s="3" t="s">
        <v>88</v>
      </c>
      <c r="H57" s="1" t="str">
        <f>IF((D57="Yes"),"wp1","Not Running")</f>
        <v>wp1</v>
      </c>
      <c r="I57" s="33" t="s">
        <v>11</v>
      </c>
      <c r="J57" s="1"/>
      <c r="K57" s="1"/>
      <c r="L57" s="1" t="s">
        <v>13</v>
      </c>
    </row>
  </sheetData>
  <conditionalFormatting sqref="A1">
    <cfRule type="duplicateValues" dxfId="165" priority="65"/>
  </conditionalFormatting>
  <conditionalFormatting sqref="A2">
    <cfRule type="duplicateValues" dxfId="164" priority="64"/>
  </conditionalFormatting>
  <conditionalFormatting sqref="A4">
    <cfRule type="duplicateValues" dxfId="163" priority="60"/>
  </conditionalFormatting>
  <conditionalFormatting sqref="A5">
    <cfRule type="duplicateValues" dxfId="162" priority="59"/>
  </conditionalFormatting>
  <conditionalFormatting sqref="A6:A9">
    <cfRule type="duplicateValues" dxfId="161" priority="54"/>
  </conditionalFormatting>
  <conditionalFormatting sqref="A10">
    <cfRule type="duplicateValues" dxfId="160" priority="52"/>
  </conditionalFormatting>
  <conditionalFormatting sqref="A12">
    <cfRule type="duplicateValues" dxfId="159" priority="49"/>
  </conditionalFormatting>
  <conditionalFormatting sqref="A13">
    <cfRule type="duplicateValues" dxfId="158" priority="48"/>
  </conditionalFormatting>
  <conditionalFormatting sqref="A14">
    <cfRule type="duplicateValues" dxfId="157" priority="46"/>
  </conditionalFormatting>
  <conditionalFormatting sqref="A11">
    <cfRule type="duplicateValues" dxfId="156" priority="44"/>
  </conditionalFormatting>
  <conditionalFormatting sqref="A15">
    <cfRule type="duplicateValues" dxfId="155" priority="43"/>
  </conditionalFormatting>
  <conditionalFormatting sqref="A16">
    <cfRule type="duplicateValues" dxfId="154" priority="41"/>
  </conditionalFormatting>
  <conditionalFormatting sqref="A17:A18">
    <cfRule type="duplicateValues" dxfId="153" priority="40"/>
  </conditionalFormatting>
  <conditionalFormatting sqref="A19">
    <cfRule type="duplicateValues" dxfId="152" priority="39"/>
  </conditionalFormatting>
  <conditionalFormatting sqref="A20:A21">
    <cfRule type="duplicateValues" dxfId="151" priority="36"/>
  </conditionalFormatting>
  <conditionalFormatting sqref="A22">
    <cfRule type="duplicateValues" dxfId="150" priority="35"/>
  </conditionalFormatting>
  <conditionalFormatting sqref="A23:A25">
    <cfRule type="duplicateValues" dxfId="149" priority="31"/>
  </conditionalFormatting>
  <conditionalFormatting sqref="A26">
    <cfRule type="duplicateValues" dxfId="148" priority="30"/>
  </conditionalFormatting>
  <conditionalFormatting sqref="A27">
    <cfRule type="duplicateValues" dxfId="147" priority="29"/>
  </conditionalFormatting>
  <conditionalFormatting sqref="A28">
    <cfRule type="duplicateValues" dxfId="146" priority="27"/>
  </conditionalFormatting>
  <conditionalFormatting sqref="A29">
    <cfRule type="duplicateValues" dxfId="145" priority="26"/>
  </conditionalFormatting>
  <conditionalFormatting sqref="A30">
    <cfRule type="duplicateValues" dxfId="144" priority="25"/>
  </conditionalFormatting>
  <conditionalFormatting sqref="A31">
    <cfRule type="duplicateValues" dxfId="143" priority="23"/>
  </conditionalFormatting>
  <conditionalFormatting sqref="A32">
    <cfRule type="duplicateValues" dxfId="142" priority="21"/>
  </conditionalFormatting>
  <conditionalFormatting sqref="A33">
    <cfRule type="duplicateValues" dxfId="141" priority="20"/>
  </conditionalFormatting>
  <conditionalFormatting sqref="A34">
    <cfRule type="duplicateValues" dxfId="140" priority="19"/>
  </conditionalFormatting>
  <conditionalFormatting sqref="A35">
    <cfRule type="duplicateValues" dxfId="139" priority="18"/>
  </conditionalFormatting>
  <conditionalFormatting sqref="A41">
    <cfRule type="duplicateValues" dxfId="138" priority="17"/>
  </conditionalFormatting>
  <conditionalFormatting sqref="A42:A43">
    <cfRule type="duplicateValues" dxfId="137" priority="14"/>
  </conditionalFormatting>
  <conditionalFormatting sqref="A44:A45">
    <cfRule type="duplicateValues" dxfId="136" priority="13"/>
  </conditionalFormatting>
  <conditionalFormatting sqref="A46:A47">
    <cfRule type="duplicateValues" dxfId="135" priority="10"/>
  </conditionalFormatting>
  <conditionalFormatting sqref="A48:A52">
    <cfRule type="duplicateValues" dxfId="134" priority="8"/>
  </conditionalFormatting>
  <conditionalFormatting sqref="A53:A56">
    <cfRule type="duplicateValues" dxfId="133" priority="3"/>
  </conditionalFormatting>
  <conditionalFormatting sqref="A57">
    <cfRule type="duplicateValues" dxfId="132" priority="1"/>
  </conditionalFormatting>
  <hyperlinks>
    <hyperlink ref="L4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1" sqref="A11"/>
    </sheetView>
  </sheetViews>
  <sheetFormatPr defaultColWidth="8.85546875" defaultRowHeight="15" x14ac:dyDescent="0.25"/>
  <cols>
    <col min="1" max="1" width="20.140625" style="4" bestFit="1" customWidth="1" collapsed="1"/>
    <col min="2" max="2" width="24.28515625" style="4" bestFit="1" customWidth="1" collapsed="1"/>
    <col min="3" max="3" width="9.7109375" style="4" bestFit="1" customWidth="1" collapsed="1"/>
    <col min="4" max="6" width="8.85546875" style="4" collapsed="1"/>
    <col min="7" max="7" width="56.28515625" style="4" bestFit="1" customWidth="1" collapsed="1"/>
    <col min="8" max="16384" width="8.85546875" style="4" collapsed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97</v>
      </c>
      <c r="B3" s="2" t="s">
        <v>98</v>
      </c>
      <c r="C3" s="3" t="s">
        <v>99</v>
      </c>
      <c r="D3" s="3" t="s">
        <v>22</v>
      </c>
      <c r="E3" s="3" t="s">
        <v>15</v>
      </c>
      <c r="F3" s="1"/>
      <c r="G3" s="3" t="s">
        <v>100</v>
      </c>
      <c r="H3" s="1" t="str">
        <f>IF((D3="Yes"),"wp10","Not Running")</f>
        <v>wp10</v>
      </c>
      <c r="I3" s="12" t="s">
        <v>24</v>
      </c>
      <c r="J3" s="1"/>
      <c r="K3" s="1"/>
      <c r="L3" s="1" t="s">
        <v>13</v>
      </c>
    </row>
    <row r="4" spans="1:12" x14ac:dyDescent="0.25">
      <c r="A4" s="3" t="s">
        <v>121</v>
      </c>
      <c r="B4" s="2" t="s">
        <v>122</v>
      </c>
      <c r="C4" s="3" t="s">
        <v>123</v>
      </c>
      <c r="D4" s="3" t="s">
        <v>22</v>
      </c>
      <c r="E4" s="3" t="s">
        <v>15</v>
      </c>
      <c r="F4" s="1"/>
      <c r="G4" s="3" t="s">
        <v>100</v>
      </c>
      <c r="H4" s="1" t="str">
        <f>IF((D4="Yes"),"wp10","Not Running")</f>
        <v>wp10</v>
      </c>
      <c r="I4" s="12" t="s">
        <v>24</v>
      </c>
      <c r="J4" s="1"/>
      <c r="K4" s="1"/>
      <c r="L4" s="1" t="s">
        <v>13</v>
      </c>
    </row>
    <row r="5" spans="1:12" x14ac:dyDescent="0.25">
      <c r="A5" s="3" t="s">
        <v>287</v>
      </c>
      <c r="B5" s="2" t="s">
        <v>288</v>
      </c>
      <c r="C5" s="3" t="s">
        <v>289</v>
      </c>
      <c r="D5" s="3" t="s">
        <v>22</v>
      </c>
      <c r="E5" s="3" t="s">
        <v>15</v>
      </c>
      <c r="F5" s="1"/>
      <c r="G5" s="3" t="s">
        <v>290</v>
      </c>
      <c r="H5" s="1" t="str">
        <f>IF((D5="Yes"),"wp10","Not Running")</f>
        <v>wp10</v>
      </c>
      <c r="I5" s="19" t="s">
        <v>11</v>
      </c>
      <c r="J5" s="1"/>
      <c r="K5" s="1"/>
      <c r="L5" s="1" t="s">
        <v>13</v>
      </c>
    </row>
    <row r="6" spans="1:12" x14ac:dyDescent="0.25">
      <c r="A6" s="3" t="s">
        <v>300</v>
      </c>
      <c r="B6" s="2" t="s">
        <v>301</v>
      </c>
      <c r="C6" s="3" t="s">
        <v>302</v>
      </c>
      <c r="D6" s="3" t="s">
        <v>22</v>
      </c>
      <c r="E6" s="3" t="s">
        <v>15</v>
      </c>
      <c r="F6" s="1"/>
      <c r="G6" s="3" t="s">
        <v>303</v>
      </c>
      <c r="H6" s="1" t="str">
        <f>IF((D6="Yes"),"wp10","Not Running")</f>
        <v>wp10</v>
      </c>
      <c r="I6" s="20" t="s">
        <v>24</v>
      </c>
      <c r="J6" s="1"/>
      <c r="K6" s="1"/>
      <c r="L6" s="1" t="s">
        <v>13</v>
      </c>
    </row>
    <row r="7" spans="1:12" x14ac:dyDescent="0.25">
      <c r="A7" s="3" t="s">
        <v>456</v>
      </c>
      <c r="B7" s="2" t="s">
        <v>457</v>
      </c>
      <c r="C7" s="3" t="s">
        <v>458</v>
      </c>
      <c r="D7" s="3" t="s">
        <v>22</v>
      </c>
      <c r="E7" s="3" t="s">
        <v>15</v>
      </c>
      <c r="F7" s="1"/>
      <c r="G7" s="3" t="s">
        <v>459</v>
      </c>
      <c r="H7" s="1" t="str">
        <f>IF((D7="Yes"),"wp10","Not Running")</f>
        <v>wp10</v>
      </c>
      <c r="I7" s="20" t="s">
        <v>24</v>
      </c>
      <c r="J7" s="1"/>
      <c r="K7" s="1"/>
      <c r="L7" s="1" t="s">
        <v>13</v>
      </c>
    </row>
    <row r="8" spans="1:12" x14ac:dyDescent="0.25">
      <c r="A8" s="3" t="s">
        <v>506</v>
      </c>
      <c r="B8" s="2" t="s">
        <v>507</v>
      </c>
      <c r="C8" s="3" t="s">
        <v>508</v>
      </c>
      <c r="D8" s="3" t="s">
        <v>22</v>
      </c>
      <c r="E8" s="3" t="s">
        <v>15</v>
      </c>
      <c r="F8" s="1"/>
      <c r="G8" s="3" t="s">
        <v>509</v>
      </c>
      <c r="H8" s="1" t="str">
        <f t="shared" ref="H8:H11" si="0">IF((D8="Yes"),"wp10","Not Running")</f>
        <v>wp10</v>
      </c>
      <c r="I8" s="20" t="s">
        <v>11</v>
      </c>
      <c r="J8" s="1"/>
      <c r="K8" s="1"/>
      <c r="L8" s="1" t="s">
        <v>13</v>
      </c>
    </row>
    <row r="9" spans="1:12" x14ac:dyDescent="0.25">
      <c r="A9" s="3" t="s">
        <v>681</v>
      </c>
      <c r="B9" s="2" t="s">
        <v>682</v>
      </c>
      <c r="C9" s="3" t="s">
        <v>683</v>
      </c>
      <c r="D9" s="3" t="s">
        <v>14</v>
      </c>
      <c r="E9" s="3" t="s">
        <v>15</v>
      </c>
      <c r="F9" s="1"/>
      <c r="G9" s="3" t="s">
        <v>684</v>
      </c>
      <c r="H9" s="1" t="str">
        <f t="shared" si="0"/>
        <v>Not Running</v>
      </c>
      <c r="I9" s="20" t="s">
        <v>24</v>
      </c>
      <c r="J9" s="1"/>
      <c r="K9" s="1"/>
      <c r="L9" s="1" t="s">
        <v>13</v>
      </c>
    </row>
    <row r="10" spans="1:12" x14ac:dyDescent="0.25">
      <c r="A10" s="3" t="s">
        <v>685</v>
      </c>
      <c r="B10" s="2" t="s">
        <v>686</v>
      </c>
      <c r="C10" s="3" t="s">
        <v>687</v>
      </c>
      <c r="D10" s="3" t="s">
        <v>22</v>
      </c>
      <c r="E10" s="3" t="s">
        <v>15</v>
      </c>
      <c r="F10" s="1"/>
      <c r="G10" s="3" t="s">
        <v>688</v>
      </c>
      <c r="H10" s="1" t="str">
        <f t="shared" si="0"/>
        <v>wp10</v>
      </c>
      <c r="I10" s="20" t="s">
        <v>24</v>
      </c>
      <c r="J10" s="1"/>
      <c r="K10" s="1"/>
      <c r="L10" s="1" t="s">
        <v>13</v>
      </c>
    </row>
    <row r="11" spans="1:12" x14ac:dyDescent="0.25">
      <c r="A11" s="3" t="s">
        <v>689</v>
      </c>
      <c r="B11" s="2" t="s">
        <v>690</v>
      </c>
      <c r="C11" s="3" t="s">
        <v>691</v>
      </c>
      <c r="D11" s="3" t="s">
        <v>22</v>
      </c>
      <c r="E11" s="3" t="s">
        <v>15</v>
      </c>
      <c r="F11" s="1"/>
      <c r="G11" s="3" t="s">
        <v>692</v>
      </c>
      <c r="H11" s="1" t="str">
        <f t="shared" si="0"/>
        <v>wp10</v>
      </c>
      <c r="I11" s="33" t="s">
        <v>24</v>
      </c>
      <c r="J11" s="1"/>
      <c r="K11" s="1"/>
      <c r="L11" s="1" t="s">
        <v>13</v>
      </c>
    </row>
    <row r="12" spans="1:12" x14ac:dyDescent="0.25">
      <c r="A12" s="3" t="s">
        <v>822</v>
      </c>
      <c r="B12" s="2" t="s">
        <v>823</v>
      </c>
      <c r="C12" s="3" t="s">
        <v>824</v>
      </c>
      <c r="D12" s="3" t="s">
        <v>14</v>
      </c>
      <c r="E12" s="3" t="s">
        <v>15</v>
      </c>
      <c r="F12" s="1"/>
      <c r="G12" s="3" t="s">
        <v>290</v>
      </c>
      <c r="H12" s="1" t="str">
        <f>IF((D12="Yes"),"wp10","Not Running")</f>
        <v>Not Running</v>
      </c>
      <c r="I12" s="33" t="s">
        <v>24</v>
      </c>
      <c r="J12" s="1"/>
      <c r="K12" s="1"/>
      <c r="L12" s="1" t="s">
        <v>13</v>
      </c>
    </row>
    <row r="13" spans="1:12" x14ac:dyDescent="0.25">
      <c r="A13" s="3" t="s">
        <v>825</v>
      </c>
      <c r="B13" s="2" t="s">
        <v>826</v>
      </c>
      <c r="C13" s="3" t="s">
        <v>827</v>
      </c>
      <c r="D13" s="3" t="s">
        <v>22</v>
      </c>
      <c r="E13" s="3" t="s">
        <v>15</v>
      </c>
      <c r="F13" s="1"/>
      <c r="G13" s="3" t="s">
        <v>303</v>
      </c>
      <c r="H13" s="1" t="str">
        <f>IF((D13="Yes"),"wp10","Not Running")</f>
        <v>wp10</v>
      </c>
      <c r="I13" s="33" t="s">
        <v>24</v>
      </c>
      <c r="J13" s="1"/>
      <c r="K13" s="1"/>
      <c r="L13" s="1" t="s">
        <v>13</v>
      </c>
    </row>
  </sheetData>
  <conditionalFormatting sqref="A1">
    <cfRule type="duplicateValues" dxfId="18" priority="18"/>
  </conditionalFormatting>
  <conditionalFormatting sqref="A2">
    <cfRule type="duplicateValues" dxfId="17" priority="17"/>
  </conditionalFormatting>
  <conditionalFormatting sqref="A3">
    <cfRule type="duplicateValues" dxfId="16" priority="15"/>
  </conditionalFormatting>
  <conditionalFormatting sqref="A4">
    <cfRule type="duplicateValues" dxfId="15" priority="13"/>
  </conditionalFormatting>
  <conditionalFormatting sqref="A5">
    <cfRule type="duplicateValues" dxfId="14" priority="12"/>
  </conditionalFormatting>
  <conditionalFormatting sqref="A6">
    <cfRule type="duplicateValues" dxfId="13" priority="11"/>
  </conditionalFormatting>
  <conditionalFormatting sqref="A7">
    <cfRule type="duplicateValues" dxfId="12" priority="10"/>
  </conditionalFormatting>
  <conditionalFormatting sqref="A8">
    <cfRule type="duplicateValues" dxfId="11" priority="8"/>
  </conditionalFormatting>
  <conditionalFormatting sqref="A9:A10">
    <cfRule type="duplicateValues" dxfId="10" priority="5"/>
  </conditionalFormatting>
  <conditionalFormatting sqref="A11">
    <cfRule type="duplicateValues" dxfId="9" priority="4"/>
  </conditionalFormatting>
  <conditionalFormatting sqref="A12:A13">
    <cfRule type="duplicateValues" dxfId="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18" sqref="H18"/>
    </sheetView>
  </sheetViews>
  <sheetFormatPr defaultColWidth="8.7109375" defaultRowHeight="15" x14ac:dyDescent="0.25"/>
  <cols>
    <col min="1" max="1" width="23.7109375" style="4" customWidth="1" collapsed="1"/>
    <col min="2" max="2" width="24.7109375" style="4" customWidth="1" collapsed="1"/>
    <col min="3" max="3" width="21.28515625" style="4" customWidth="1" collapsed="1"/>
    <col min="4" max="6" width="8.7109375" style="4" collapsed="1"/>
    <col min="7" max="7" width="27.7109375" style="4" customWidth="1" collapsed="1"/>
    <col min="8" max="8" width="20.7109375" style="4" customWidth="1" collapsed="1"/>
    <col min="9" max="16384" width="8.7109375" style="4" collapsed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93</v>
      </c>
      <c r="B3" s="2" t="s">
        <v>94</v>
      </c>
      <c r="C3" s="3" t="s">
        <v>95</v>
      </c>
      <c r="D3" s="3" t="s">
        <v>22</v>
      </c>
      <c r="E3" s="3" t="s">
        <v>15</v>
      </c>
      <c r="F3" s="1"/>
      <c r="G3" s="3" t="s">
        <v>96</v>
      </c>
      <c r="H3" s="1" t="str">
        <f>IF((D3="Yes"),"wp12","Not Running")</f>
        <v>wp12</v>
      </c>
      <c r="I3" s="12" t="s">
        <v>24</v>
      </c>
      <c r="J3" s="1"/>
      <c r="K3" s="1"/>
      <c r="L3" s="1" t="s">
        <v>13</v>
      </c>
    </row>
    <row r="4" spans="1:12" x14ac:dyDescent="0.25">
      <c r="A4" s="3" t="s">
        <v>113</v>
      </c>
      <c r="B4" s="2" t="s">
        <v>114</v>
      </c>
      <c r="C4" s="3" t="s">
        <v>115</v>
      </c>
      <c r="D4" s="3" t="s">
        <v>22</v>
      </c>
      <c r="E4" s="3" t="s">
        <v>15</v>
      </c>
      <c r="F4" s="1"/>
      <c r="G4" s="3" t="s">
        <v>116</v>
      </c>
      <c r="H4" s="1" t="str">
        <f>IF((D4="Yes"),"wp12","Not Running")</f>
        <v>wp12</v>
      </c>
      <c r="I4" s="12" t="s">
        <v>24</v>
      </c>
      <c r="J4" s="1"/>
      <c r="K4" s="1"/>
      <c r="L4" s="1" t="s">
        <v>13</v>
      </c>
    </row>
    <row r="5" spans="1:12" x14ac:dyDescent="0.25">
      <c r="A5" s="3" t="s">
        <v>470</v>
      </c>
      <c r="B5" s="2" t="s">
        <v>471</v>
      </c>
      <c r="C5" s="3" t="s">
        <v>472</v>
      </c>
      <c r="D5" s="3" t="s">
        <v>22</v>
      </c>
      <c r="E5" s="3" t="s">
        <v>15</v>
      </c>
      <c r="F5" s="1"/>
      <c r="G5" s="3" t="s">
        <v>473</v>
      </c>
      <c r="H5" s="1" t="str">
        <f>IF((D5="Yes"),"wp12","Not Running")</f>
        <v>wp12</v>
      </c>
      <c r="I5" s="12" t="s">
        <v>11</v>
      </c>
      <c r="J5" s="1"/>
      <c r="K5" s="1"/>
      <c r="L5" s="1" t="s">
        <v>13</v>
      </c>
    </row>
    <row r="6" spans="1:12" ht="14.25" customHeight="1" x14ac:dyDescent="0.25">
      <c r="A6" s="3" t="s">
        <v>582</v>
      </c>
      <c r="B6" s="2" t="s">
        <v>583</v>
      </c>
      <c r="C6" s="3" t="s">
        <v>584</v>
      </c>
      <c r="D6" s="3" t="s">
        <v>22</v>
      </c>
      <c r="E6" s="3" t="s">
        <v>15</v>
      </c>
      <c r="F6" s="1"/>
      <c r="G6" s="3" t="s">
        <v>585</v>
      </c>
      <c r="H6" s="1" t="str">
        <f>IF((D6="Yes"),"wp12","Not Running")</f>
        <v>wp12</v>
      </c>
      <c r="I6" s="33" t="s">
        <v>24</v>
      </c>
      <c r="J6" s="1"/>
      <c r="K6" s="1"/>
      <c r="L6" s="1" t="s">
        <v>13</v>
      </c>
    </row>
    <row r="7" spans="1:12" x14ac:dyDescent="0.25">
      <c r="A7" s="3" t="s">
        <v>693</v>
      </c>
      <c r="B7" s="2" t="s">
        <v>694</v>
      </c>
      <c r="C7" s="3" t="s">
        <v>695</v>
      </c>
      <c r="D7" s="3" t="s">
        <v>14</v>
      </c>
      <c r="E7" s="3" t="s">
        <v>15</v>
      </c>
      <c r="F7" s="1"/>
      <c r="G7" s="3" t="s">
        <v>696</v>
      </c>
      <c r="H7" s="1" t="str">
        <f t="shared" ref="H7:H8" si="0">IF((D7="Yes"),"wp12","Not Running")</f>
        <v>Not Running</v>
      </c>
      <c r="I7" s="33" t="s">
        <v>24</v>
      </c>
      <c r="J7" s="1"/>
      <c r="K7" s="1"/>
      <c r="L7" s="1" t="s">
        <v>13</v>
      </c>
    </row>
    <row r="8" spans="1:12" x14ac:dyDescent="0.25">
      <c r="A8" s="3" t="s">
        <v>697</v>
      </c>
      <c r="B8" s="2" t="s">
        <v>698</v>
      </c>
      <c r="C8" s="3" t="s">
        <v>699</v>
      </c>
      <c r="D8" s="3" t="s">
        <v>22</v>
      </c>
      <c r="E8" s="3" t="s">
        <v>15</v>
      </c>
      <c r="F8" s="1"/>
      <c r="G8" s="3" t="s">
        <v>700</v>
      </c>
      <c r="H8" s="1" t="str">
        <f t="shared" si="0"/>
        <v>wp12</v>
      </c>
      <c r="I8" s="33" t="s">
        <v>24</v>
      </c>
      <c r="J8" s="1"/>
      <c r="K8" s="1"/>
      <c r="L8" s="1" t="s">
        <v>13</v>
      </c>
    </row>
  </sheetData>
  <conditionalFormatting sqref="A2">
    <cfRule type="duplicateValues" dxfId="7" priority="13"/>
  </conditionalFormatting>
  <conditionalFormatting sqref="A1">
    <cfRule type="duplicateValues" dxfId="6" priority="19"/>
  </conditionalFormatting>
  <conditionalFormatting sqref="A3">
    <cfRule type="duplicateValues" dxfId="5" priority="7"/>
  </conditionalFormatting>
  <conditionalFormatting sqref="A4">
    <cfRule type="duplicateValues" dxfId="4" priority="6"/>
  </conditionalFormatting>
  <conditionalFormatting sqref="A5">
    <cfRule type="duplicateValues" dxfId="3" priority="4"/>
  </conditionalFormatting>
  <conditionalFormatting sqref="A6">
    <cfRule type="duplicateValues" dxfId="2" priority="3"/>
  </conditionalFormatting>
  <conditionalFormatting sqref="A7">
    <cfRule type="duplicateValues" dxfId="1" priority="2"/>
  </conditionalFormatting>
  <conditionalFormatting sqref="A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11" sqref="A11"/>
    </sheetView>
  </sheetViews>
  <sheetFormatPr defaultRowHeight="15" x14ac:dyDescent="0.25"/>
  <cols>
    <col min="1" max="1" width="17.28515625" style="4" customWidth="1"/>
    <col min="2" max="2" width="15" style="4" customWidth="1"/>
    <col min="3" max="16384" width="9.140625" style="4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312</v>
      </c>
      <c r="B3" s="2" t="s">
        <v>313</v>
      </c>
      <c r="C3" s="3" t="s">
        <v>314</v>
      </c>
      <c r="D3" s="3" t="s">
        <v>22</v>
      </c>
      <c r="E3" s="3" t="s">
        <v>15</v>
      </c>
      <c r="F3" s="1"/>
      <c r="G3" s="3" t="s">
        <v>315</v>
      </c>
      <c r="H3" s="1" t="str">
        <f>IF((D3="Yes"),"wp2","Not Running")</f>
        <v>wp2</v>
      </c>
      <c r="I3" s="20" t="s">
        <v>24</v>
      </c>
      <c r="J3" s="1"/>
      <c r="K3" s="1"/>
      <c r="L3" s="1" t="s">
        <v>13</v>
      </c>
    </row>
    <row r="4" spans="1:12" x14ac:dyDescent="0.25">
      <c r="A4" s="3" t="s">
        <v>395</v>
      </c>
      <c r="B4" s="2" t="s">
        <v>396</v>
      </c>
      <c r="C4" s="3" t="s">
        <v>397</v>
      </c>
      <c r="D4" s="3" t="s">
        <v>22</v>
      </c>
      <c r="E4" s="3" t="s">
        <v>15</v>
      </c>
      <c r="F4" s="1"/>
      <c r="G4" s="3" t="s">
        <v>398</v>
      </c>
      <c r="H4" s="1" t="str">
        <f>IF((D4="Yes"),"wp2","Not Running")</f>
        <v>wp2</v>
      </c>
      <c r="I4" s="20" t="s">
        <v>24</v>
      </c>
      <c r="J4" s="1"/>
      <c r="K4" s="1"/>
      <c r="L4" s="1" t="s">
        <v>13</v>
      </c>
    </row>
    <row r="5" spans="1:12" x14ac:dyDescent="0.25">
      <c r="A5" s="4" t="s">
        <v>586</v>
      </c>
      <c r="B5" s="4" t="s">
        <v>587</v>
      </c>
      <c r="C5" s="4" t="s">
        <v>588</v>
      </c>
      <c r="D5" s="4" t="s">
        <v>22</v>
      </c>
      <c r="E5" s="4" t="s">
        <v>15</v>
      </c>
      <c r="G5" s="4" t="s">
        <v>589</v>
      </c>
      <c r="H5" s="4" t="str">
        <f>IF((D5="Yes"),"wp2","Not Running")</f>
        <v>wp2</v>
      </c>
      <c r="I5" s="4" t="s">
        <v>11</v>
      </c>
      <c r="L5" s="4" t="s">
        <v>13</v>
      </c>
    </row>
  </sheetData>
  <conditionalFormatting sqref="A3">
    <cfRule type="duplicateValues" dxfId="131" priority="4"/>
  </conditionalFormatting>
  <conditionalFormatting sqref="A4">
    <cfRule type="duplicateValues" dxfId="13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A26" sqref="A26:XFD26"/>
    </sheetView>
  </sheetViews>
  <sheetFormatPr defaultColWidth="8.85546875" defaultRowHeight="15" x14ac:dyDescent="0.25"/>
  <cols>
    <col min="1" max="1" width="40.5703125" style="4" customWidth="1" collapsed="1"/>
    <col min="2" max="2" width="33.140625" style="4" bestFit="1" customWidth="1" collapsed="1"/>
    <col min="3" max="3" width="9.7109375" style="4" bestFit="1" customWidth="1" collapsed="1"/>
    <col min="4" max="6" width="8.85546875" style="4" collapsed="1"/>
    <col min="7" max="7" width="63.42578125" style="4" bestFit="1" customWidth="1" collapsed="1"/>
    <col min="8" max="8" width="15.28515625" style="4" bestFit="1" customWidth="1" collapsed="1"/>
    <col min="9" max="16384" width="8.85546875" style="4" collapsed="1"/>
  </cols>
  <sheetData>
    <row r="1" spans="1:12" x14ac:dyDescent="0.25">
      <c r="A1" s="9" t="s">
        <v>6</v>
      </c>
      <c r="B1" s="9" t="s">
        <v>12</v>
      </c>
      <c r="C1" s="9" t="s">
        <v>1</v>
      </c>
      <c r="D1" s="9" t="s">
        <v>5</v>
      </c>
      <c r="E1" s="9" t="s">
        <v>0</v>
      </c>
      <c r="F1" s="9" t="s">
        <v>2</v>
      </c>
      <c r="G1" s="9" t="s">
        <v>3</v>
      </c>
      <c r="H1" s="9" t="s">
        <v>4</v>
      </c>
      <c r="I1" s="9" t="s">
        <v>8</v>
      </c>
      <c r="J1" s="9" t="s">
        <v>7</v>
      </c>
      <c r="K1" s="9" t="s">
        <v>9</v>
      </c>
      <c r="L1" s="10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3" t="s">
        <v>460</v>
      </c>
      <c r="B3" s="2" t="s">
        <v>461</v>
      </c>
      <c r="C3" s="3" t="s">
        <v>21</v>
      </c>
      <c r="D3" s="1" t="s">
        <v>14</v>
      </c>
      <c r="E3" s="3" t="s">
        <v>15</v>
      </c>
      <c r="F3" s="1"/>
      <c r="G3" s="3" t="s">
        <v>23</v>
      </c>
      <c r="H3" s="1" t="str">
        <f>IF((D3="Yes"),"wp3","Not Running")</f>
        <v>Not Running</v>
      </c>
      <c r="I3" s="8" t="s">
        <v>24</v>
      </c>
      <c r="J3" s="1"/>
      <c r="K3" s="1"/>
      <c r="L3" s="1" t="s">
        <v>13</v>
      </c>
    </row>
    <row r="4" spans="1:12" x14ac:dyDescent="0.25">
      <c r="A4" s="3" t="s">
        <v>464</v>
      </c>
      <c r="B4" s="2" t="s">
        <v>465</v>
      </c>
      <c r="C4" s="3" t="s">
        <v>61</v>
      </c>
      <c r="D4" s="1" t="s">
        <v>14</v>
      </c>
      <c r="E4" s="3" t="s">
        <v>15</v>
      </c>
      <c r="F4" s="1"/>
      <c r="G4" s="3" t="s">
        <v>62</v>
      </c>
      <c r="H4" s="1" t="str">
        <f>IF((D4="Yes"),"wp3","Not Running")</f>
        <v>Not Running</v>
      </c>
      <c r="I4" s="8" t="s">
        <v>24</v>
      </c>
      <c r="J4" s="1"/>
      <c r="K4" s="1"/>
      <c r="L4" s="1" t="s">
        <v>13</v>
      </c>
    </row>
    <row r="5" spans="1:12" x14ac:dyDescent="0.25">
      <c r="A5" s="3" t="s">
        <v>101</v>
      </c>
      <c r="B5" s="2" t="s">
        <v>102</v>
      </c>
      <c r="C5" s="3" t="s">
        <v>103</v>
      </c>
      <c r="D5" s="3" t="s">
        <v>22</v>
      </c>
      <c r="E5" s="3" t="s">
        <v>15</v>
      </c>
      <c r="F5" s="1"/>
      <c r="G5" s="3" t="s">
        <v>104</v>
      </c>
      <c r="H5" s="1" t="str">
        <f>IF((D5="Yes"),"wp3","Not Running")</f>
        <v>wp3</v>
      </c>
      <c r="I5" s="12" t="s">
        <v>24</v>
      </c>
      <c r="J5" s="1"/>
      <c r="K5" s="1"/>
      <c r="L5" s="1" t="s">
        <v>13</v>
      </c>
    </row>
    <row r="6" spans="1:12" x14ac:dyDescent="0.25">
      <c r="A6" s="3" t="s">
        <v>462</v>
      </c>
      <c r="B6" s="2" t="s">
        <v>463</v>
      </c>
      <c r="C6" s="3" t="s">
        <v>144</v>
      </c>
      <c r="D6" s="1" t="s">
        <v>14</v>
      </c>
      <c r="E6" s="3" t="s">
        <v>15</v>
      </c>
      <c r="F6" s="1"/>
      <c r="G6" s="3" t="s">
        <v>145</v>
      </c>
      <c r="H6" s="1" t="str">
        <f>IF((D6="Yes"),"wp3","Not Running")</f>
        <v>Not Running</v>
      </c>
      <c r="I6" s="11" t="s">
        <v>11</v>
      </c>
      <c r="J6" s="1"/>
      <c r="K6" s="1"/>
      <c r="L6" s="1" t="s">
        <v>13</v>
      </c>
    </row>
    <row r="7" spans="1:12" x14ac:dyDescent="0.25">
      <c r="A7" s="3" t="s">
        <v>255</v>
      </c>
      <c r="B7" s="2" t="s">
        <v>256</v>
      </c>
      <c r="C7" s="3" t="s">
        <v>257</v>
      </c>
      <c r="D7" s="3" t="s">
        <v>14</v>
      </c>
      <c r="E7" s="3" t="s">
        <v>15</v>
      </c>
      <c r="F7" s="1"/>
      <c r="G7" s="3" t="s">
        <v>258</v>
      </c>
      <c r="H7" s="1" t="str">
        <f t="shared" ref="H7:H8" si="0">IF((D7="Yes"),"wp3","Not Running")</f>
        <v>Not Running</v>
      </c>
      <c r="I7" s="13" t="s">
        <v>24</v>
      </c>
      <c r="J7" s="1"/>
      <c r="K7" s="1"/>
      <c r="L7" s="1" t="s">
        <v>13</v>
      </c>
    </row>
    <row r="8" spans="1:12" x14ac:dyDescent="0.25">
      <c r="A8" s="3" t="s">
        <v>259</v>
      </c>
      <c r="B8" s="2" t="s">
        <v>260</v>
      </c>
      <c r="C8" s="3" t="s">
        <v>261</v>
      </c>
      <c r="D8" s="3" t="s">
        <v>22</v>
      </c>
      <c r="E8" s="3" t="s">
        <v>15</v>
      </c>
      <c r="F8" s="1"/>
      <c r="G8" s="3" t="s">
        <v>262</v>
      </c>
      <c r="H8" s="1" t="str">
        <f t="shared" si="0"/>
        <v>wp3</v>
      </c>
      <c r="I8" s="13" t="s">
        <v>24</v>
      </c>
      <c r="J8" s="1"/>
      <c r="K8" s="1"/>
      <c r="L8" s="1" t="s">
        <v>13</v>
      </c>
    </row>
    <row r="9" spans="1:12" x14ac:dyDescent="0.25">
      <c r="A9" s="3" t="s">
        <v>278</v>
      </c>
      <c r="B9" s="2" t="s">
        <v>279</v>
      </c>
      <c r="C9" s="3" t="s">
        <v>280</v>
      </c>
      <c r="D9" s="3" t="s">
        <v>22</v>
      </c>
      <c r="E9" s="3" t="s">
        <v>15</v>
      </c>
      <c r="F9" s="1"/>
      <c r="G9" s="3" t="s">
        <v>281</v>
      </c>
      <c r="H9" s="1" t="s">
        <v>282</v>
      </c>
      <c r="I9" s="13" t="s">
        <v>24</v>
      </c>
      <c r="J9" s="1"/>
      <c r="K9" s="1"/>
      <c r="L9" s="1" t="s">
        <v>13</v>
      </c>
    </row>
    <row r="10" spans="1:12" x14ac:dyDescent="0.25">
      <c r="A10" s="3" t="s">
        <v>291</v>
      </c>
      <c r="B10" s="2" t="s">
        <v>292</v>
      </c>
      <c r="C10" s="3" t="s">
        <v>293</v>
      </c>
      <c r="D10" s="3" t="s">
        <v>22</v>
      </c>
      <c r="E10" s="3" t="s">
        <v>15</v>
      </c>
      <c r="F10" s="1"/>
      <c r="G10" s="3" t="s">
        <v>294</v>
      </c>
      <c r="H10" s="1" t="str">
        <f>IF((D10="Yes"),"wp3","Not Running")</f>
        <v>wp3</v>
      </c>
      <c r="I10" s="13" t="s">
        <v>11</v>
      </c>
      <c r="J10" s="1"/>
      <c r="K10" s="1"/>
      <c r="L10" s="1" t="s">
        <v>13</v>
      </c>
    </row>
    <row r="11" spans="1:12" x14ac:dyDescent="0.25">
      <c r="A11" s="3" t="s">
        <v>316</v>
      </c>
      <c r="B11" s="2" t="s">
        <v>317</v>
      </c>
      <c r="C11" s="3" t="s">
        <v>318</v>
      </c>
      <c r="D11" s="3" t="s">
        <v>22</v>
      </c>
      <c r="E11" s="3" t="s">
        <v>15</v>
      </c>
      <c r="F11" s="1"/>
      <c r="G11" s="3" t="s">
        <v>319</v>
      </c>
      <c r="H11" s="1" t="str">
        <f>IF((D11="Yes"),"wp3","Not Running")</f>
        <v>wp3</v>
      </c>
      <c r="I11" s="20" t="s">
        <v>24</v>
      </c>
      <c r="J11" s="1"/>
      <c r="K11" s="1"/>
      <c r="L11" s="1" t="s">
        <v>13</v>
      </c>
    </row>
    <row r="12" spans="1:12" x14ac:dyDescent="0.25">
      <c r="A12" s="3" t="s">
        <v>320</v>
      </c>
      <c r="B12" s="2" t="s">
        <v>321</v>
      </c>
      <c r="C12" s="3" t="s">
        <v>322</v>
      </c>
      <c r="D12" s="3" t="s">
        <v>22</v>
      </c>
      <c r="E12" s="3" t="s">
        <v>15</v>
      </c>
      <c r="F12" s="1"/>
      <c r="G12" s="3" t="s">
        <v>323</v>
      </c>
      <c r="H12" s="1" t="str">
        <f>IF((D12="Yes"),"wp3","Not Running")</f>
        <v>wp3</v>
      </c>
      <c r="I12" s="20" t="s">
        <v>24</v>
      </c>
      <c r="J12" s="1"/>
      <c r="K12" s="1"/>
      <c r="L12" s="1" t="s">
        <v>13</v>
      </c>
    </row>
    <row r="13" spans="1:12" x14ac:dyDescent="0.25">
      <c r="A13" s="3" t="s">
        <v>324</v>
      </c>
      <c r="B13" s="2" t="s">
        <v>325</v>
      </c>
      <c r="C13" s="3" t="s">
        <v>326</v>
      </c>
      <c r="D13" s="3" t="s">
        <v>22</v>
      </c>
      <c r="E13" s="3" t="s">
        <v>15</v>
      </c>
      <c r="F13" s="1"/>
      <c r="G13" s="3" t="s">
        <v>327</v>
      </c>
      <c r="H13" s="1" t="str">
        <f>IF((D13="Yes"),"wp3","Not Running")</f>
        <v>wp3</v>
      </c>
      <c r="I13" s="20" t="s">
        <v>24</v>
      </c>
      <c r="J13" s="1"/>
      <c r="K13" s="1"/>
      <c r="L13" s="1" t="s">
        <v>13</v>
      </c>
    </row>
    <row r="14" spans="1:12" x14ac:dyDescent="0.25">
      <c r="A14" s="3" t="s">
        <v>328</v>
      </c>
      <c r="B14" s="2" t="s">
        <v>329</v>
      </c>
      <c r="C14" s="3" t="s">
        <v>330</v>
      </c>
      <c r="D14" s="3" t="s">
        <v>22</v>
      </c>
      <c r="E14" s="3" t="s">
        <v>15</v>
      </c>
      <c r="F14" s="1"/>
      <c r="G14" s="3" t="s">
        <v>331</v>
      </c>
      <c r="H14" s="1" t="str">
        <f>IF((D14="Yes"),"wp3","Not Running")</f>
        <v>wp3</v>
      </c>
      <c r="I14" s="20" t="s">
        <v>11</v>
      </c>
      <c r="J14" s="1"/>
      <c r="K14" s="1"/>
      <c r="L14" s="1" t="s">
        <v>13</v>
      </c>
    </row>
    <row r="15" spans="1:12" x14ac:dyDescent="0.25">
      <c r="A15" s="3" t="s">
        <v>332</v>
      </c>
      <c r="B15" s="2" t="s">
        <v>333</v>
      </c>
      <c r="C15" s="3" t="s">
        <v>334</v>
      </c>
      <c r="D15" s="3" t="s">
        <v>22</v>
      </c>
      <c r="E15" s="3" t="s">
        <v>15</v>
      </c>
      <c r="F15" s="1"/>
      <c r="G15" s="3" t="s">
        <v>335</v>
      </c>
      <c r="H15" s="1" t="str">
        <f t="shared" ref="H15:H16" si="1">IF((D15="Yes"),"wp3","Not Running")</f>
        <v>wp3</v>
      </c>
      <c r="I15" s="20" t="s">
        <v>11</v>
      </c>
      <c r="J15" s="1"/>
      <c r="K15" s="1"/>
      <c r="L15" s="1" t="s">
        <v>13</v>
      </c>
    </row>
    <row r="16" spans="1:12" x14ac:dyDescent="0.25">
      <c r="A16" s="3" t="s">
        <v>340</v>
      </c>
      <c r="B16" s="2" t="s">
        <v>341</v>
      </c>
      <c r="C16" s="3" t="s">
        <v>342</v>
      </c>
      <c r="D16" s="3" t="s">
        <v>22</v>
      </c>
      <c r="E16" s="3" t="s">
        <v>15</v>
      </c>
      <c r="F16" s="1"/>
      <c r="G16" s="3" t="s">
        <v>343</v>
      </c>
      <c r="H16" s="1" t="str">
        <f t="shared" si="1"/>
        <v>wp3</v>
      </c>
      <c r="I16" s="20" t="s">
        <v>24</v>
      </c>
      <c r="J16" s="1"/>
      <c r="K16" s="1"/>
      <c r="L16" s="1" t="s">
        <v>13</v>
      </c>
    </row>
    <row r="17" spans="1:16" x14ac:dyDescent="0.25">
      <c r="A17" s="3" t="s">
        <v>344</v>
      </c>
      <c r="B17" s="2" t="s">
        <v>345</v>
      </c>
      <c r="C17" s="3" t="s">
        <v>346</v>
      </c>
      <c r="D17" s="3" t="s">
        <v>22</v>
      </c>
      <c r="E17" s="3" t="s">
        <v>15</v>
      </c>
      <c r="F17" s="1"/>
      <c r="G17" s="3" t="s">
        <v>347</v>
      </c>
      <c r="H17" s="1" t="str">
        <f>IF((D17="Yes"),"wp3","Not Running")</f>
        <v>wp3</v>
      </c>
      <c r="I17" s="20" t="s">
        <v>24</v>
      </c>
      <c r="J17" s="1"/>
      <c r="K17" s="1"/>
      <c r="L17" s="1" t="s">
        <v>13</v>
      </c>
    </row>
    <row r="18" spans="1:16" x14ac:dyDescent="0.25">
      <c r="A18" s="3" t="s">
        <v>348</v>
      </c>
      <c r="B18" s="2" t="s">
        <v>349</v>
      </c>
      <c r="C18" s="3" t="s">
        <v>350</v>
      </c>
      <c r="D18" s="3" t="s">
        <v>22</v>
      </c>
      <c r="E18" s="3" t="s">
        <v>15</v>
      </c>
      <c r="F18" s="1"/>
      <c r="G18" s="3" t="s">
        <v>351</v>
      </c>
      <c r="H18" s="1" t="str">
        <f t="shared" ref="H18:H24" si="2">IF((D18="Yes"),"wp3","Not Running")</f>
        <v>wp3</v>
      </c>
      <c r="I18" s="20" t="s">
        <v>24</v>
      </c>
      <c r="J18" s="1"/>
      <c r="K18" s="1"/>
      <c r="L18" s="1" t="s">
        <v>13</v>
      </c>
    </row>
    <row r="19" spans="1:16" x14ac:dyDescent="0.25">
      <c r="A19" s="3" t="s">
        <v>367</v>
      </c>
      <c r="B19" s="2" t="s">
        <v>368</v>
      </c>
      <c r="C19" s="3" t="s">
        <v>369</v>
      </c>
      <c r="D19" s="3" t="s">
        <v>22</v>
      </c>
      <c r="E19" s="3" t="s">
        <v>15</v>
      </c>
      <c r="F19" s="1"/>
      <c r="G19" s="3" t="s">
        <v>370</v>
      </c>
      <c r="H19" s="1" t="str">
        <f t="shared" si="2"/>
        <v>wp3</v>
      </c>
      <c r="I19" s="20" t="s">
        <v>24</v>
      </c>
      <c r="J19" s="1"/>
      <c r="K19" s="1"/>
      <c r="L19" s="1" t="s">
        <v>13</v>
      </c>
    </row>
    <row r="20" spans="1:16" x14ac:dyDescent="0.25">
      <c r="A20" s="3" t="s">
        <v>371</v>
      </c>
      <c r="B20" s="2" t="s">
        <v>372</v>
      </c>
      <c r="C20" s="3" t="s">
        <v>373</v>
      </c>
      <c r="D20" s="3" t="s">
        <v>22</v>
      </c>
      <c r="E20" s="3" t="s">
        <v>15</v>
      </c>
      <c r="F20" s="1"/>
      <c r="G20" s="3" t="s">
        <v>374</v>
      </c>
      <c r="H20" s="1" t="str">
        <f t="shared" si="2"/>
        <v>wp3</v>
      </c>
      <c r="I20" s="20" t="s">
        <v>11</v>
      </c>
      <c r="J20" s="1"/>
      <c r="K20" s="1"/>
      <c r="L20" s="1" t="s">
        <v>13</v>
      </c>
    </row>
    <row r="21" spans="1:16" x14ac:dyDescent="0.25">
      <c r="A21" s="3" t="s">
        <v>375</v>
      </c>
      <c r="B21" s="2" t="s">
        <v>376</v>
      </c>
      <c r="C21" s="3" t="s">
        <v>377</v>
      </c>
      <c r="D21" s="3" t="s">
        <v>22</v>
      </c>
      <c r="E21" s="3" t="s">
        <v>15</v>
      </c>
      <c r="F21" s="1"/>
      <c r="G21" s="3" t="s">
        <v>378</v>
      </c>
      <c r="H21" s="1" t="str">
        <f t="shared" si="2"/>
        <v>wp3</v>
      </c>
      <c r="I21" s="20" t="s">
        <v>24</v>
      </c>
      <c r="J21" s="1"/>
      <c r="K21" s="1"/>
      <c r="L21" s="1" t="s">
        <v>13</v>
      </c>
    </row>
    <row r="22" spans="1:16" x14ac:dyDescent="0.25">
      <c r="A22" s="1" t="s">
        <v>407</v>
      </c>
      <c r="B22" s="2" t="s">
        <v>408</v>
      </c>
      <c r="C22" s="3" t="s">
        <v>409</v>
      </c>
      <c r="D22" s="3" t="s">
        <v>22</v>
      </c>
      <c r="E22" s="3" t="s">
        <v>15</v>
      </c>
      <c r="F22" s="1"/>
      <c r="G22" s="1" t="s">
        <v>410</v>
      </c>
      <c r="H22" s="2" t="str">
        <f t="shared" si="2"/>
        <v>wp3</v>
      </c>
      <c r="I22" s="21" t="s">
        <v>24</v>
      </c>
      <c r="J22" s="1"/>
      <c r="K22" s="1"/>
      <c r="L22" s="1" t="s">
        <v>13</v>
      </c>
    </row>
    <row r="23" spans="1:16" x14ac:dyDescent="0.25">
      <c r="A23" s="1" t="s">
        <v>436</v>
      </c>
      <c r="B23" s="2" t="s">
        <v>437</v>
      </c>
      <c r="C23" s="3" t="s">
        <v>438</v>
      </c>
      <c r="D23" s="3" t="s">
        <v>22</v>
      </c>
      <c r="E23" s="3" t="s">
        <v>15</v>
      </c>
      <c r="F23" s="1"/>
      <c r="G23" s="1" t="s">
        <v>439</v>
      </c>
      <c r="H23" s="2" t="str">
        <f t="shared" si="2"/>
        <v>wp3</v>
      </c>
      <c r="I23" s="20" t="s">
        <v>24</v>
      </c>
      <c r="J23" s="1"/>
      <c r="K23" s="1"/>
      <c r="L23" s="29" t="s">
        <v>13</v>
      </c>
    </row>
    <row r="24" spans="1:16" x14ac:dyDescent="0.25">
      <c r="A24" s="1" t="s">
        <v>452</v>
      </c>
      <c r="B24" s="2" t="s">
        <v>453</v>
      </c>
      <c r="C24" s="3" t="s">
        <v>454</v>
      </c>
      <c r="D24" s="3" t="s">
        <v>22</v>
      </c>
      <c r="E24" s="3" t="s">
        <v>15</v>
      </c>
      <c r="F24" s="1"/>
      <c r="G24" s="1" t="s">
        <v>455</v>
      </c>
      <c r="H24" s="2" t="str">
        <f t="shared" si="2"/>
        <v>wp3</v>
      </c>
      <c r="I24" s="30" t="s">
        <v>24</v>
      </c>
      <c r="J24" s="1"/>
      <c r="K24" s="1"/>
      <c r="L24" s="29" t="s">
        <v>13</v>
      </c>
      <c r="M24" s="1"/>
      <c r="N24" s="1"/>
      <c r="O24" s="1"/>
      <c r="P24" s="1"/>
    </row>
    <row r="25" spans="1:16" x14ac:dyDescent="0.25">
      <c r="A25" s="3" t="s">
        <v>466</v>
      </c>
      <c r="B25" s="2" t="s">
        <v>467</v>
      </c>
      <c r="C25" s="3" t="s">
        <v>468</v>
      </c>
      <c r="D25" s="1" t="s">
        <v>22</v>
      </c>
      <c r="E25" s="3" t="s">
        <v>15</v>
      </c>
      <c r="F25" s="1"/>
      <c r="G25" s="3" t="s">
        <v>469</v>
      </c>
      <c r="H25" s="1" t="str">
        <f>IF((D25="Yes"),"wp3","Not Running")</f>
        <v>wp3</v>
      </c>
      <c r="I25" s="20" t="s">
        <v>24</v>
      </c>
      <c r="J25" s="1"/>
      <c r="K25" s="1"/>
      <c r="L25" s="1" t="s">
        <v>13</v>
      </c>
    </row>
    <row r="26" spans="1:16" x14ac:dyDescent="0.25">
      <c r="A26" s="3" t="s">
        <v>490</v>
      </c>
      <c r="B26" s="2" t="s">
        <v>491</v>
      </c>
      <c r="C26" s="3" t="s">
        <v>492</v>
      </c>
      <c r="D26" s="1" t="s">
        <v>22</v>
      </c>
      <c r="E26" s="3" t="s">
        <v>15</v>
      </c>
      <c r="F26" s="1"/>
      <c r="G26" s="3" t="s">
        <v>493</v>
      </c>
      <c r="H26" s="1" t="str">
        <f>IF((D26="Yes"),"wp3","Not Running")</f>
        <v>wp3</v>
      </c>
      <c r="I26" s="20" t="s">
        <v>24</v>
      </c>
      <c r="J26" s="1"/>
      <c r="K26" s="1"/>
      <c r="L26" s="1" t="s">
        <v>13</v>
      </c>
    </row>
    <row r="27" spans="1:16" x14ac:dyDescent="0.25">
      <c r="A27" s="3" t="s">
        <v>494</v>
      </c>
      <c r="B27" s="2" t="s">
        <v>495</v>
      </c>
      <c r="C27" s="3" t="s">
        <v>496</v>
      </c>
      <c r="D27" s="1" t="s">
        <v>22</v>
      </c>
      <c r="E27" s="3" t="s">
        <v>15</v>
      </c>
      <c r="F27" s="1"/>
      <c r="G27" s="3" t="s">
        <v>497</v>
      </c>
      <c r="H27" s="1" t="str">
        <f>IF((D27="Yes"),"wp3","Not Running")</f>
        <v>wp3</v>
      </c>
      <c r="I27" s="20" t="s">
        <v>24</v>
      </c>
      <c r="J27" s="1"/>
      <c r="K27" s="1"/>
      <c r="L27" s="1" t="s">
        <v>13</v>
      </c>
    </row>
    <row r="28" spans="1:16" x14ac:dyDescent="0.25">
      <c r="A28" s="3" t="s">
        <v>502</v>
      </c>
      <c r="B28" s="2" t="s">
        <v>503</v>
      </c>
      <c r="C28" s="3" t="s">
        <v>504</v>
      </c>
      <c r="D28" s="1" t="s">
        <v>22</v>
      </c>
      <c r="E28" s="3" t="s">
        <v>15</v>
      </c>
      <c r="F28" s="1"/>
      <c r="G28" s="3" t="s">
        <v>505</v>
      </c>
      <c r="H28" s="1" t="str">
        <f>IF((D28="Yes"),"wp3","Not Running")</f>
        <v>wp3</v>
      </c>
      <c r="I28" s="19" t="s">
        <v>11</v>
      </c>
      <c r="J28" s="1"/>
      <c r="K28" s="1"/>
      <c r="L28" s="1" t="s">
        <v>13</v>
      </c>
    </row>
    <row r="29" spans="1:16" x14ac:dyDescent="0.25">
      <c r="A29" s="3" t="s">
        <v>510</v>
      </c>
      <c r="B29" s="2" t="s">
        <v>512</v>
      </c>
      <c r="C29" s="3" t="s">
        <v>511</v>
      </c>
      <c r="D29" s="1" t="s">
        <v>22</v>
      </c>
      <c r="E29" s="3" t="s">
        <v>15</v>
      </c>
      <c r="F29" s="1"/>
      <c r="G29" s="3" t="s">
        <v>513</v>
      </c>
      <c r="H29" s="1" t="str">
        <f t="shared" ref="H29:H34" si="3">IF((D29="Yes"),"wp3","Not Running")</f>
        <v>wp3</v>
      </c>
      <c r="I29" s="19" t="s">
        <v>24</v>
      </c>
      <c r="J29" s="1"/>
      <c r="K29" s="1"/>
      <c r="L29" s="1" t="s">
        <v>13</v>
      </c>
    </row>
    <row r="30" spans="1:16" s="1" customFormat="1" x14ac:dyDescent="0.25">
      <c r="A30" s="3" t="s">
        <v>522</v>
      </c>
      <c r="B30" s="2" t="s">
        <v>523</v>
      </c>
      <c r="C30" s="3" t="s">
        <v>524</v>
      </c>
      <c r="D30" s="1" t="s">
        <v>22</v>
      </c>
      <c r="E30" s="3" t="s">
        <v>15</v>
      </c>
      <c r="G30" s="3" t="s">
        <v>525</v>
      </c>
      <c r="H30" s="1" t="str">
        <f t="shared" si="3"/>
        <v>wp3</v>
      </c>
      <c r="I30" s="21" t="s">
        <v>24</v>
      </c>
      <c r="L30" s="1" t="s">
        <v>13</v>
      </c>
    </row>
    <row r="31" spans="1:16" s="16" customFormat="1" x14ac:dyDescent="0.25">
      <c r="A31" s="3" t="s">
        <v>566</v>
      </c>
      <c r="B31" s="2" t="s">
        <v>567</v>
      </c>
      <c r="C31" s="3" t="s">
        <v>568</v>
      </c>
      <c r="D31" s="1" t="s">
        <v>22</v>
      </c>
      <c r="E31" s="3" t="s">
        <v>15</v>
      </c>
      <c r="F31" s="1"/>
      <c r="G31" s="3" t="s">
        <v>569</v>
      </c>
      <c r="H31" s="1" t="str">
        <f t="shared" si="3"/>
        <v>wp3</v>
      </c>
      <c r="I31" s="21" t="s">
        <v>24</v>
      </c>
      <c r="J31" s="1"/>
      <c r="K31" s="1"/>
      <c r="L31" s="1" t="s">
        <v>13</v>
      </c>
    </row>
    <row r="32" spans="1:16" x14ac:dyDescent="0.25">
      <c r="A32" s="1" t="s">
        <v>570</v>
      </c>
      <c r="B32" s="2" t="s">
        <v>571</v>
      </c>
      <c r="C32" s="3" t="s">
        <v>572</v>
      </c>
      <c r="D32" s="3" t="s">
        <v>22</v>
      </c>
      <c r="E32" s="3" t="s">
        <v>15</v>
      </c>
      <c r="F32" s="1"/>
      <c r="G32" s="3" t="s">
        <v>573</v>
      </c>
      <c r="H32" s="2" t="str">
        <f t="shared" si="3"/>
        <v>wp3</v>
      </c>
      <c r="I32" s="21" t="s">
        <v>24</v>
      </c>
      <c r="J32" s="1"/>
      <c r="K32" s="1"/>
      <c r="L32" s="29" t="s">
        <v>13</v>
      </c>
      <c r="M32" s="1"/>
      <c r="N32" s="1"/>
      <c r="O32" s="1"/>
      <c r="P32" s="1"/>
    </row>
    <row r="33" spans="1:16" x14ac:dyDescent="0.25">
      <c r="A33" s="1" t="s">
        <v>578</v>
      </c>
      <c r="B33" s="2" t="s">
        <v>579</v>
      </c>
      <c r="C33" s="3" t="s">
        <v>580</v>
      </c>
      <c r="D33" s="3" t="s">
        <v>22</v>
      </c>
      <c r="E33" s="3" t="s">
        <v>15</v>
      </c>
      <c r="F33" s="1"/>
      <c r="G33" s="3" t="s">
        <v>581</v>
      </c>
      <c r="H33" s="2" t="str">
        <f t="shared" si="3"/>
        <v>wp3</v>
      </c>
      <c r="I33" s="21" t="s">
        <v>24</v>
      </c>
      <c r="J33" s="1"/>
      <c r="K33" s="1"/>
      <c r="L33" s="29" t="s">
        <v>13</v>
      </c>
      <c r="M33" s="1"/>
      <c r="N33" s="1"/>
      <c r="O33" s="1"/>
      <c r="P33" s="1"/>
    </row>
    <row r="34" spans="1:16" x14ac:dyDescent="0.25">
      <c r="A34" s="1" t="s">
        <v>590</v>
      </c>
      <c r="B34" s="2" t="s">
        <v>591</v>
      </c>
      <c r="C34" s="3" t="s">
        <v>592</v>
      </c>
      <c r="D34" s="3" t="s">
        <v>22</v>
      </c>
      <c r="E34" s="3" t="s">
        <v>15</v>
      </c>
      <c r="F34" s="1"/>
      <c r="G34" s="3" t="s">
        <v>593</v>
      </c>
      <c r="H34" s="2" t="str">
        <f t="shared" si="3"/>
        <v>wp3</v>
      </c>
      <c r="I34" s="33" t="s">
        <v>24</v>
      </c>
      <c r="J34" s="1"/>
      <c r="K34" s="1"/>
      <c r="L34" s="29" t="s">
        <v>13</v>
      </c>
      <c r="M34" s="1"/>
      <c r="N34" s="1"/>
      <c r="O34" s="1"/>
      <c r="P34" s="1"/>
    </row>
    <row r="35" spans="1:16" x14ac:dyDescent="0.25">
      <c r="A35" s="3" t="s">
        <v>598</v>
      </c>
      <c r="B35" s="2" t="s">
        <v>599</v>
      </c>
      <c r="C35" s="3" t="s">
        <v>600</v>
      </c>
      <c r="D35" s="1" t="s">
        <v>22</v>
      </c>
      <c r="E35" s="3" t="s">
        <v>15</v>
      </c>
      <c r="F35" s="1"/>
      <c r="G35" s="3" t="s">
        <v>601</v>
      </c>
      <c r="H35" s="1" t="str">
        <f t="shared" ref="H35" si="4">IF((D35="Yes"),"wp3","Not Running")</f>
        <v>wp3</v>
      </c>
      <c r="I35" s="34" t="s">
        <v>24</v>
      </c>
      <c r="J35" s="1"/>
      <c r="K35" s="1"/>
      <c r="L35" s="1" t="s">
        <v>13</v>
      </c>
      <c r="M35" s="1"/>
      <c r="N35" s="1"/>
      <c r="O35" s="1"/>
      <c r="P35" s="1"/>
    </row>
    <row r="36" spans="1:16" x14ac:dyDescent="0.25">
      <c r="A36" s="3" t="s">
        <v>602</v>
      </c>
      <c r="B36" s="2" t="s">
        <v>603</v>
      </c>
      <c r="C36" s="3" t="s">
        <v>604</v>
      </c>
      <c r="D36" s="1" t="s">
        <v>22</v>
      </c>
      <c r="E36" s="3" t="s">
        <v>15</v>
      </c>
      <c r="F36" s="1"/>
      <c r="G36" s="3" t="s">
        <v>605</v>
      </c>
      <c r="H36" s="1" t="str">
        <f>IF((D36="Yes"),"wp3","Not Running")</f>
        <v>wp3</v>
      </c>
      <c r="I36" s="33" t="s">
        <v>24</v>
      </c>
      <c r="J36" s="1"/>
      <c r="K36" s="1"/>
      <c r="L36" s="1" t="s">
        <v>13</v>
      </c>
      <c r="M36" s="1"/>
      <c r="N36" s="1"/>
      <c r="O36" s="1"/>
      <c r="P36" s="1"/>
    </row>
    <row r="37" spans="1:16" x14ac:dyDescent="0.25">
      <c r="A37" s="3" t="s">
        <v>610</v>
      </c>
      <c r="B37" s="2" t="s">
        <v>611</v>
      </c>
      <c r="C37" s="3" t="s">
        <v>612</v>
      </c>
      <c r="D37" s="1" t="s">
        <v>22</v>
      </c>
      <c r="E37" s="3" t="s">
        <v>15</v>
      </c>
      <c r="F37" s="1"/>
      <c r="G37" s="3" t="s">
        <v>23</v>
      </c>
      <c r="H37" s="1" t="str">
        <f>IF((D37="Yes"),"wp3","Not Running")</f>
        <v>wp3</v>
      </c>
      <c r="I37" s="33" t="s">
        <v>24</v>
      </c>
      <c r="J37" s="1"/>
      <c r="K37" s="1"/>
      <c r="L37" s="1" t="s">
        <v>13</v>
      </c>
    </row>
    <row r="38" spans="1:16" x14ac:dyDescent="0.25">
      <c r="A38" s="3" t="s">
        <v>613</v>
      </c>
      <c r="B38" s="2" t="s">
        <v>614</v>
      </c>
      <c r="C38" s="3" t="s">
        <v>615</v>
      </c>
      <c r="D38" s="1" t="s">
        <v>22</v>
      </c>
      <c r="E38" s="3" t="s">
        <v>15</v>
      </c>
      <c r="F38" s="1"/>
      <c r="G38" s="3" t="s">
        <v>616</v>
      </c>
      <c r="H38" s="1" t="str">
        <f>IF((D38="Yes"),"wp3","Not Running")</f>
        <v>wp3</v>
      </c>
      <c r="I38" s="33" t="s">
        <v>24</v>
      </c>
      <c r="J38" s="1"/>
      <c r="K38" s="1"/>
      <c r="L38" s="1" t="s">
        <v>13</v>
      </c>
    </row>
    <row r="39" spans="1:16" x14ac:dyDescent="0.25">
      <c r="A39" s="3" t="s">
        <v>617</v>
      </c>
      <c r="B39" s="2" t="s">
        <v>618</v>
      </c>
      <c r="C39" s="3" t="s">
        <v>619</v>
      </c>
      <c r="D39" s="1" t="s">
        <v>22</v>
      </c>
      <c r="E39" s="3" t="s">
        <v>15</v>
      </c>
      <c r="F39" s="1"/>
      <c r="G39" s="3" t="s">
        <v>620</v>
      </c>
      <c r="H39" s="1" t="str">
        <f t="shared" ref="H39" si="5">IF((D39="Yes"),"wp3","Not Running")</f>
        <v>wp3</v>
      </c>
      <c r="I39" s="33" t="s">
        <v>24</v>
      </c>
      <c r="J39" s="1"/>
      <c r="K39" s="1"/>
      <c r="L39" s="1" t="s">
        <v>13</v>
      </c>
    </row>
    <row r="40" spans="1:16" x14ac:dyDescent="0.25">
      <c r="A40" s="3" t="s">
        <v>629</v>
      </c>
      <c r="B40" s="2" t="s">
        <v>630</v>
      </c>
      <c r="C40" s="3" t="s">
        <v>631</v>
      </c>
      <c r="D40" s="1" t="s">
        <v>14</v>
      </c>
      <c r="E40" s="3" t="s">
        <v>15</v>
      </c>
      <c r="F40" s="1"/>
      <c r="G40" s="3" t="s">
        <v>632</v>
      </c>
      <c r="H40" s="1" t="str">
        <f>IF((D40="Yes"),"wp3","Not Running")</f>
        <v>Not Running</v>
      </c>
      <c r="I40" s="34" t="s">
        <v>11</v>
      </c>
      <c r="J40" s="1"/>
      <c r="K40" s="1"/>
      <c r="L40" s="1" t="s">
        <v>13</v>
      </c>
      <c r="M40" s="1"/>
      <c r="N40" s="1"/>
      <c r="O40" s="1"/>
      <c r="P40" s="1"/>
    </row>
    <row r="41" spans="1:16" ht="14.25" customHeight="1" x14ac:dyDescent="0.25">
      <c r="A41" s="3" t="s">
        <v>633</v>
      </c>
      <c r="B41" s="2" t="s">
        <v>634</v>
      </c>
      <c r="C41" s="3" t="s">
        <v>635</v>
      </c>
      <c r="D41" s="1" t="s">
        <v>22</v>
      </c>
      <c r="E41" s="3" t="s">
        <v>15</v>
      </c>
      <c r="F41" s="1"/>
      <c r="G41" s="3" t="s">
        <v>636</v>
      </c>
      <c r="H41" s="1" t="str">
        <f>IF((D41="Yes"),"wp3","Not Running")</f>
        <v>wp3</v>
      </c>
      <c r="I41" s="34" t="s">
        <v>11</v>
      </c>
      <c r="J41" s="1"/>
      <c r="K41" s="1"/>
      <c r="L41" s="1" t="s">
        <v>13</v>
      </c>
      <c r="M41" s="1"/>
      <c r="N41" s="1"/>
      <c r="O41" s="1"/>
      <c r="P41" s="1"/>
    </row>
    <row r="42" spans="1:16" x14ac:dyDescent="0.25">
      <c r="A42" s="3" t="s">
        <v>637</v>
      </c>
      <c r="B42" s="2" t="s">
        <v>638</v>
      </c>
      <c r="C42" s="3" t="s">
        <v>639</v>
      </c>
      <c r="D42" s="1" t="s">
        <v>22</v>
      </c>
      <c r="E42" s="3" t="s">
        <v>15</v>
      </c>
      <c r="F42" s="1"/>
      <c r="G42" s="3" t="s">
        <v>640</v>
      </c>
      <c r="H42" s="1" t="str">
        <f>IF((D42="Yes"),"wp3","Not Running")</f>
        <v>wp3</v>
      </c>
      <c r="I42" s="34" t="s">
        <v>11</v>
      </c>
      <c r="J42" s="1"/>
      <c r="K42" s="1"/>
      <c r="L42" s="1" t="s">
        <v>13</v>
      </c>
      <c r="M42" s="1"/>
      <c r="N42" s="1"/>
      <c r="O42" s="1"/>
      <c r="P42" s="1"/>
    </row>
    <row r="43" spans="1:16" x14ac:dyDescent="0.25">
      <c r="A43" s="3" t="s">
        <v>645</v>
      </c>
      <c r="B43" s="2" t="s">
        <v>646</v>
      </c>
      <c r="C43" s="3" t="s">
        <v>647</v>
      </c>
      <c r="D43" s="1" t="s">
        <v>22</v>
      </c>
      <c r="E43" s="3" t="s">
        <v>15</v>
      </c>
      <c r="F43" s="1"/>
      <c r="G43" s="3" t="s">
        <v>648</v>
      </c>
      <c r="H43" s="1" t="str">
        <f t="shared" ref="H43:H45" si="6">IF((D43="Yes"),"wp3","Not Running")</f>
        <v>wp3</v>
      </c>
      <c r="I43" s="34" t="s">
        <v>11</v>
      </c>
      <c r="J43" s="1"/>
      <c r="K43" s="1"/>
      <c r="L43" s="1" t="s">
        <v>13</v>
      </c>
      <c r="M43" s="1"/>
      <c r="N43" s="1"/>
      <c r="O43" s="1"/>
      <c r="P43" s="1"/>
    </row>
    <row r="44" spans="1:16" x14ac:dyDescent="0.25">
      <c r="A44" s="3" t="s">
        <v>641</v>
      </c>
      <c r="B44" s="2" t="s">
        <v>642</v>
      </c>
      <c r="C44" s="3" t="s">
        <v>643</v>
      </c>
      <c r="D44" s="1" t="s">
        <v>14</v>
      </c>
      <c r="E44" s="3" t="s">
        <v>15</v>
      </c>
      <c r="F44" s="1"/>
      <c r="G44" s="3" t="s">
        <v>644</v>
      </c>
      <c r="H44" s="1" t="str">
        <f t="shared" si="6"/>
        <v>Not Running</v>
      </c>
      <c r="I44" s="34" t="s">
        <v>11</v>
      </c>
      <c r="J44" s="1"/>
      <c r="K44" s="1"/>
      <c r="L44" s="1" t="s">
        <v>13</v>
      </c>
      <c r="M44" s="1"/>
      <c r="N44" s="1"/>
      <c r="O44" s="1"/>
      <c r="P44" s="1"/>
    </row>
    <row r="45" spans="1:16" x14ac:dyDescent="0.25">
      <c r="A45" s="3" t="s">
        <v>649</v>
      </c>
      <c r="B45" s="2" t="s">
        <v>650</v>
      </c>
      <c r="C45" s="3" t="s">
        <v>651</v>
      </c>
      <c r="D45" s="1" t="s">
        <v>22</v>
      </c>
      <c r="E45" s="3" t="s">
        <v>15</v>
      </c>
      <c r="F45" s="1"/>
      <c r="G45" s="3" t="s">
        <v>652</v>
      </c>
      <c r="H45" s="1" t="str">
        <f t="shared" si="6"/>
        <v>wp3</v>
      </c>
      <c r="I45" s="33" t="s">
        <v>24</v>
      </c>
      <c r="J45" s="1"/>
      <c r="K45" s="1"/>
      <c r="L45" s="1" t="s">
        <v>13</v>
      </c>
      <c r="M45" s="1"/>
      <c r="N45" s="1"/>
      <c r="O45" s="1"/>
      <c r="P45" s="1"/>
    </row>
    <row r="46" spans="1:16" x14ac:dyDescent="0.25">
      <c r="A46" s="3" t="s">
        <v>653</v>
      </c>
      <c r="B46" s="2" t="s">
        <v>654</v>
      </c>
      <c r="C46" s="3" t="s">
        <v>655</v>
      </c>
      <c r="D46" s="1" t="s">
        <v>22</v>
      </c>
      <c r="E46" s="3" t="s">
        <v>15</v>
      </c>
      <c r="F46" s="1"/>
      <c r="G46" s="3" t="s">
        <v>656</v>
      </c>
      <c r="H46" s="1" t="str">
        <f>IF((D46="Yes"),"wp3","Not Running")</f>
        <v>wp3</v>
      </c>
      <c r="I46" s="33" t="s">
        <v>24</v>
      </c>
      <c r="J46" s="1"/>
      <c r="K46" s="1"/>
      <c r="L46" s="1" t="s">
        <v>13</v>
      </c>
    </row>
    <row r="47" spans="1:16" x14ac:dyDescent="0.25">
      <c r="A47" s="3" t="s">
        <v>657</v>
      </c>
      <c r="B47" s="2" t="s">
        <v>658</v>
      </c>
      <c r="C47" s="3" t="s">
        <v>659</v>
      </c>
      <c r="D47" s="1" t="s">
        <v>22</v>
      </c>
      <c r="E47" s="3" t="s">
        <v>15</v>
      </c>
      <c r="F47" s="1"/>
      <c r="G47" s="3" t="s">
        <v>660</v>
      </c>
      <c r="H47" s="1" t="str">
        <f t="shared" ref="H47:H52" si="7">IF((D47="Yes"),"wp3","Not Running")</f>
        <v>wp3</v>
      </c>
      <c r="I47" s="34" t="s">
        <v>11</v>
      </c>
      <c r="J47" s="1"/>
      <c r="K47" s="1"/>
      <c r="L47" s="1" t="s">
        <v>13</v>
      </c>
      <c r="M47" s="1"/>
      <c r="N47" s="1"/>
      <c r="O47" s="1"/>
      <c r="P47" s="1"/>
    </row>
    <row r="48" spans="1:16" x14ac:dyDescent="0.25">
      <c r="A48" s="3" t="s">
        <v>661</v>
      </c>
      <c r="B48" s="2" t="s">
        <v>662</v>
      </c>
      <c r="C48" s="3" t="s">
        <v>663</v>
      </c>
      <c r="D48" s="1" t="s">
        <v>14</v>
      </c>
      <c r="E48" s="3" t="s">
        <v>15</v>
      </c>
      <c r="F48" s="1"/>
      <c r="G48" s="3" t="s">
        <v>664</v>
      </c>
      <c r="H48" s="1" t="str">
        <f t="shared" si="7"/>
        <v>Not Running</v>
      </c>
      <c r="I48" s="36" t="s">
        <v>11</v>
      </c>
      <c r="J48" s="1"/>
      <c r="K48" s="1"/>
      <c r="L48" s="1" t="s">
        <v>13</v>
      </c>
      <c r="M48" s="1"/>
      <c r="N48" s="1"/>
      <c r="O48" s="1"/>
      <c r="P48" s="1"/>
    </row>
    <row r="49" spans="1:16" x14ac:dyDescent="0.25">
      <c r="A49" s="3" t="s">
        <v>665</v>
      </c>
      <c r="B49" s="2" t="s">
        <v>666</v>
      </c>
      <c r="C49" s="3" t="s">
        <v>667</v>
      </c>
      <c r="D49" s="1" t="s">
        <v>14</v>
      </c>
      <c r="E49" s="3" t="s">
        <v>15</v>
      </c>
      <c r="F49" s="1"/>
      <c r="G49" s="3" t="s">
        <v>668</v>
      </c>
      <c r="H49" s="1" t="str">
        <f t="shared" si="7"/>
        <v>Not Running</v>
      </c>
      <c r="I49" s="36" t="s">
        <v>11</v>
      </c>
      <c r="J49" s="1"/>
      <c r="K49" s="1"/>
      <c r="L49" s="1" t="s">
        <v>13</v>
      </c>
      <c r="M49" s="1"/>
      <c r="N49" s="1"/>
      <c r="O49" s="1"/>
      <c r="P49" s="1"/>
    </row>
    <row r="50" spans="1:16" x14ac:dyDescent="0.25">
      <c r="A50" s="3" t="s">
        <v>669</v>
      </c>
      <c r="B50" s="2" t="s">
        <v>670</v>
      </c>
      <c r="C50" s="3" t="s">
        <v>671</v>
      </c>
      <c r="D50" s="1" t="s">
        <v>22</v>
      </c>
      <c r="E50" s="3" t="s">
        <v>15</v>
      </c>
      <c r="F50" s="1"/>
      <c r="G50" s="3" t="s">
        <v>672</v>
      </c>
      <c r="H50" s="1" t="str">
        <f t="shared" si="7"/>
        <v>wp3</v>
      </c>
      <c r="I50" s="36" t="s">
        <v>11</v>
      </c>
      <c r="J50" s="1"/>
      <c r="K50" s="1"/>
      <c r="L50" s="1" t="s">
        <v>13</v>
      </c>
      <c r="M50" s="1"/>
      <c r="N50" s="1"/>
      <c r="O50" s="1"/>
      <c r="P50" s="1"/>
    </row>
    <row r="51" spans="1:16" x14ac:dyDescent="0.25">
      <c r="A51" s="3" t="s">
        <v>748</v>
      </c>
      <c r="B51" s="2" t="s">
        <v>749</v>
      </c>
      <c r="C51" s="3" t="s">
        <v>750</v>
      </c>
      <c r="D51" s="1" t="s">
        <v>14</v>
      </c>
      <c r="E51" s="3" t="s">
        <v>15</v>
      </c>
      <c r="F51" s="1"/>
      <c r="G51" s="3" t="s">
        <v>751</v>
      </c>
      <c r="H51" s="1" t="str">
        <f t="shared" si="7"/>
        <v>Not Running</v>
      </c>
      <c r="I51" s="36" t="s">
        <v>24</v>
      </c>
      <c r="J51" s="1"/>
      <c r="K51" s="1"/>
      <c r="L51" s="1" t="s">
        <v>13</v>
      </c>
      <c r="M51" s="1"/>
      <c r="N51" s="1"/>
      <c r="O51" s="1"/>
      <c r="P51" s="1"/>
    </row>
    <row r="52" spans="1:16" x14ac:dyDescent="0.25">
      <c r="A52" s="3" t="s">
        <v>752</v>
      </c>
      <c r="B52" s="2" t="s">
        <v>753</v>
      </c>
      <c r="C52" s="3" t="s">
        <v>754</v>
      </c>
      <c r="D52" s="1" t="s">
        <v>22</v>
      </c>
      <c r="E52" s="3" t="s">
        <v>15</v>
      </c>
      <c r="F52" s="1"/>
      <c r="G52" s="3" t="s">
        <v>751</v>
      </c>
      <c r="H52" s="1" t="str">
        <f t="shared" si="7"/>
        <v>wp3</v>
      </c>
      <c r="I52" s="36" t="s">
        <v>24</v>
      </c>
      <c r="J52" s="1"/>
      <c r="K52" s="1"/>
      <c r="L52" s="1" t="s">
        <v>13</v>
      </c>
      <c r="M52" s="1"/>
      <c r="N52" s="1"/>
      <c r="O52" s="1"/>
      <c r="P52" s="1"/>
    </row>
    <row r="53" spans="1:16" x14ac:dyDescent="0.25">
      <c r="A53" s="3" t="s">
        <v>755</v>
      </c>
      <c r="B53" s="2" t="s">
        <v>756</v>
      </c>
      <c r="C53" s="3" t="s">
        <v>757</v>
      </c>
      <c r="D53" s="1" t="s">
        <v>22</v>
      </c>
      <c r="E53" s="3" t="s">
        <v>15</v>
      </c>
      <c r="F53" s="1"/>
      <c r="G53" s="3" t="s">
        <v>493</v>
      </c>
      <c r="H53" s="1" t="str">
        <f>IF((D53="Yes"),"wp3","Not Running")</f>
        <v>wp3</v>
      </c>
      <c r="I53" s="33" t="s">
        <v>24</v>
      </c>
      <c r="J53" s="1"/>
      <c r="K53" s="1"/>
      <c r="L53" s="1" t="s">
        <v>13</v>
      </c>
    </row>
    <row r="54" spans="1:16" x14ac:dyDescent="0.25">
      <c r="A54" s="3" t="s">
        <v>813</v>
      </c>
      <c r="B54" s="2" t="s">
        <v>814</v>
      </c>
      <c r="C54" s="3" t="s">
        <v>815</v>
      </c>
      <c r="D54" s="1" t="s">
        <v>14</v>
      </c>
      <c r="E54" s="3" t="s">
        <v>15</v>
      </c>
      <c r="F54" s="1"/>
      <c r="G54" s="3" t="s">
        <v>281</v>
      </c>
      <c r="H54" s="1" t="str">
        <f>IF((D54="Yes"),"wp3","Not Running")</f>
        <v>Not Running</v>
      </c>
      <c r="I54" s="33" t="s">
        <v>11</v>
      </c>
      <c r="J54" s="1"/>
      <c r="K54" s="1"/>
      <c r="L54" s="1" t="s">
        <v>13</v>
      </c>
    </row>
    <row r="55" spans="1:16" x14ac:dyDescent="0.25">
      <c r="A55" s="3" t="s">
        <v>831</v>
      </c>
      <c r="B55" s="2" t="s">
        <v>832</v>
      </c>
      <c r="C55" s="3" t="s">
        <v>833</v>
      </c>
      <c r="D55" s="1" t="s">
        <v>22</v>
      </c>
      <c r="E55" s="3" t="s">
        <v>15</v>
      </c>
      <c r="F55" s="1"/>
      <c r="G55" s="3" t="s">
        <v>581</v>
      </c>
      <c r="H55" s="1" t="str">
        <f t="shared" ref="H55:H58" si="8">IF((D55="Yes"),"wp3","Not Running")</f>
        <v>wp3</v>
      </c>
      <c r="I55" s="33" t="s">
        <v>24</v>
      </c>
      <c r="J55" s="1"/>
      <c r="K55" s="1"/>
      <c r="L55" s="1" t="s">
        <v>13</v>
      </c>
    </row>
    <row r="56" spans="1:16" x14ac:dyDescent="0.25">
      <c r="A56" s="3" t="s">
        <v>855</v>
      </c>
      <c r="B56" s="2" t="s">
        <v>856</v>
      </c>
      <c r="C56" s="3" t="s">
        <v>857</v>
      </c>
      <c r="D56" s="3" t="s">
        <v>22</v>
      </c>
      <c r="E56" s="3" t="s">
        <v>15</v>
      </c>
      <c r="F56" s="1"/>
      <c r="G56" s="3" t="s">
        <v>370</v>
      </c>
      <c r="H56" s="1" t="str">
        <f t="shared" si="8"/>
        <v>wp3</v>
      </c>
      <c r="I56" s="8" t="s">
        <v>24</v>
      </c>
      <c r="J56" s="1"/>
      <c r="K56" s="1"/>
      <c r="L56" s="1" t="s">
        <v>13</v>
      </c>
    </row>
    <row r="57" spans="1:16" x14ac:dyDescent="0.25">
      <c r="A57" s="3" t="s">
        <v>770</v>
      </c>
      <c r="B57" s="2" t="s">
        <v>771</v>
      </c>
      <c r="C57" s="3" t="s">
        <v>772</v>
      </c>
      <c r="D57" s="1" t="s">
        <v>14</v>
      </c>
      <c r="E57" s="3" t="s">
        <v>15</v>
      </c>
      <c r="F57" s="1"/>
      <c r="G57" s="3" t="s">
        <v>258</v>
      </c>
      <c r="H57" s="1" t="str">
        <f t="shared" si="8"/>
        <v>Not Running</v>
      </c>
      <c r="I57" s="33" t="s">
        <v>24</v>
      </c>
      <c r="J57" s="1"/>
      <c r="K57" s="1"/>
      <c r="L57" s="1" t="s">
        <v>13</v>
      </c>
    </row>
    <row r="58" spans="1:16" x14ac:dyDescent="0.25">
      <c r="A58" s="3" t="s">
        <v>773</v>
      </c>
      <c r="B58" s="2" t="s">
        <v>774</v>
      </c>
      <c r="C58" s="3" t="s">
        <v>775</v>
      </c>
      <c r="D58" s="1" t="s">
        <v>14</v>
      </c>
      <c r="E58" s="3" t="s">
        <v>15</v>
      </c>
      <c r="F58" s="1"/>
      <c r="G58" s="3" t="s">
        <v>262</v>
      </c>
      <c r="H58" s="1" t="str">
        <f t="shared" si="8"/>
        <v>Not Running</v>
      </c>
      <c r="I58" s="33" t="s">
        <v>24</v>
      </c>
      <c r="J58" s="1"/>
      <c r="K58" s="1"/>
      <c r="L58" s="1" t="s">
        <v>13</v>
      </c>
    </row>
    <row r="59" spans="1:16" x14ac:dyDescent="0.25">
      <c r="A59" s="3" t="s">
        <v>874</v>
      </c>
      <c r="B59" s="2" t="s">
        <v>875</v>
      </c>
      <c r="C59" s="3" t="s">
        <v>876</v>
      </c>
      <c r="D59" s="1" t="s">
        <v>22</v>
      </c>
      <c r="E59" s="3" t="s">
        <v>15</v>
      </c>
      <c r="F59" s="1"/>
      <c r="G59" s="3" t="s">
        <v>877</v>
      </c>
      <c r="H59" s="1" t="str">
        <f>IF((D59="Yes"),"wp3","Not Running")</f>
        <v>wp3</v>
      </c>
      <c r="I59" s="33" t="s">
        <v>24</v>
      </c>
      <c r="J59" s="1"/>
      <c r="K59" s="1"/>
      <c r="L59" s="1" t="s">
        <v>13</v>
      </c>
    </row>
    <row r="60" spans="1:16" x14ac:dyDescent="0.25">
      <c r="A60" s="42" t="s">
        <v>742</v>
      </c>
      <c r="B60" s="41" t="s">
        <v>743</v>
      </c>
      <c r="C60" s="42" t="s">
        <v>878</v>
      </c>
      <c r="D60" s="41" t="s">
        <v>22</v>
      </c>
      <c r="E60" s="42" t="s">
        <v>15</v>
      </c>
      <c r="F60" s="41"/>
      <c r="G60" s="42" t="s">
        <v>23</v>
      </c>
      <c r="H60" s="41" t="s">
        <v>282</v>
      </c>
      <c r="I60" s="43" t="s">
        <v>24</v>
      </c>
      <c r="J60" s="41"/>
      <c r="K60" s="41"/>
      <c r="L60" s="41" t="s">
        <v>13</v>
      </c>
    </row>
    <row r="61" spans="1:16" x14ac:dyDescent="0.25">
      <c r="A61" s="42" t="s">
        <v>740</v>
      </c>
      <c r="B61" s="41" t="s">
        <v>741</v>
      </c>
      <c r="C61" s="42" t="s">
        <v>747</v>
      </c>
      <c r="D61" s="41" t="s">
        <v>14</v>
      </c>
      <c r="E61" s="42" t="s">
        <v>15</v>
      </c>
      <c r="F61" s="41"/>
      <c r="G61" s="42" t="s">
        <v>469</v>
      </c>
      <c r="H61" s="41" t="s">
        <v>879</v>
      </c>
      <c r="I61" s="43" t="s">
        <v>24</v>
      </c>
      <c r="J61" s="41"/>
      <c r="K61" s="41"/>
      <c r="L61" s="41" t="s">
        <v>13</v>
      </c>
    </row>
  </sheetData>
  <conditionalFormatting sqref="A1">
    <cfRule type="duplicateValues" dxfId="129" priority="88"/>
  </conditionalFormatting>
  <conditionalFormatting sqref="A5">
    <cfRule type="duplicateValues" dxfId="128" priority="85"/>
  </conditionalFormatting>
  <conditionalFormatting sqref="A7:A8">
    <cfRule type="duplicateValues" dxfId="127" priority="81"/>
  </conditionalFormatting>
  <conditionalFormatting sqref="A9">
    <cfRule type="duplicateValues" dxfId="126" priority="80"/>
  </conditionalFormatting>
  <conditionalFormatting sqref="A10">
    <cfRule type="duplicateValues" dxfId="125" priority="79"/>
  </conditionalFormatting>
  <conditionalFormatting sqref="A11">
    <cfRule type="duplicateValues" dxfId="124" priority="78"/>
  </conditionalFormatting>
  <conditionalFormatting sqref="A12">
    <cfRule type="duplicateValues" dxfId="123" priority="77"/>
  </conditionalFormatting>
  <conditionalFormatting sqref="A13">
    <cfRule type="duplicateValues" dxfId="122" priority="75"/>
  </conditionalFormatting>
  <conditionalFormatting sqref="A14">
    <cfRule type="duplicateValues" dxfId="121" priority="74"/>
  </conditionalFormatting>
  <conditionalFormatting sqref="A15">
    <cfRule type="duplicateValues" dxfId="120" priority="72"/>
  </conditionalFormatting>
  <conditionalFormatting sqref="A16">
    <cfRule type="duplicateValues" dxfId="119" priority="70"/>
  </conditionalFormatting>
  <conditionalFormatting sqref="A17">
    <cfRule type="duplicateValues" dxfId="118" priority="69"/>
  </conditionalFormatting>
  <conditionalFormatting sqref="A18">
    <cfRule type="duplicateValues" dxfId="117" priority="67"/>
  </conditionalFormatting>
  <conditionalFormatting sqref="A19">
    <cfRule type="duplicateValues" dxfId="116" priority="66"/>
  </conditionalFormatting>
  <conditionalFormatting sqref="A20:A21">
    <cfRule type="duplicateValues" dxfId="115" priority="63"/>
  </conditionalFormatting>
  <conditionalFormatting sqref="A3">
    <cfRule type="duplicateValues" dxfId="114" priority="62"/>
  </conditionalFormatting>
  <conditionalFormatting sqref="A6">
    <cfRule type="duplicateValues" dxfId="113" priority="61"/>
  </conditionalFormatting>
  <conditionalFormatting sqref="A4">
    <cfRule type="duplicateValues" dxfId="112" priority="60"/>
  </conditionalFormatting>
  <conditionalFormatting sqref="A25">
    <cfRule type="duplicateValues" dxfId="111" priority="59"/>
  </conditionalFormatting>
  <conditionalFormatting sqref="A26">
    <cfRule type="duplicateValues" dxfId="110" priority="58"/>
  </conditionalFormatting>
  <conditionalFormatting sqref="A27">
    <cfRule type="duplicateValues" dxfId="109" priority="57"/>
  </conditionalFormatting>
  <conditionalFormatting sqref="A28">
    <cfRule type="duplicateValues" dxfId="108" priority="56"/>
  </conditionalFormatting>
  <conditionalFormatting sqref="A29">
    <cfRule type="duplicateValues" dxfId="107" priority="49"/>
  </conditionalFormatting>
  <conditionalFormatting sqref="A30">
    <cfRule type="duplicateValues" dxfId="106" priority="46"/>
  </conditionalFormatting>
  <conditionalFormatting sqref="A31">
    <cfRule type="duplicateValues" dxfId="105" priority="45"/>
  </conditionalFormatting>
  <conditionalFormatting sqref="A35">
    <cfRule type="duplicateValues" dxfId="104" priority="43"/>
  </conditionalFormatting>
  <conditionalFormatting sqref="A36">
    <cfRule type="duplicateValues" dxfId="103" priority="41"/>
  </conditionalFormatting>
  <conditionalFormatting sqref="A37">
    <cfRule type="duplicateValues" dxfId="102" priority="40"/>
  </conditionalFormatting>
  <conditionalFormatting sqref="A38">
    <cfRule type="duplicateValues" dxfId="101" priority="39"/>
  </conditionalFormatting>
  <conditionalFormatting sqref="A39">
    <cfRule type="duplicateValues" dxfId="100" priority="38"/>
  </conditionalFormatting>
  <conditionalFormatting sqref="A40">
    <cfRule type="duplicateValues" dxfId="99" priority="36"/>
  </conditionalFormatting>
  <conditionalFormatting sqref="A41">
    <cfRule type="duplicateValues" dxfId="98" priority="35"/>
  </conditionalFormatting>
  <conditionalFormatting sqref="A42">
    <cfRule type="duplicateValues" dxfId="97" priority="33"/>
  </conditionalFormatting>
  <conditionalFormatting sqref="A43">
    <cfRule type="duplicateValues" dxfId="96" priority="31"/>
  </conditionalFormatting>
  <conditionalFormatting sqref="A44">
    <cfRule type="duplicateValues" dxfId="95" priority="30"/>
  </conditionalFormatting>
  <conditionalFormatting sqref="A45">
    <cfRule type="duplicateValues" dxfId="94" priority="29"/>
  </conditionalFormatting>
  <conditionalFormatting sqref="A40:A45">
    <cfRule type="duplicateValues" dxfId="93" priority="27"/>
  </conditionalFormatting>
  <conditionalFormatting sqref="A46">
    <cfRule type="duplicateValues" dxfId="92" priority="26"/>
  </conditionalFormatting>
  <conditionalFormatting sqref="A47">
    <cfRule type="duplicateValues" dxfId="91" priority="25"/>
  </conditionalFormatting>
  <conditionalFormatting sqref="A47">
    <cfRule type="duplicateValues" dxfId="90" priority="24"/>
  </conditionalFormatting>
  <conditionalFormatting sqref="A48">
    <cfRule type="duplicateValues" dxfId="89" priority="23"/>
  </conditionalFormatting>
  <conditionalFormatting sqref="A48">
    <cfRule type="duplicateValues" dxfId="88" priority="22"/>
  </conditionalFormatting>
  <conditionalFormatting sqref="A49">
    <cfRule type="duplicateValues" dxfId="87" priority="21"/>
  </conditionalFormatting>
  <conditionalFormatting sqref="A49">
    <cfRule type="duplicateValues" dxfId="86" priority="20"/>
  </conditionalFormatting>
  <conditionalFormatting sqref="A50">
    <cfRule type="duplicateValues" dxfId="85" priority="19"/>
  </conditionalFormatting>
  <conditionalFormatting sqref="A50">
    <cfRule type="duplicateValues" dxfId="84" priority="18"/>
  </conditionalFormatting>
  <conditionalFormatting sqref="A53">
    <cfRule type="duplicateValues" dxfId="83" priority="10"/>
  </conditionalFormatting>
  <conditionalFormatting sqref="A54">
    <cfRule type="duplicateValues" dxfId="82" priority="8"/>
  </conditionalFormatting>
  <conditionalFormatting sqref="A55">
    <cfRule type="duplicateValues" dxfId="81" priority="7"/>
  </conditionalFormatting>
  <conditionalFormatting sqref="A56">
    <cfRule type="duplicateValues" dxfId="80" priority="6"/>
  </conditionalFormatting>
  <conditionalFormatting sqref="A57">
    <cfRule type="duplicateValues" dxfId="79" priority="5"/>
  </conditionalFormatting>
  <conditionalFormatting sqref="A58">
    <cfRule type="duplicateValues" dxfId="78" priority="4"/>
  </conditionalFormatting>
  <conditionalFormatting sqref="A59">
    <cfRule type="duplicateValues" dxfId="77" priority="2"/>
  </conditionalFormatting>
  <conditionalFormatting sqref="A1:A1048576">
    <cfRule type="duplicateValues" dxfId="76" priority="1"/>
  </conditionalFormatting>
  <conditionalFormatting sqref="A51:A52">
    <cfRule type="duplicateValues" dxfId="75" priority="90"/>
  </conditionalFormatting>
  <hyperlinks>
    <hyperlink ref="L23" r:id="rId1"/>
    <hyperlink ref="L24" r:id="rId2"/>
    <hyperlink ref="L32" r:id="rId3"/>
    <hyperlink ref="L33" r:id="rId4"/>
    <hyperlink ref="L34" r:id="rId5"/>
    <hyperlink ref="L35" r:id="rId6"/>
    <hyperlink ref="L55" r:id="rId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3" sqref="A3"/>
    </sheetView>
  </sheetViews>
  <sheetFormatPr defaultColWidth="8.85546875" defaultRowHeight="15" x14ac:dyDescent="0.25"/>
  <cols>
    <col min="1" max="1" width="36" style="4" customWidth="1" collapsed="1"/>
    <col min="2" max="2" width="33.140625" style="4" bestFit="1" customWidth="1" collapsed="1"/>
    <col min="3" max="3" width="9.7109375" style="4" bestFit="1" customWidth="1" collapsed="1"/>
    <col min="4" max="6" width="8.85546875" style="4" collapsed="1"/>
    <col min="7" max="7" width="63.42578125" style="4" bestFit="1" customWidth="1" collapsed="1"/>
    <col min="8" max="8" width="15.28515625" style="4" bestFit="1" customWidth="1" collapsed="1"/>
    <col min="9" max="11" width="8.85546875" style="4" collapsed="1"/>
    <col min="12" max="12" width="55.42578125" style="4" customWidth="1" collapsed="1"/>
    <col min="13" max="16384" width="8.85546875" style="4" collapsed="1"/>
  </cols>
  <sheetData>
    <row r="1" spans="1:12" x14ac:dyDescent="0.25">
      <c r="A1" s="9" t="s">
        <v>6</v>
      </c>
      <c r="B1" s="9" t="s">
        <v>12</v>
      </c>
      <c r="C1" s="9" t="s">
        <v>1</v>
      </c>
      <c r="D1" s="9" t="s">
        <v>5</v>
      </c>
      <c r="E1" s="9" t="s">
        <v>0</v>
      </c>
      <c r="F1" s="9" t="s">
        <v>2</v>
      </c>
      <c r="G1" s="9" t="s">
        <v>3</v>
      </c>
      <c r="H1" s="9" t="s">
        <v>4</v>
      </c>
      <c r="I1" s="9" t="s">
        <v>8</v>
      </c>
      <c r="J1" s="9" t="s">
        <v>7</v>
      </c>
      <c r="K1" s="9" t="s">
        <v>9</v>
      </c>
      <c r="L1" s="10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150</v>
      </c>
      <c r="B3" s="1" t="s">
        <v>151</v>
      </c>
      <c r="C3" s="1" t="s">
        <v>152</v>
      </c>
      <c r="D3" s="1" t="s">
        <v>22</v>
      </c>
      <c r="E3" s="1" t="s">
        <v>15</v>
      </c>
      <c r="F3" s="1"/>
      <c r="G3" s="1" t="s">
        <v>153</v>
      </c>
      <c r="H3" s="1" t="str">
        <f>IF((D3="Yes"),"wp4","Not Running")</f>
        <v>wp4</v>
      </c>
      <c r="I3" s="8" t="s">
        <v>24</v>
      </c>
      <c r="J3" s="1"/>
      <c r="K3" s="1"/>
      <c r="L3" s="1" t="s">
        <v>13</v>
      </c>
    </row>
    <row r="4" spans="1:12" x14ac:dyDescent="0.25">
      <c r="A4" s="4" t="s">
        <v>170</v>
      </c>
      <c r="B4" s="4" t="s">
        <v>171</v>
      </c>
      <c r="C4" s="4" t="s">
        <v>172</v>
      </c>
      <c r="D4" s="4" t="s">
        <v>22</v>
      </c>
      <c r="E4" s="4" t="s">
        <v>15</v>
      </c>
      <c r="G4" s="4" t="s">
        <v>173</v>
      </c>
      <c r="H4" s="4" t="s">
        <v>174</v>
      </c>
      <c r="I4" s="4" t="s">
        <v>24</v>
      </c>
      <c r="L4" s="4" t="s">
        <v>13</v>
      </c>
    </row>
    <row r="5" spans="1:12" x14ac:dyDescent="0.25">
      <c r="A5" s="1" t="s">
        <v>295</v>
      </c>
      <c r="B5" s="1" t="s">
        <v>184</v>
      </c>
      <c r="C5" s="1" t="s">
        <v>185</v>
      </c>
      <c r="D5" s="1" t="s">
        <v>22</v>
      </c>
      <c r="E5" s="1" t="s">
        <v>15</v>
      </c>
      <c r="F5" s="1"/>
      <c r="G5" s="1" t="s">
        <v>186</v>
      </c>
      <c r="H5" s="1" t="str">
        <f t="shared" ref="H5:H10" si="0">IF((D5="Yes"),"wp4","Not Running")</f>
        <v>wp4</v>
      </c>
      <c r="I5" s="8" t="s">
        <v>24</v>
      </c>
      <c r="J5" s="1"/>
      <c r="K5" s="1"/>
      <c r="L5" s="1" t="s">
        <v>13</v>
      </c>
    </row>
    <row r="6" spans="1:12" x14ac:dyDescent="0.25">
      <c r="A6" s="1" t="s">
        <v>187</v>
      </c>
      <c r="B6" s="1" t="s">
        <v>188</v>
      </c>
      <c r="C6" s="1" t="s">
        <v>189</v>
      </c>
      <c r="D6" s="1" t="s">
        <v>22</v>
      </c>
      <c r="E6" s="1" t="s">
        <v>15</v>
      </c>
      <c r="F6" s="1"/>
      <c r="G6" s="1" t="s">
        <v>190</v>
      </c>
      <c r="H6" s="1" t="str">
        <f t="shared" si="0"/>
        <v>wp4</v>
      </c>
      <c r="I6" s="8" t="s">
        <v>11</v>
      </c>
      <c r="J6" s="1"/>
      <c r="K6" s="1"/>
      <c r="L6" s="1" t="s">
        <v>13</v>
      </c>
    </row>
    <row r="7" spans="1:12" x14ac:dyDescent="0.25">
      <c r="A7" s="1" t="s">
        <v>191</v>
      </c>
      <c r="B7" s="1" t="s">
        <v>192</v>
      </c>
      <c r="C7" s="1" t="s">
        <v>193</v>
      </c>
      <c r="D7" s="1" t="s">
        <v>14</v>
      </c>
      <c r="E7" s="1" t="s">
        <v>15</v>
      </c>
      <c r="F7" s="1"/>
      <c r="G7" s="1" t="s">
        <v>194</v>
      </c>
      <c r="H7" s="1" t="str">
        <f t="shared" si="0"/>
        <v>Not Running</v>
      </c>
      <c r="I7" s="8" t="s">
        <v>11</v>
      </c>
      <c r="J7" s="1"/>
      <c r="K7" s="1"/>
      <c r="L7" s="1" t="s">
        <v>13</v>
      </c>
    </row>
    <row r="8" spans="1:12" x14ac:dyDescent="0.25">
      <c r="A8" s="1" t="s">
        <v>199</v>
      </c>
      <c r="B8" s="1" t="s">
        <v>200</v>
      </c>
      <c r="C8" s="1" t="s">
        <v>201</v>
      </c>
      <c r="D8" s="1" t="s">
        <v>22</v>
      </c>
      <c r="E8" s="1" t="s">
        <v>15</v>
      </c>
      <c r="F8" s="1"/>
      <c r="G8" s="1" t="s">
        <v>202</v>
      </c>
      <c r="H8" s="1" t="str">
        <f t="shared" si="0"/>
        <v>wp4</v>
      </c>
      <c r="I8" s="8" t="s">
        <v>24</v>
      </c>
      <c r="J8" s="1"/>
      <c r="K8" s="1"/>
      <c r="L8" s="1" t="s">
        <v>13</v>
      </c>
    </row>
    <row r="9" spans="1:12" x14ac:dyDescent="0.25">
      <c r="A9" s="1" t="s">
        <v>247</v>
      </c>
      <c r="B9" s="1" t="s">
        <v>248</v>
      </c>
      <c r="C9" s="1" t="s">
        <v>249</v>
      </c>
      <c r="D9" s="1" t="s">
        <v>22</v>
      </c>
      <c r="E9" s="1" t="s">
        <v>15</v>
      </c>
      <c r="F9" s="1"/>
      <c r="G9" s="1" t="s">
        <v>250</v>
      </c>
      <c r="H9" s="1" t="str">
        <f t="shared" si="0"/>
        <v>wp4</v>
      </c>
      <c r="I9" s="8" t="s">
        <v>24</v>
      </c>
      <c r="J9" s="1"/>
      <c r="K9" s="1"/>
      <c r="L9" s="1" t="s">
        <v>13</v>
      </c>
    </row>
    <row r="10" spans="1:12" x14ac:dyDescent="0.25">
      <c r="A10" s="1" t="s">
        <v>263</v>
      </c>
      <c r="B10" s="1" t="s">
        <v>264</v>
      </c>
      <c r="C10" s="1" t="s">
        <v>265</v>
      </c>
      <c r="D10" s="1" t="s">
        <v>14</v>
      </c>
      <c r="E10" s="1" t="s">
        <v>15</v>
      </c>
      <c r="F10" s="1"/>
      <c r="G10" s="1" t="s">
        <v>266</v>
      </c>
      <c r="H10" s="1" t="str">
        <f t="shared" si="0"/>
        <v>Not Running</v>
      </c>
      <c r="I10" s="1"/>
      <c r="J10" s="1"/>
      <c r="K10" s="1"/>
      <c r="L10" s="18" t="s">
        <v>13</v>
      </c>
    </row>
    <row r="11" spans="1:12" x14ac:dyDescent="0.25">
      <c r="A11" s="1" t="s">
        <v>267</v>
      </c>
      <c r="B11" s="1" t="s">
        <v>268</v>
      </c>
      <c r="C11" s="1" t="s">
        <v>269</v>
      </c>
      <c r="D11" s="1" t="s">
        <v>22</v>
      </c>
      <c r="E11" s="1" t="s">
        <v>15</v>
      </c>
      <c r="F11" s="1"/>
      <c r="G11" s="1"/>
      <c r="H11" s="1" t="s">
        <v>174</v>
      </c>
      <c r="I11" s="1" t="s">
        <v>24</v>
      </c>
      <c r="J11" s="1"/>
      <c r="K11" s="1"/>
      <c r="L11" s="18" t="s">
        <v>13</v>
      </c>
    </row>
    <row r="12" spans="1:12" x14ac:dyDescent="0.25">
      <c r="A12" s="1" t="s">
        <v>283</v>
      </c>
      <c r="B12" s="1" t="s">
        <v>284</v>
      </c>
      <c r="C12" s="1" t="s">
        <v>285</v>
      </c>
      <c r="D12" s="1" t="s">
        <v>22</v>
      </c>
      <c r="E12" s="1" t="s">
        <v>15</v>
      </c>
      <c r="F12" s="1"/>
      <c r="G12" s="1" t="s">
        <v>286</v>
      </c>
      <c r="H12" s="1" t="str">
        <f t="shared" ref="H12:H18" si="1">IF((D12="Yes"),"wp4","Not Running")</f>
        <v>wp4</v>
      </c>
      <c r="I12" s="1" t="s">
        <v>24</v>
      </c>
      <c r="J12" s="1"/>
      <c r="K12" s="1"/>
      <c r="L12" s="18" t="s">
        <v>13</v>
      </c>
    </row>
    <row r="13" spans="1:12" x14ac:dyDescent="0.25">
      <c r="A13" s="1" t="s">
        <v>296</v>
      </c>
      <c r="B13" s="1" t="s">
        <v>297</v>
      </c>
      <c r="C13" s="1" t="s">
        <v>298</v>
      </c>
      <c r="D13" s="1" t="s">
        <v>22</v>
      </c>
      <c r="E13" s="1" t="s">
        <v>15</v>
      </c>
      <c r="F13" s="1"/>
      <c r="G13" s="1" t="s">
        <v>299</v>
      </c>
      <c r="H13" s="1" t="str">
        <f t="shared" si="1"/>
        <v>wp4</v>
      </c>
      <c r="I13" s="1" t="s">
        <v>24</v>
      </c>
      <c r="J13" s="1"/>
      <c r="K13" s="1"/>
      <c r="L13" s="18" t="s">
        <v>13</v>
      </c>
    </row>
    <row r="14" spans="1:12" x14ac:dyDescent="0.25">
      <c r="A14" s="1" t="s">
        <v>304</v>
      </c>
      <c r="B14" s="1" t="s">
        <v>305</v>
      </c>
      <c r="C14" s="1" t="s">
        <v>306</v>
      </c>
      <c r="D14" s="1" t="s">
        <v>14</v>
      </c>
      <c r="E14" s="1" t="s">
        <v>15</v>
      </c>
      <c r="F14" s="1"/>
      <c r="G14" s="1" t="s">
        <v>307</v>
      </c>
      <c r="H14" s="1" t="str">
        <f t="shared" si="1"/>
        <v>Not Running</v>
      </c>
      <c r="I14" s="1" t="s">
        <v>24</v>
      </c>
      <c r="J14" s="1"/>
      <c r="K14" s="1"/>
      <c r="L14" s="18" t="s">
        <v>13</v>
      </c>
    </row>
    <row r="15" spans="1:12" x14ac:dyDescent="0.25">
      <c r="A15" s="1" t="s">
        <v>308</v>
      </c>
      <c r="B15" s="1" t="s">
        <v>309</v>
      </c>
      <c r="C15" s="1" t="s">
        <v>310</v>
      </c>
      <c r="D15" s="1" t="s">
        <v>14</v>
      </c>
      <c r="E15" s="1" t="s">
        <v>15</v>
      </c>
      <c r="F15" s="1"/>
      <c r="G15" s="1" t="s">
        <v>311</v>
      </c>
      <c r="H15" s="1" t="str">
        <f t="shared" si="1"/>
        <v>Not Running</v>
      </c>
      <c r="I15" s="1" t="s">
        <v>24</v>
      </c>
      <c r="J15" s="1"/>
      <c r="K15" s="1"/>
      <c r="L15" s="18" t="s">
        <v>13</v>
      </c>
    </row>
    <row r="16" spans="1:12" x14ac:dyDescent="0.25">
      <c r="A16" s="1" t="s">
        <v>352</v>
      </c>
      <c r="B16" s="1" t="s">
        <v>353</v>
      </c>
      <c r="C16" s="1" t="s">
        <v>354</v>
      </c>
      <c r="D16" s="1" t="s">
        <v>22</v>
      </c>
      <c r="E16" s="1" t="s">
        <v>15</v>
      </c>
      <c r="F16" s="1"/>
      <c r="G16" s="1" t="s">
        <v>355</v>
      </c>
      <c r="H16" s="1" t="str">
        <f t="shared" si="1"/>
        <v>wp4</v>
      </c>
      <c r="I16" s="20" t="s">
        <v>24</v>
      </c>
      <c r="J16" s="1"/>
      <c r="K16" s="1"/>
      <c r="L16" s="18" t="s">
        <v>13</v>
      </c>
    </row>
    <row r="17" spans="1:13" x14ac:dyDescent="0.25">
      <c r="A17" s="1" t="s">
        <v>412</v>
      </c>
      <c r="B17" s="1" t="s">
        <v>413</v>
      </c>
      <c r="C17" s="1" t="s">
        <v>414</v>
      </c>
      <c r="D17" s="1" t="s">
        <v>22</v>
      </c>
      <c r="E17" s="1" t="s">
        <v>15</v>
      </c>
      <c r="F17" s="1"/>
      <c r="G17" s="1" t="s">
        <v>415</v>
      </c>
      <c r="H17" s="1" t="str">
        <f t="shared" si="1"/>
        <v>wp4</v>
      </c>
      <c r="I17" s="20" t="s">
        <v>24</v>
      </c>
      <c r="J17" s="1"/>
      <c r="K17" s="1"/>
      <c r="L17" s="18" t="s">
        <v>13</v>
      </c>
    </row>
    <row r="18" spans="1:13" x14ac:dyDescent="0.25">
      <c r="A18" s="1" t="s">
        <v>416</v>
      </c>
      <c r="B18" s="1" t="s">
        <v>417</v>
      </c>
      <c r="C18" s="1" t="s">
        <v>418</v>
      </c>
      <c r="D18" s="1" t="s">
        <v>22</v>
      </c>
      <c r="E18" s="1" t="s">
        <v>15</v>
      </c>
      <c r="F18" s="1"/>
      <c r="G18" s="1" t="s">
        <v>419</v>
      </c>
      <c r="H18" s="1" t="str">
        <f t="shared" si="1"/>
        <v>wp4</v>
      </c>
      <c r="I18" s="20" t="s">
        <v>24</v>
      </c>
      <c r="J18" s="1"/>
      <c r="K18" s="1"/>
      <c r="L18" s="18" t="s">
        <v>13</v>
      </c>
    </row>
    <row r="19" spans="1:13" x14ac:dyDescent="0.25">
      <c r="A19" s="22" t="s">
        <v>420</v>
      </c>
      <c r="B19" s="22" t="s">
        <v>421</v>
      </c>
      <c r="C19" s="22" t="s">
        <v>422</v>
      </c>
      <c r="D19" s="22" t="s">
        <v>14</v>
      </c>
      <c r="E19" s="22" t="s">
        <v>15</v>
      </c>
      <c r="G19" s="22" t="s">
        <v>423</v>
      </c>
      <c r="H19" s="22" t="str">
        <f>IF((D19="Yes"),"wp4","Not Running")</f>
        <v>Not Running</v>
      </c>
      <c r="I19" s="1"/>
      <c r="J19" s="1"/>
      <c r="K19" s="1"/>
      <c r="L19" s="23" t="s">
        <v>13</v>
      </c>
    </row>
    <row r="20" spans="1:13" x14ac:dyDescent="0.25">
      <c r="A20" s="1" t="s">
        <v>434</v>
      </c>
      <c r="B20" s="1" t="s">
        <v>435</v>
      </c>
      <c r="C20" s="1" t="s">
        <v>428</v>
      </c>
      <c r="D20" s="1" t="s">
        <v>22</v>
      </c>
      <c r="E20" s="1" t="s">
        <v>15</v>
      </c>
      <c r="F20" s="1"/>
      <c r="G20" s="1" t="s">
        <v>429</v>
      </c>
      <c r="H20" s="1" t="str">
        <f t="shared" ref="H20" si="2">IF((D20="Yes"),"wp4","Not Running")</f>
        <v>wp4</v>
      </c>
      <c r="I20" s="20" t="s">
        <v>24</v>
      </c>
      <c r="J20" s="1"/>
      <c r="K20" s="1"/>
      <c r="L20" s="18" t="s">
        <v>13</v>
      </c>
    </row>
    <row r="21" spans="1:13" x14ac:dyDescent="0.25">
      <c r="A21" s="2" t="s">
        <v>448</v>
      </c>
      <c r="B21" s="2" t="s">
        <v>449</v>
      </c>
      <c r="C21" s="2" t="s">
        <v>450</v>
      </c>
      <c r="D21" s="2" t="s">
        <v>22</v>
      </c>
      <c r="E21" s="2" t="s">
        <v>15</v>
      </c>
      <c r="F21" s="1"/>
      <c r="G21" s="2" t="s">
        <v>451</v>
      </c>
      <c r="H21" s="2" t="str">
        <f>IF((D21="yes"),"wp4","Not Running")</f>
        <v>wp4</v>
      </c>
      <c r="I21" s="19" t="s">
        <v>11</v>
      </c>
      <c r="J21" s="1"/>
      <c r="K21" s="1"/>
      <c r="L21" s="29" t="s">
        <v>13</v>
      </c>
    </row>
    <row r="22" spans="1:13" x14ac:dyDescent="0.25">
      <c r="A22" s="2" t="s">
        <v>486</v>
      </c>
      <c r="B22" s="2" t="s">
        <v>487</v>
      </c>
      <c r="C22" s="2" t="s">
        <v>488</v>
      </c>
      <c r="D22" s="2" t="s">
        <v>22</v>
      </c>
      <c r="E22" s="2" t="s">
        <v>15</v>
      </c>
      <c r="F22" s="1"/>
      <c r="G22" s="2" t="s">
        <v>489</v>
      </c>
      <c r="H22" s="2" t="str">
        <f t="shared" ref="H22" si="3">IF((D22="Yes"),"wp4","Not Running")</f>
        <v>wp4</v>
      </c>
      <c r="I22" s="19" t="s">
        <v>24</v>
      </c>
      <c r="J22" s="1"/>
      <c r="K22" s="1"/>
      <c r="L22" s="29" t="s">
        <v>13</v>
      </c>
    </row>
    <row r="23" spans="1:13" x14ac:dyDescent="0.25">
      <c r="A23" s="2" t="s">
        <v>514</v>
      </c>
      <c r="B23" s="2" t="s">
        <v>515</v>
      </c>
      <c r="C23" s="2" t="s">
        <v>516</v>
      </c>
      <c r="D23" s="2" t="s">
        <v>22</v>
      </c>
      <c r="E23" s="2" t="s">
        <v>15</v>
      </c>
      <c r="F23" s="1"/>
      <c r="G23" s="2" t="s">
        <v>517</v>
      </c>
      <c r="H23" s="2" t="str">
        <f>IF((D23="Yes"),"wp4","Not Running")</f>
        <v>wp4</v>
      </c>
      <c r="I23" s="19" t="s">
        <v>11</v>
      </c>
      <c r="J23" s="1"/>
      <c r="K23" s="1"/>
      <c r="L23" s="29" t="s">
        <v>13</v>
      </c>
    </row>
    <row r="24" spans="1:13" ht="14.25" customHeight="1" x14ac:dyDescent="0.25">
      <c r="A24" s="2" t="s">
        <v>538</v>
      </c>
      <c r="B24" s="2" t="s">
        <v>539</v>
      </c>
      <c r="C24" s="2" t="s">
        <v>540</v>
      </c>
      <c r="D24" s="2" t="s">
        <v>22</v>
      </c>
      <c r="E24" s="2" t="s">
        <v>15</v>
      </c>
      <c r="F24" s="1"/>
      <c r="G24" s="2" t="s">
        <v>541</v>
      </c>
      <c r="H24" s="2" t="str">
        <f>IF((D24="Yes"),"wp4","Not Running")</f>
        <v>wp4</v>
      </c>
      <c r="I24" s="19" t="s">
        <v>24</v>
      </c>
      <c r="J24" s="1"/>
      <c r="K24" s="1"/>
      <c r="L24" s="29" t="s">
        <v>13</v>
      </c>
    </row>
    <row r="25" spans="1:13" x14ac:dyDescent="0.25">
      <c r="A25" s="2" t="s">
        <v>542</v>
      </c>
      <c r="B25" s="2" t="s">
        <v>543</v>
      </c>
      <c r="C25" s="2" t="s">
        <v>544</v>
      </c>
      <c r="D25" s="2" t="s">
        <v>22</v>
      </c>
      <c r="E25" s="2" t="s">
        <v>15</v>
      </c>
      <c r="F25" s="1"/>
      <c r="G25" s="2" t="s">
        <v>545</v>
      </c>
      <c r="H25" s="2" t="str">
        <f>IF((D25="Yes"),"wp4","Not Running")</f>
        <v>wp4</v>
      </c>
      <c r="I25" s="20" t="s">
        <v>24</v>
      </c>
      <c r="J25" s="1"/>
      <c r="K25" s="1"/>
      <c r="L25" s="29" t="s">
        <v>13</v>
      </c>
    </row>
    <row r="26" spans="1:13" x14ac:dyDescent="0.25">
      <c r="A26" s="2" t="s">
        <v>554</v>
      </c>
      <c r="B26" s="2" t="s">
        <v>555</v>
      </c>
      <c r="C26" s="2" t="s">
        <v>556</v>
      </c>
      <c r="D26" s="2" t="s">
        <v>22</v>
      </c>
      <c r="E26" s="2" t="s">
        <v>15</v>
      </c>
      <c r="F26" s="1"/>
      <c r="G26" s="2" t="s">
        <v>557</v>
      </c>
      <c r="H26" s="2" t="str">
        <f>IF((D26="Yes"),"wp4","Not Running")</f>
        <v>wp4</v>
      </c>
      <c r="I26" s="20" t="s">
        <v>11</v>
      </c>
      <c r="J26" s="1"/>
      <c r="K26" s="1"/>
      <c r="L26" s="29" t="s">
        <v>13</v>
      </c>
    </row>
    <row r="27" spans="1:13" x14ac:dyDescent="0.25">
      <c r="A27" s="2" t="s">
        <v>562</v>
      </c>
      <c r="B27" s="2" t="s">
        <v>563</v>
      </c>
      <c r="C27" s="2" t="s">
        <v>564</v>
      </c>
      <c r="D27" s="2" t="s">
        <v>22</v>
      </c>
      <c r="E27" s="2" t="s">
        <v>15</v>
      </c>
      <c r="F27" s="1"/>
      <c r="G27" s="2" t="s">
        <v>565</v>
      </c>
      <c r="H27" s="31" t="str">
        <f>IF((D27="Yes"),"wp4","Not Running")</f>
        <v>wp4</v>
      </c>
      <c r="I27" s="21" t="s">
        <v>24</v>
      </c>
      <c r="J27" s="32"/>
      <c r="K27" s="1"/>
      <c r="L27" s="18" t="s">
        <v>13</v>
      </c>
    </row>
    <row r="28" spans="1:13" x14ac:dyDescent="0.25">
      <c r="A28" s="2" t="s">
        <v>594</v>
      </c>
      <c r="B28" s="2" t="s">
        <v>595</v>
      </c>
      <c r="C28" s="2" t="s">
        <v>596</v>
      </c>
      <c r="D28" s="2" t="s">
        <v>22</v>
      </c>
      <c r="E28" s="2" t="s">
        <v>15</v>
      </c>
      <c r="F28" s="1"/>
      <c r="G28" s="2" t="s">
        <v>597</v>
      </c>
      <c r="H28" s="31" t="str">
        <f t="shared" ref="H28" si="4">IF((D28="Yes"),"wp4","Not Running")</f>
        <v>wp4</v>
      </c>
      <c r="I28" s="21" t="s">
        <v>11</v>
      </c>
      <c r="J28" s="32"/>
      <c r="K28" s="1"/>
      <c r="L28" s="18" t="s">
        <v>13</v>
      </c>
    </row>
    <row r="29" spans="1:13" x14ac:dyDescent="0.25">
      <c r="A29" s="2" t="s">
        <v>731</v>
      </c>
      <c r="B29" s="2" t="s">
        <v>732</v>
      </c>
      <c r="C29" s="2" t="s">
        <v>733</v>
      </c>
      <c r="D29" s="2" t="s">
        <v>22</v>
      </c>
      <c r="E29" s="2" t="s">
        <v>15</v>
      </c>
      <c r="F29" s="1"/>
      <c r="G29" s="2" t="s">
        <v>451</v>
      </c>
      <c r="H29" s="31" t="str">
        <f>IF((D29="yes"),"wp4","Not Running")</f>
        <v>wp4</v>
      </c>
      <c r="I29" s="21" t="s">
        <v>24</v>
      </c>
      <c r="J29" s="32"/>
      <c r="K29" s="1"/>
      <c r="L29" s="18" t="s">
        <v>13</v>
      </c>
    </row>
    <row r="30" spans="1:13" x14ac:dyDescent="0.25">
      <c r="A30" s="2" t="s">
        <v>734</v>
      </c>
      <c r="B30" s="2" t="s">
        <v>735</v>
      </c>
      <c r="C30" s="2" t="s">
        <v>736</v>
      </c>
      <c r="D30" s="2" t="s">
        <v>14</v>
      </c>
      <c r="E30" s="2" t="s">
        <v>15</v>
      </c>
      <c r="F30" s="1"/>
      <c r="G30" s="2" t="s">
        <v>423</v>
      </c>
      <c r="H30" s="31" t="str">
        <f>IF((D30="Yes"),"wp4","Not Running")</f>
        <v>Not Running</v>
      </c>
      <c r="I30" s="21" t="s">
        <v>24</v>
      </c>
      <c r="J30" s="32"/>
      <c r="K30" s="1"/>
      <c r="L30" s="18" t="s">
        <v>13</v>
      </c>
    </row>
    <row r="31" spans="1:13" x14ac:dyDescent="0.25">
      <c r="A31" s="1" t="s">
        <v>744</v>
      </c>
      <c r="B31" s="1" t="s">
        <v>745</v>
      </c>
      <c r="C31" s="1" t="s">
        <v>746</v>
      </c>
      <c r="D31" s="1" t="s">
        <v>22</v>
      </c>
      <c r="E31" s="1" t="s">
        <v>15</v>
      </c>
      <c r="F31" s="1"/>
      <c r="G31" s="1" t="s">
        <v>173</v>
      </c>
      <c r="H31" s="1" t="s">
        <v>174</v>
      </c>
      <c r="I31" s="35" t="s">
        <v>24</v>
      </c>
      <c r="J31" s="1"/>
      <c r="K31" s="1"/>
      <c r="L31" s="1" t="s">
        <v>13</v>
      </c>
      <c r="M31" s="1"/>
    </row>
    <row r="32" spans="1:13" x14ac:dyDescent="0.25">
      <c r="A32" s="1" t="s">
        <v>761</v>
      </c>
      <c r="B32" s="1" t="s">
        <v>762</v>
      </c>
      <c r="C32" s="1" t="s">
        <v>763</v>
      </c>
      <c r="D32" s="1" t="s">
        <v>14</v>
      </c>
      <c r="E32" s="1" t="s">
        <v>15</v>
      </c>
      <c r="F32" s="1"/>
      <c r="G32" s="1" t="s">
        <v>415</v>
      </c>
      <c r="H32" s="1" t="str">
        <f t="shared" ref="H32:H34" si="5">IF((D32="Yes"),"wp4","Not Running")</f>
        <v>Not Running</v>
      </c>
      <c r="I32" s="33" t="s">
        <v>24</v>
      </c>
      <c r="J32" s="1"/>
      <c r="K32" s="1"/>
      <c r="L32" s="18" t="s">
        <v>13</v>
      </c>
    </row>
    <row r="33" spans="1:12" x14ac:dyDescent="0.25">
      <c r="A33" s="1" t="s">
        <v>828</v>
      </c>
      <c r="B33" s="1" t="s">
        <v>829</v>
      </c>
      <c r="C33" s="1" t="s">
        <v>830</v>
      </c>
      <c r="D33" s="1" t="s">
        <v>22</v>
      </c>
      <c r="E33" s="1" t="s">
        <v>15</v>
      </c>
      <c r="F33" s="1"/>
      <c r="G33" s="1" t="s">
        <v>250</v>
      </c>
      <c r="H33" s="1" t="str">
        <f t="shared" si="5"/>
        <v>wp4</v>
      </c>
      <c r="I33" s="33" t="s">
        <v>24</v>
      </c>
      <c r="J33" s="1"/>
      <c r="K33" s="1"/>
      <c r="L33" s="18" t="s">
        <v>13</v>
      </c>
    </row>
    <row r="34" spans="1:12" x14ac:dyDescent="0.25">
      <c r="A34" s="1" t="s">
        <v>834</v>
      </c>
      <c r="B34" s="1" t="s">
        <v>835</v>
      </c>
      <c r="C34" s="1" t="s">
        <v>836</v>
      </c>
      <c r="D34" s="1" t="s">
        <v>22</v>
      </c>
      <c r="E34" s="1" t="s">
        <v>15</v>
      </c>
      <c r="F34" s="1"/>
      <c r="G34" s="1" t="s">
        <v>419</v>
      </c>
      <c r="H34" s="1" t="str">
        <f t="shared" si="5"/>
        <v>wp4</v>
      </c>
      <c r="I34" s="8" t="s">
        <v>24</v>
      </c>
      <c r="J34" s="1"/>
      <c r="K34" s="1"/>
      <c r="L34" s="18" t="s">
        <v>13</v>
      </c>
    </row>
    <row r="35" spans="1:12" x14ac:dyDescent="0.25">
      <c r="A35" s="1" t="s">
        <v>861</v>
      </c>
      <c r="B35" s="1" t="s">
        <v>862</v>
      </c>
      <c r="C35" s="1" t="s">
        <v>863</v>
      </c>
      <c r="D35" s="1" t="s">
        <v>22</v>
      </c>
      <c r="E35" s="1" t="s">
        <v>15</v>
      </c>
      <c r="F35" s="1"/>
      <c r="G35" s="1" t="s">
        <v>153</v>
      </c>
      <c r="H35" s="1" t="str">
        <f>IF((D35="Yes"),"wp4","Not Running")</f>
        <v>wp4</v>
      </c>
      <c r="I35" s="33" t="s">
        <v>24</v>
      </c>
      <c r="J35" s="1"/>
      <c r="K35" s="1"/>
      <c r="L35" s="1" t="s">
        <v>13</v>
      </c>
    </row>
  </sheetData>
  <conditionalFormatting sqref="A1">
    <cfRule type="duplicateValues" dxfId="74" priority="1"/>
  </conditionalFormatting>
  <hyperlinks>
    <hyperlink ref="L3" r:id="rId1"/>
    <hyperlink ref="L5" r:id="rId2"/>
    <hyperlink ref="L8" r:id="rId3"/>
    <hyperlink ref="L10" r:id="rId4"/>
    <hyperlink ref="L19" r:id="rId5"/>
    <hyperlink ref="L21" r:id="rId6"/>
    <hyperlink ref="L23" r:id="rId7"/>
    <hyperlink ref="L24" r:id="rId8"/>
    <hyperlink ref="L25" r:id="rId9"/>
    <hyperlink ref="L26" r:id="rId10"/>
    <hyperlink ref="L27" r:id="rId11"/>
    <hyperlink ref="L28" r:id="rId12"/>
    <hyperlink ref="L30" r:id="rId13"/>
    <hyperlink ref="L29" r:id="rId14"/>
    <hyperlink ref="L35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7" sqref="A7"/>
    </sheetView>
  </sheetViews>
  <sheetFormatPr defaultRowHeight="15" x14ac:dyDescent="0.25"/>
  <cols>
    <col min="1" max="1" width="23.7109375" style="4" customWidth="1" collapsed="1"/>
    <col min="2" max="2" width="27.7109375" style="4" customWidth="1" collapsed="1"/>
    <col min="3" max="3" width="13.28515625" style="4" customWidth="1" collapsed="1"/>
    <col min="4" max="6" width="9.140625" style="4"/>
    <col min="7" max="7" width="58" style="4" customWidth="1" collapsed="1"/>
    <col min="8" max="8" width="18.140625" style="4" customWidth="1"/>
    <col min="9" max="11" width="9.140625" style="4"/>
    <col min="12" max="12" width="49.42578125" style="4" customWidth="1" collapsed="1"/>
    <col min="13" max="16384" width="9.140625" style="4"/>
  </cols>
  <sheetData>
    <row r="1" spans="1:12" x14ac:dyDescent="0.25">
      <c r="A1" s="9" t="s">
        <v>6</v>
      </c>
      <c r="B1" s="9" t="s">
        <v>12</v>
      </c>
      <c r="C1" s="9" t="s">
        <v>1</v>
      </c>
      <c r="D1" s="9" t="s">
        <v>5</v>
      </c>
      <c r="E1" s="9" t="s">
        <v>0</v>
      </c>
      <c r="F1" s="9" t="s">
        <v>2</v>
      </c>
      <c r="G1" s="9" t="s">
        <v>3</v>
      </c>
      <c r="H1" s="9" t="s">
        <v>4</v>
      </c>
      <c r="I1" s="9" t="s">
        <v>8</v>
      </c>
      <c r="J1" s="9" t="s">
        <v>7</v>
      </c>
      <c r="K1" s="9" t="s">
        <v>9</v>
      </c>
      <c r="L1" s="9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s="16" customFormat="1" x14ac:dyDescent="0.25">
      <c r="A3" s="1" t="s">
        <v>33</v>
      </c>
      <c r="B3" s="1" t="s">
        <v>34</v>
      </c>
      <c r="C3" s="1" t="s">
        <v>35</v>
      </c>
      <c r="D3" s="1" t="s">
        <v>22</v>
      </c>
      <c r="E3" s="1" t="s">
        <v>15</v>
      </c>
      <c r="F3" s="1"/>
      <c r="G3" s="1" t="s">
        <v>36</v>
      </c>
      <c r="H3" s="1" t="s">
        <v>37</v>
      </c>
      <c r="I3" s="7" t="s">
        <v>11</v>
      </c>
      <c r="J3" s="1"/>
      <c r="K3" s="1"/>
      <c r="L3" s="1" t="s">
        <v>13</v>
      </c>
    </row>
    <row r="4" spans="1:12" x14ac:dyDescent="0.25">
      <c r="A4" s="3" t="s">
        <v>67</v>
      </c>
      <c r="B4" s="2" t="s">
        <v>68</v>
      </c>
      <c r="C4" s="3" t="s">
        <v>69</v>
      </c>
      <c r="D4" s="3" t="s">
        <v>22</v>
      </c>
      <c r="E4" s="3" t="s">
        <v>15</v>
      </c>
      <c r="F4" s="1"/>
      <c r="G4" s="3" t="s">
        <v>70</v>
      </c>
      <c r="H4" s="1" t="str">
        <f>IF((D4="Yes"),"wp5","Not Running")</f>
        <v>wp5</v>
      </c>
      <c r="I4" s="13" t="s">
        <v>11</v>
      </c>
      <c r="J4" s="1"/>
      <c r="K4" s="1"/>
      <c r="L4" s="1" t="s">
        <v>13</v>
      </c>
    </row>
    <row r="5" spans="1:12" x14ac:dyDescent="0.25">
      <c r="A5" s="3" t="s">
        <v>124</v>
      </c>
      <c r="B5" s="2" t="s">
        <v>125</v>
      </c>
      <c r="C5" s="3" t="s">
        <v>126</v>
      </c>
      <c r="D5" s="3" t="s">
        <v>14</v>
      </c>
      <c r="E5" s="3" t="s">
        <v>15</v>
      </c>
      <c r="F5" s="1"/>
      <c r="G5" s="3" t="s">
        <v>127</v>
      </c>
      <c r="H5" s="1" t="str">
        <f>IF((D5="Yes"),"wp5","Not Running")</f>
        <v>Not Running</v>
      </c>
      <c r="I5" s="13" t="s">
        <v>24</v>
      </c>
      <c r="J5" s="1"/>
      <c r="K5" s="1"/>
      <c r="L5" s="1" t="s">
        <v>13</v>
      </c>
    </row>
    <row r="6" spans="1:12" x14ac:dyDescent="0.25">
      <c r="A6" s="3" t="s">
        <v>128</v>
      </c>
      <c r="B6" s="2" t="s">
        <v>129</v>
      </c>
      <c r="C6" s="3" t="s">
        <v>130</v>
      </c>
      <c r="D6" s="3" t="s">
        <v>22</v>
      </c>
      <c r="E6" s="3" t="s">
        <v>15</v>
      </c>
      <c r="F6" s="1"/>
      <c r="G6" s="3" t="s">
        <v>131</v>
      </c>
      <c r="H6" s="1" t="str">
        <f>IF((D6="Yes"),"wp5","Not Running")</f>
        <v>wp5</v>
      </c>
      <c r="I6" s="13" t="s">
        <v>11</v>
      </c>
      <c r="J6" s="1"/>
      <c r="K6" s="1"/>
      <c r="L6" s="1" t="s">
        <v>13</v>
      </c>
    </row>
    <row r="7" spans="1:12" x14ac:dyDescent="0.25">
      <c r="A7" s="3" t="s">
        <v>146</v>
      </c>
      <c r="B7" s="2" t="s">
        <v>147</v>
      </c>
      <c r="C7" s="3" t="s">
        <v>148</v>
      </c>
      <c r="D7" s="3" t="s">
        <v>22</v>
      </c>
      <c r="E7" s="3" t="s">
        <v>15</v>
      </c>
      <c r="F7" s="1"/>
      <c r="G7" s="3" t="s">
        <v>149</v>
      </c>
      <c r="H7" s="1" t="str">
        <f>IF((D7="Yes"),"wp5","Not Running")</f>
        <v>wp5</v>
      </c>
      <c r="I7" s="13" t="s">
        <v>24</v>
      </c>
      <c r="J7" s="1"/>
      <c r="K7" s="1"/>
      <c r="L7" s="1" t="s">
        <v>13</v>
      </c>
    </row>
    <row r="8" spans="1:12" x14ac:dyDescent="0.25">
      <c r="A8" s="3" t="s">
        <v>175</v>
      </c>
      <c r="B8" s="2" t="s">
        <v>176</v>
      </c>
      <c r="C8" s="3" t="s">
        <v>177</v>
      </c>
      <c r="D8" s="3" t="s">
        <v>22</v>
      </c>
      <c r="E8" s="3" t="s">
        <v>15</v>
      </c>
      <c r="F8" s="1"/>
      <c r="G8" s="3" t="s">
        <v>178</v>
      </c>
      <c r="H8" s="1" t="str">
        <f>IF((D8="Yes"),"wp5","Not Running")</f>
        <v>wp5</v>
      </c>
      <c r="I8" s="13" t="s">
        <v>11</v>
      </c>
      <c r="J8" s="1"/>
      <c r="K8" s="1"/>
      <c r="L8" s="1" t="s">
        <v>13</v>
      </c>
    </row>
    <row r="9" spans="1:12" x14ac:dyDescent="0.25">
      <c r="A9" s="3" t="s">
        <v>550</v>
      </c>
      <c r="B9" s="2" t="s">
        <v>551</v>
      </c>
      <c r="C9" s="3" t="s">
        <v>552</v>
      </c>
      <c r="D9" s="3" t="s">
        <v>22</v>
      </c>
      <c r="E9" s="3" t="s">
        <v>15</v>
      </c>
      <c r="F9" s="1"/>
      <c r="G9" s="3" t="s">
        <v>553</v>
      </c>
      <c r="H9" s="1" t="str">
        <f t="shared" ref="H9:H11" si="0">IF((D9="Yes"),"wp5","Not Running")</f>
        <v>wp5</v>
      </c>
      <c r="I9" s="13" t="s">
        <v>24</v>
      </c>
      <c r="J9" s="1"/>
      <c r="K9" s="1"/>
      <c r="L9" s="1" t="s">
        <v>13</v>
      </c>
    </row>
    <row r="10" spans="1:12" x14ac:dyDescent="0.25">
      <c r="A10" s="3" t="s">
        <v>677</v>
      </c>
      <c r="B10" s="2" t="s">
        <v>678</v>
      </c>
      <c r="C10" s="3" t="s">
        <v>679</v>
      </c>
      <c r="D10" s="3" t="s">
        <v>22</v>
      </c>
      <c r="E10" s="3" t="s">
        <v>15</v>
      </c>
      <c r="F10" s="1"/>
      <c r="G10" s="3" t="s">
        <v>680</v>
      </c>
      <c r="H10" s="1" t="str">
        <f t="shared" si="0"/>
        <v>wp5</v>
      </c>
      <c r="I10" s="33" t="s">
        <v>24</v>
      </c>
      <c r="J10" s="1"/>
      <c r="K10" s="1"/>
      <c r="L10" s="1" t="s">
        <v>13</v>
      </c>
    </row>
    <row r="11" spans="1:12" x14ac:dyDescent="0.25">
      <c r="A11" s="3" t="s">
        <v>764</v>
      </c>
      <c r="B11" s="2" t="s">
        <v>765</v>
      </c>
      <c r="C11" s="3" t="s">
        <v>766</v>
      </c>
      <c r="D11" s="3" t="s">
        <v>22</v>
      </c>
      <c r="E11" s="3" t="s">
        <v>15</v>
      </c>
      <c r="F11" s="1"/>
      <c r="G11" s="3" t="s">
        <v>680</v>
      </c>
      <c r="H11" s="1" t="str">
        <f t="shared" si="0"/>
        <v>wp5</v>
      </c>
      <c r="I11" s="37" t="s">
        <v>24</v>
      </c>
      <c r="J11" s="1"/>
      <c r="K11" s="1"/>
      <c r="L11" s="1" t="s">
        <v>13</v>
      </c>
    </row>
  </sheetData>
  <conditionalFormatting sqref="A1">
    <cfRule type="duplicateValues" dxfId="73" priority="11"/>
  </conditionalFormatting>
  <conditionalFormatting sqref="A4">
    <cfRule type="duplicateValues" dxfId="72" priority="10"/>
  </conditionalFormatting>
  <conditionalFormatting sqref="A5:A6">
    <cfRule type="duplicateValues" dxfId="71" priority="9"/>
  </conditionalFormatting>
  <conditionalFormatting sqref="A7">
    <cfRule type="duplicateValues" dxfId="70" priority="7"/>
  </conditionalFormatting>
  <conditionalFormatting sqref="A8">
    <cfRule type="duplicateValues" dxfId="69" priority="5"/>
  </conditionalFormatting>
  <conditionalFormatting sqref="A9">
    <cfRule type="duplicateValues" dxfId="68" priority="3"/>
  </conditionalFormatting>
  <conditionalFormatting sqref="A10">
    <cfRule type="duplicateValues" dxfId="67" priority="2"/>
  </conditionalFormatting>
  <conditionalFormatting sqref="A11">
    <cfRule type="duplicateValues" dxfId="6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A22" sqref="A22"/>
    </sheetView>
  </sheetViews>
  <sheetFormatPr defaultColWidth="8.7109375" defaultRowHeight="15" x14ac:dyDescent="0.25"/>
  <cols>
    <col min="1" max="1" width="36" style="4" customWidth="1" collapsed="1"/>
    <col min="2" max="2" width="45.7109375" style="4" customWidth="1" collapsed="1"/>
    <col min="3" max="3" width="21.28515625" style="4" customWidth="1" collapsed="1"/>
    <col min="4" max="6" width="8.7109375" style="4" collapsed="1"/>
    <col min="7" max="7" width="27.7109375" style="4" customWidth="1" collapsed="1"/>
    <col min="8" max="8" width="20.7109375" style="4" customWidth="1" collapsed="1"/>
    <col min="9" max="16384" width="8.7109375" style="4" collapsed="1"/>
  </cols>
  <sheetData>
    <row r="1" spans="1:12" ht="15.6" customHeight="1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63</v>
      </c>
      <c r="B3" s="2" t="s">
        <v>64</v>
      </c>
      <c r="C3" s="3" t="s">
        <v>65</v>
      </c>
      <c r="D3" s="3" t="s">
        <v>22</v>
      </c>
      <c r="E3" s="3" t="s">
        <v>15</v>
      </c>
      <c r="F3" s="1"/>
      <c r="G3" s="3" t="s">
        <v>66</v>
      </c>
      <c r="H3" s="1" t="str">
        <f>IF((D3="Yes"),"wp6","Not Running")</f>
        <v>wp6</v>
      </c>
      <c r="I3" s="11" t="s">
        <v>11</v>
      </c>
      <c r="J3" s="1"/>
      <c r="K3" s="1"/>
      <c r="L3" s="1" t="s">
        <v>13</v>
      </c>
    </row>
    <row r="4" spans="1:12" x14ac:dyDescent="0.25">
      <c r="A4" s="3" t="s">
        <v>195</v>
      </c>
      <c r="B4" s="2" t="s">
        <v>196</v>
      </c>
      <c r="C4" s="3" t="s">
        <v>197</v>
      </c>
      <c r="D4" s="3" t="s">
        <v>22</v>
      </c>
      <c r="E4" s="3" t="s">
        <v>15</v>
      </c>
      <c r="F4" s="1"/>
      <c r="G4" s="3" t="s">
        <v>198</v>
      </c>
      <c r="H4" s="1" t="str">
        <f>IF((D4="Yes"),"wp6","Not Running")</f>
        <v>wp6</v>
      </c>
      <c r="I4" s="17" t="s">
        <v>24</v>
      </c>
      <c r="J4" s="1"/>
      <c r="K4" s="1"/>
      <c r="L4" s="1" t="s">
        <v>13</v>
      </c>
    </row>
    <row r="5" spans="1:12" x14ac:dyDescent="0.25">
      <c r="A5" s="3" t="s">
        <v>251</v>
      </c>
      <c r="B5" s="2" t="s">
        <v>252</v>
      </c>
      <c r="C5" s="3" t="s">
        <v>253</v>
      </c>
      <c r="D5" s="3" t="s">
        <v>22</v>
      </c>
      <c r="E5" s="3" t="s">
        <v>15</v>
      </c>
      <c r="F5" s="1"/>
      <c r="G5" s="3" t="s">
        <v>254</v>
      </c>
      <c r="H5" s="1" t="str">
        <f>IF((D5="Yes"),"wp6","Not Running")</f>
        <v>wp6</v>
      </c>
      <c r="I5" s="17" t="s">
        <v>24</v>
      </c>
      <c r="J5" s="1"/>
      <c r="K5" s="1"/>
      <c r="L5" s="1" t="s">
        <v>13</v>
      </c>
    </row>
    <row r="6" spans="1:12" x14ac:dyDescent="0.25">
      <c r="A6" s="3" t="s">
        <v>336</v>
      </c>
      <c r="B6" s="2" t="s">
        <v>337</v>
      </c>
      <c r="C6" s="3" t="s">
        <v>338</v>
      </c>
      <c r="D6" s="3" t="s">
        <v>22</v>
      </c>
      <c r="E6" s="3" t="s">
        <v>15</v>
      </c>
      <c r="F6" s="1"/>
      <c r="G6" s="3" t="s">
        <v>339</v>
      </c>
      <c r="H6" s="1" t="str">
        <f>IF((D6="Yes"),"wp6","Not Running")</f>
        <v>wp6</v>
      </c>
      <c r="I6" s="21" t="s">
        <v>24</v>
      </c>
      <c r="J6" s="1"/>
      <c r="K6" s="1"/>
      <c r="L6" s="18" t="s">
        <v>13</v>
      </c>
    </row>
    <row r="7" spans="1:12" x14ac:dyDescent="0.25">
      <c r="A7" s="3" t="s">
        <v>356</v>
      </c>
      <c r="B7" s="2" t="s">
        <v>357</v>
      </c>
      <c r="C7" s="3" t="s">
        <v>358</v>
      </c>
      <c r="D7" s="3" t="s">
        <v>22</v>
      </c>
      <c r="E7" s="3" t="s">
        <v>15</v>
      </c>
      <c r="F7" s="1"/>
      <c r="G7" s="3" t="s">
        <v>359</v>
      </c>
      <c r="H7" s="1" t="str">
        <f>IF((D7="Yes"),"wp6","Not Running")</f>
        <v>wp6</v>
      </c>
      <c r="I7" s="21" t="s">
        <v>24</v>
      </c>
      <c r="J7" s="1"/>
      <c r="K7" s="1"/>
      <c r="L7" s="18" t="s">
        <v>13</v>
      </c>
    </row>
    <row r="8" spans="1:12" x14ac:dyDescent="0.25">
      <c r="A8" s="3" t="s">
        <v>360</v>
      </c>
      <c r="B8" s="2" t="s">
        <v>361</v>
      </c>
      <c r="C8" s="3" t="s">
        <v>362</v>
      </c>
      <c r="D8" s="3" t="s">
        <v>22</v>
      </c>
      <c r="E8" s="3" t="s">
        <v>15</v>
      </c>
      <c r="F8" s="1"/>
      <c r="G8" s="3" t="s">
        <v>363</v>
      </c>
      <c r="H8" s="1" t="str">
        <f>IF((D8="yes"),"wp6","Not Running")</f>
        <v>wp6</v>
      </c>
      <c r="I8" s="19" t="s">
        <v>11</v>
      </c>
      <c r="J8" s="1"/>
      <c r="K8" s="1"/>
      <c r="L8" s="18" t="s">
        <v>13</v>
      </c>
    </row>
    <row r="9" spans="1:12" x14ac:dyDescent="0.25">
      <c r="A9" s="3" t="s">
        <v>364</v>
      </c>
      <c r="B9" s="3" t="s">
        <v>411</v>
      </c>
      <c r="C9" s="3" t="s">
        <v>365</v>
      </c>
      <c r="D9" s="3" t="s">
        <v>22</v>
      </c>
      <c r="E9" s="3" t="s">
        <v>15</v>
      </c>
      <c r="F9" s="1"/>
      <c r="G9" s="3" t="s">
        <v>366</v>
      </c>
      <c r="H9" s="1" t="str">
        <f>IF((D9="Yes"),"wp6","Not Running")</f>
        <v>wp6</v>
      </c>
      <c r="I9" s="19" t="s">
        <v>24</v>
      </c>
      <c r="J9" s="1"/>
      <c r="K9" s="1"/>
      <c r="L9" s="18" t="s">
        <v>13</v>
      </c>
    </row>
    <row r="10" spans="1:12" ht="14.25" customHeight="1" x14ac:dyDescent="0.25">
      <c r="A10" s="3" t="s">
        <v>379</v>
      </c>
      <c r="B10" s="2" t="s">
        <v>380</v>
      </c>
      <c r="C10" s="3" t="s">
        <v>381</v>
      </c>
      <c r="D10" s="3" t="s">
        <v>22</v>
      </c>
      <c r="E10" s="3" t="s">
        <v>15</v>
      </c>
      <c r="F10" s="1"/>
      <c r="G10" s="3" t="s">
        <v>382</v>
      </c>
      <c r="H10" s="1" t="str">
        <f>IF((D10="Yes"),"wp6","Not Running")</f>
        <v>wp6</v>
      </c>
      <c r="I10" s="20" t="s">
        <v>24</v>
      </c>
      <c r="J10" s="1"/>
      <c r="K10" s="1"/>
      <c r="L10" s="1" t="s">
        <v>13</v>
      </c>
    </row>
    <row r="11" spans="1:12" ht="14.25" customHeight="1" x14ac:dyDescent="0.25">
      <c r="A11" s="3" t="s">
        <v>383</v>
      </c>
      <c r="B11" s="2" t="s">
        <v>384</v>
      </c>
      <c r="C11" s="3" t="s">
        <v>385</v>
      </c>
      <c r="D11" s="3" t="s">
        <v>22</v>
      </c>
      <c r="E11" s="3" t="s">
        <v>15</v>
      </c>
      <c r="F11" s="1"/>
      <c r="G11" s="3" t="s">
        <v>386</v>
      </c>
      <c r="H11" s="1" t="str">
        <f>IF((D11="Yes"),"wp6","Not Running")</f>
        <v>wp6</v>
      </c>
      <c r="I11" s="20" t="s">
        <v>24</v>
      </c>
      <c r="J11" s="1"/>
      <c r="K11" s="1"/>
      <c r="L11" s="1" t="s">
        <v>13</v>
      </c>
    </row>
    <row r="12" spans="1:12" x14ac:dyDescent="0.25">
      <c r="A12" s="3" t="s">
        <v>387</v>
      </c>
      <c r="B12" s="2" t="s">
        <v>388</v>
      </c>
      <c r="C12" s="3" t="s">
        <v>389</v>
      </c>
      <c r="D12" s="3" t="s">
        <v>22</v>
      </c>
      <c r="E12" s="3" t="s">
        <v>15</v>
      </c>
      <c r="F12" s="1"/>
      <c r="G12" s="3" t="s">
        <v>390</v>
      </c>
      <c r="H12" s="1" t="str">
        <f>IF((D12="Yes"),"wp6","Not Running")</f>
        <v>wp6</v>
      </c>
      <c r="I12" s="20" t="s">
        <v>24</v>
      </c>
      <c r="J12" s="1"/>
      <c r="K12" s="1"/>
      <c r="L12" s="1" t="s">
        <v>13</v>
      </c>
    </row>
    <row r="13" spans="1:12" x14ac:dyDescent="0.25">
      <c r="A13" s="3" t="s">
        <v>391</v>
      </c>
      <c r="B13" s="2" t="s">
        <v>392</v>
      </c>
      <c r="C13" s="3" t="s">
        <v>393</v>
      </c>
      <c r="D13" s="3" t="s">
        <v>22</v>
      </c>
      <c r="E13" s="3" t="s">
        <v>15</v>
      </c>
      <c r="F13" s="1"/>
      <c r="G13" s="3" t="s">
        <v>394</v>
      </c>
      <c r="H13" s="1" t="str">
        <f t="shared" ref="H13" si="0">IF((D13="Yes"),"wp6","Not Running")</f>
        <v>wp6</v>
      </c>
      <c r="I13" s="20" t="s">
        <v>24</v>
      </c>
      <c r="J13" s="1"/>
      <c r="K13" s="1"/>
      <c r="L13" s="1" t="s">
        <v>13</v>
      </c>
    </row>
    <row r="14" spans="1:12" x14ac:dyDescent="0.25">
      <c r="A14" s="3" t="s">
        <v>399</v>
      </c>
      <c r="B14" s="2" t="s">
        <v>400</v>
      </c>
      <c r="C14" s="3" t="s">
        <v>401</v>
      </c>
      <c r="D14" s="3" t="s">
        <v>22</v>
      </c>
      <c r="E14" s="3" t="s">
        <v>15</v>
      </c>
      <c r="F14" s="1"/>
      <c r="G14" s="3" t="s">
        <v>402</v>
      </c>
      <c r="H14" s="1" t="str">
        <f t="shared" ref="H14:H22" si="1">IF((D14="Yes"),"wp6","Not Running")</f>
        <v>wp6</v>
      </c>
      <c r="I14" s="20" t="s">
        <v>24</v>
      </c>
      <c r="J14" s="1"/>
      <c r="K14" s="1"/>
      <c r="L14" s="1" t="s">
        <v>13</v>
      </c>
    </row>
    <row r="15" spans="1:12" ht="14.25" customHeight="1" x14ac:dyDescent="0.25">
      <c r="A15" s="3" t="s">
        <v>440</v>
      </c>
      <c r="B15" s="2" t="s">
        <v>441</v>
      </c>
      <c r="C15" s="3" t="s">
        <v>442</v>
      </c>
      <c r="D15" s="3" t="s">
        <v>22</v>
      </c>
      <c r="E15" s="3" t="s">
        <v>15</v>
      </c>
      <c r="F15" s="1"/>
      <c r="G15" s="3" t="s">
        <v>443</v>
      </c>
      <c r="H15" s="1" t="str">
        <f t="shared" si="1"/>
        <v>wp6</v>
      </c>
      <c r="I15" s="19" t="s">
        <v>11</v>
      </c>
      <c r="J15" s="1"/>
      <c r="K15" s="1"/>
      <c r="L15" s="1" t="s">
        <v>13</v>
      </c>
    </row>
    <row r="16" spans="1:12" ht="14.25" customHeight="1" x14ac:dyDescent="0.25">
      <c r="A16" s="3" t="s">
        <v>444</v>
      </c>
      <c r="B16" s="2" t="s">
        <v>445</v>
      </c>
      <c r="C16" s="3" t="s">
        <v>446</v>
      </c>
      <c r="D16" s="3" t="s">
        <v>22</v>
      </c>
      <c r="E16" s="3" t="s">
        <v>15</v>
      </c>
      <c r="F16" s="1"/>
      <c r="G16" s="3" t="s">
        <v>447</v>
      </c>
      <c r="H16" s="1" t="str">
        <f t="shared" si="1"/>
        <v>wp6</v>
      </c>
      <c r="I16" s="19" t="s">
        <v>24</v>
      </c>
      <c r="J16" s="1"/>
      <c r="K16" s="1"/>
      <c r="L16" s="1" t="s">
        <v>13</v>
      </c>
    </row>
    <row r="17" spans="1:12" x14ac:dyDescent="0.25">
      <c r="A17" s="3" t="s">
        <v>673</v>
      </c>
      <c r="B17" s="2" t="s">
        <v>674</v>
      </c>
      <c r="C17" s="3" t="s">
        <v>675</v>
      </c>
      <c r="D17" s="3" t="s">
        <v>22</v>
      </c>
      <c r="E17" s="3" t="s">
        <v>15</v>
      </c>
      <c r="F17" s="1"/>
      <c r="G17" s="3" t="s">
        <v>676</v>
      </c>
      <c r="H17" s="1" t="str">
        <f t="shared" si="1"/>
        <v>wp6</v>
      </c>
      <c r="I17" s="35" t="s">
        <v>24</v>
      </c>
      <c r="J17" s="1"/>
      <c r="K17" s="1"/>
      <c r="L17" s="18" t="s">
        <v>13</v>
      </c>
    </row>
    <row r="18" spans="1:12" x14ac:dyDescent="0.25">
      <c r="A18" s="3" t="s">
        <v>807</v>
      </c>
      <c r="B18" s="2" t="s">
        <v>808</v>
      </c>
      <c r="C18" s="3" t="s">
        <v>809</v>
      </c>
      <c r="D18" s="3" t="s">
        <v>22</v>
      </c>
      <c r="E18" s="3" t="s">
        <v>15</v>
      </c>
      <c r="F18" s="1"/>
      <c r="G18" s="3" t="s">
        <v>254</v>
      </c>
      <c r="H18" s="1" t="str">
        <f t="shared" si="1"/>
        <v>wp6</v>
      </c>
      <c r="I18" s="33" t="s">
        <v>24</v>
      </c>
      <c r="J18" s="1"/>
      <c r="K18" s="1"/>
      <c r="L18" s="23" t="s">
        <v>13</v>
      </c>
    </row>
    <row r="19" spans="1:12" x14ac:dyDescent="0.25">
      <c r="A19" s="3" t="s">
        <v>816</v>
      </c>
      <c r="B19" s="2" t="s">
        <v>817</v>
      </c>
      <c r="C19" s="3" t="s">
        <v>818</v>
      </c>
      <c r="D19" s="3" t="s">
        <v>22</v>
      </c>
      <c r="E19" s="3" t="s">
        <v>15</v>
      </c>
      <c r="F19" s="1"/>
      <c r="G19" s="3" t="s">
        <v>390</v>
      </c>
      <c r="H19" s="1" t="str">
        <f t="shared" si="1"/>
        <v>wp6</v>
      </c>
      <c r="I19" s="33" t="s">
        <v>24</v>
      </c>
      <c r="J19" s="1"/>
      <c r="K19" s="1"/>
      <c r="L19" s="23" t="s">
        <v>13</v>
      </c>
    </row>
    <row r="20" spans="1:12" x14ac:dyDescent="0.25">
      <c r="A20" s="3" t="s">
        <v>837</v>
      </c>
      <c r="B20" s="2" t="s">
        <v>838</v>
      </c>
      <c r="C20" s="3" t="s">
        <v>839</v>
      </c>
      <c r="D20" s="3" t="s">
        <v>14</v>
      </c>
      <c r="E20" s="3" t="s">
        <v>15</v>
      </c>
      <c r="F20" s="1"/>
      <c r="G20" s="3" t="s">
        <v>443</v>
      </c>
      <c r="H20" s="1" t="str">
        <f t="shared" si="1"/>
        <v>Not Running</v>
      </c>
      <c r="I20" s="11" t="s">
        <v>11</v>
      </c>
      <c r="J20" s="1"/>
      <c r="K20" s="1"/>
      <c r="L20" s="1" t="s">
        <v>13</v>
      </c>
    </row>
    <row r="21" spans="1:12" x14ac:dyDescent="0.25">
      <c r="A21" s="3" t="s">
        <v>840</v>
      </c>
      <c r="B21" s="2" t="s">
        <v>841</v>
      </c>
      <c r="C21" s="3" t="s">
        <v>842</v>
      </c>
      <c r="D21" s="3" t="s">
        <v>22</v>
      </c>
      <c r="E21" s="3" t="s">
        <v>15</v>
      </c>
      <c r="F21" s="1"/>
      <c r="G21" s="3" t="s">
        <v>447</v>
      </c>
      <c r="H21" s="1" t="str">
        <f t="shared" si="1"/>
        <v>wp6</v>
      </c>
      <c r="I21" s="33" t="s">
        <v>24</v>
      </c>
      <c r="J21" s="1"/>
      <c r="K21" s="1"/>
      <c r="L21" s="1" t="s">
        <v>13</v>
      </c>
    </row>
    <row r="22" spans="1:12" ht="14.25" customHeight="1" x14ac:dyDescent="0.25">
      <c r="A22" s="3" t="s">
        <v>843</v>
      </c>
      <c r="B22" s="2" t="s">
        <v>844</v>
      </c>
      <c r="C22" s="3" t="s">
        <v>845</v>
      </c>
      <c r="D22" s="3" t="s">
        <v>14</v>
      </c>
      <c r="E22" s="3" t="s">
        <v>15</v>
      </c>
      <c r="F22" s="1"/>
      <c r="G22" s="3" t="s">
        <v>382</v>
      </c>
      <c r="H22" s="1" t="str">
        <f t="shared" si="1"/>
        <v>Not Running</v>
      </c>
      <c r="I22" s="8" t="s">
        <v>24</v>
      </c>
      <c r="J22" s="1"/>
      <c r="K22" s="1"/>
      <c r="L22" s="1" t="s">
        <v>13</v>
      </c>
    </row>
    <row r="23" spans="1:12" x14ac:dyDescent="0.25">
      <c r="A23" s="3" t="s">
        <v>846</v>
      </c>
      <c r="B23" s="2" t="s">
        <v>847</v>
      </c>
      <c r="C23" s="3" t="s">
        <v>848</v>
      </c>
      <c r="D23" s="3" t="s">
        <v>22</v>
      </c>
      <c r="E23" s="3" t="s">
        <v>15</v>
      </c>
      <c r="F23" s="1"/>
      <c r="G23" s="3" t="s">
        <v>386</v>
      </c>
      <c r="H23" s="1" t="str">
        <f>IF((D23="Yes"),"wp6","Not Running")</f>
        <v>wp6</v>
      </c>
      <c r="I23" s="8" t="s">
        <v>24</v>
      </c>
      <c r="J23" s="1"/>
      <c r="K23" s="1"/>
      <c r="L23" s="1" t="s">
        <v>13</v>
      </c>
    </row>
    <row r="24" spans="1:12" x14ac:dyDescent="0.25">
      <c r="A24" s="3" t="s">
        <v>858</v>
      </c>
      <c r="B24" s="2" t="s">
        <v>859</v>
      </c>
      <c r="C24" s="3" t="s">
        <v>860</v>
      </c>
      <c r="D24" s="3" t="s">
        <v>22</v>
      </c>
      <c r="E24" s="3" t="s">
        <v>15</v>
      </c>
      <c r="F24" s="1"/>
      <c r="G24" s="3" t="s">
        <v>394</v>
      </c>
      <c r="H24" s="1" t="str">
        <f t="shared" ref="H24:H25" si="2">IF((D24="Yes"),"wp6","Not Running")</f>
        <v>wp6</v>
      </c>
      <c r="I24" s="8" t="s">
        <v>24</v>
      </c>
      <c r="J24" s="1"/>
      <c r="K24" s="1"/>
      <c r="L24" s="1" t="s">
        <v>13</v>
      </c>
    </row>
    <row r="25" spans="1:12" x14ac:dyDescent="0.25">
      <c r="A25" s="3" t="s">
        <v>864</v>
      </c>
      <c r="B25" s="2" t="s">
        <v>865</v>
      </c>
      <c r="C25" s="3" t="s">
        <v>866</v>
      </c>
      <c r="D25" s="3" t="s">
        <v>22</v>
      </c>
      <c r="E25" s="3" t="s">
        <v>15</v>
      </c>
      <c r="F25" s="1"/>
      <c r="G25" s="3" t="s">
        <v>867</v>
      </c>
      <c r="H25" s="1" t="str">
        <f t="shared" si="2"/>
        <v>wp6</v>
      </c>
      <c r="I25" s="34" t="s">
        <v>11</v>
      </c>
      <c r="J25" s="1"/>
      <c r="K25" s="1"/>
      <c r="L25" s="1" t="s">
        <v>13</v>
      </c>
    </row>
    <row r="26" spans="1:12" x14ac:dyDescent="0.25">
      <c r="A26" s="3" t="s">
        <v>871</v>
      </c>
      <c r="B26" s="2" t="s">
        <v>872</v>
      </c>
      <c r="C26" s="3" t="s">
        <v>873</v>
      </c>
      <c r="D26" s="3" t="s">
        <v>22</v>
      </c>
      <c r="E26" s="3" t="s">
        <v>15</v>
      </c>
      <c r="F26" s="1"/>
      <c r="G26" s="3" t="s">
        <v>873</v>
      </c>
      <c r="H26" s="1" t="str">
        <f t="shared" ref="H26" si="3">IF((D26="Yes"),"wp6","Not Running")</f>
        <v>wp6</v>
      </c>
      <c r="I26" s="34" t="s">
        <v>11</v>
      </c>
      <c r="J26" s="1"/>
      <c r="K26" s="1"/>
      <c r="L26" s="1" t="s">
        <v>13</v>
      </c>
    </row>
  </sheetData>
  <conditionalFormatting sqref="A1">
    <cfRule type="duplicateValues" dxfId="65" priority="41"/>
  </conditionalFormatting>
  <conditionalFormatting sqref="A2">
    <cfRule type="duplicateValues" dxfId="64" priority="40"/>
  </conditionalFormatting>
  <conditionalFormatting sqref="A3">
    <cfRule type="duplicateValues" dxfId="63" priority="31"/>
  </conditionalFormatting>
  <conditionalFormatting sqref="A4">
    <cfRule type="duplicateValues" dxfId="62" priority="30"/>
  </conditionalFormatting>
  <conditionalFormatting sqref="A5">
    <cfRule type="duplicateValues" dxfId="61" priority="28"/>
  </conditionalFormatting>
  <conditionalFormatting sqref="A6">
    <cfRule type="duplicateValues" dxfId="60" priority="27"/>
  </conditionalFormatting>
  <conditionalFormatting sqref="A7">
    <cfRule type="duplicateValues" dxfId="59" priority="25"/>
  </conditionalFormatting>
  <conditionalFormatting sqref="A8">
    <cfRule type="duplicateValues" dxfId="58" priority="24"/>
  </conditionalFormatting>
  <conditionalFormatting sqref="A9">
    <cfRule type="duplicateValues" dxfId="57" priority="23"/>
  </conditionalFormatting>
  <conditionalFormatting sqref="A10">
    <cfRule type="duplicateValues" dxfId="56" priority="22"/>
  </conditionalFormatting>
  <conditionalFormatting sqref="A11">
    <cfRule type="duplicateValues" dxfId="55" priority="21"/>
  </conditionalFormatting>
  <conditionalFormatting sqref="A12">
    <cfRule type="duplicateValues" dxfId="54" priority="20"/>
  </conditionalFormatting>
  <conditionalFormatting sqref="A14">
    <cfRule type="duplicateValues" dxfId="53" priority="19"/>
  </conditionalFormatting>
  <conditionalFormatting sqref="B9">
    <cfRule type="duplicateValues" dxfId="52" priority="18"/>
  </conditionalFormatting>
  <conditionalFormatting sqref="A13">
    <cfRule type="duplicateValues" dxfId="51" priority="17"/>
  </conditionalFormatting>
  <conditionalFormatting sqref="A15">
    <cfRule type="duplicateValues" dxfId="50" priority="16"/>
  </conditionalFormatting>
  <conditionalFormatting sqref="A16">
    <cfRule type="duplicateValues" dxfId="49" priority="14"/>
  </conditionalFormatting>
  <conditionalFormatting sqref="A17">
    <cfRule type="duplicateValues" dxfId="48" priority="13"/>
  </conditionalFormatting>
  <conditionalFormatting sqref="A18">
    <cfRule type="duplicateValues" dxfId="47" priority="12"/>
  </conditionalFormatting>
  <conditionalFormatting sqref="A19">
    <cfRule type="duplicateValues" dxfId="46" priority="10"/>
  </conditionalFormatting>
  <conditionalFormatting sqref="A20">
    <cfRule type="duplicateValues" dxfId="45" priority="9"/>
  </conditionalFormatting>
  <conditionalFormatting sqref="A21">
    <cfRule type="duplicateValues" dxfId="44" priority="8"/>
  </conditionalFormatting>
  <conditionalFormatting sqref="A22">
    <cfRule type="duplicateValues" dxfId="43" priority="7"/>
  </conditionalFormatting>
  <conditionalFormatting sqref="A23">
    <cfRule type="duplicateValues" dxfId="42" priority="5"/>
  </conditionalFormatting>
  <conditionalFormatting sqref="A24">
    <cfRule type="duplicateValues" dxfId="41" priority="3"/>
  </conditionalFormatting>
  <conditionalFormatting sqref="A25">
    <cfRule type="duplicateValues" dxfId="40" priority="2"/>
  </conditionalFormatting>
  <conditionalFormatting sqref="A26">
    <cfRule type="duplicateValues" dxfId="39" priority="1"/>
  </conditionalFormatting>
  <hyperlinks>
    <hyperlink ref="L6" r:id="rId1"/>
    <hyperlink ref="L7" r:id="rId2"/>
    <hyperlink ref="L8" r:id="rId3"/>
    <hyperlink ref="L17" r:id="rId4"/>
    <hyperlink ref="L18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9" workbookViewId="0">
      <selection activeCell="A11" sqref="A11"/>
    </sheetView>
  </sheetViews>
  <sheetFormatPr defaultColWidth="8.85546875" defaultRowHeight="15" x14ac:dyDescent="0.25"/>
  <cols>
    <col min="1" max="1" width="20.140625" style="4" bestFit="1" customWidth="1" collapsed="1"/>
    <col min="2" max="2" width="24.28515625" style="4" bestFit="1" customWidth="1" collapsed="1"/>
    <col min="3" max="16384" width="8.85546875" style="4" collapsed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270</v>
      </c>
      <c r="B3" s="2" t="s">
        <v>271</v>
      </c>
      <c r="C3" s="3" t="s">
        <v>272</v>
      </c>
      <c r="D3" s="3" t="s">
        <v>22</v>
      </c>
      <c r="E3" s="3" t="s">
        <v>15</v>
      </c>
      <c r="F3" s="1"/>
      <c r="G3" s="3" t="s">
        <v>273</v>
      </c>
      <c r="H3" s="1" t="str">
        <f>IF((D3="Yes"),"wp7","Not Running")</f>
        <v>wp7</v>
      </c>
      <c r="I3" s="11" t="s">
        <v>11</v>
      </c>
      <c r="J3" s="1"/>
      <c r="K3" s="1"/>
      <c r="L3" s="1" t="s">
        <v>13</v>
      </c>
    </row>
    <row r="4" spans="1:12" x14ac:dyDescent="0.25">
      <c r="A4" s="3" t="s">
        <v>274</v>
      </c>
      <c r="B4" s="2" t="s">
        <v>275</v>
      </c>
      <c r="C4" s="3" t="s">
        <v>276</v>
      </c>
      <c r="D4" s="3" t="s">
        <v>22</v>
      </c>
      <c r="E4" s="3" t="s">
        <v>15</v>
      </c>
      <c r="F4" s="1"/>
      <c r="G4" s="3" t="s">
        <v>277</v>
      </c>
      <c r="H4" s="1" t="str">
        <f>IF((D4="Yes"),"wp7","Not Running")</f>
        <v>wp7</v>
      </c>
      <c r="I4" s="11" t="s">
        <v>11</v>
      </c>
      <c r="J4" s="1"/>
      <c r="K4" s="1"/>
      <c r="L4" s="1" t="s">
        <v>13</v>
      </c>
    </row>
    <row r="5" spans="1:12" x14ac:dyDescent="0.25">
      <c r="A5" s="3" t="s">
        <v>403</v>
      </c>
      <c r="B5" s="2" t="s">
        <v>404</v>
      </c>
      <c r="C5" s="3" t="s">
        <v>405</v>
      </c>
      <c r="D5" s="3" t="s">
        <v>22</v>
      </c>
      <c r="E5" s="3" t="s">
        <v>15</v>
      </c>
      <c r="F5" s="1"/>
      <c r="G5" s="3" t="s">
        <v>406</v>
      </c>
      <c r="H5" s="1" t="str">
        <f>IF((D5="Yes"),"wp7","Not Running")</f>
        <v>wp7</v>
      </c>
      <c r="I5" s="19" t="s">
        <v>11</v>
      </c>
      <c r="J5" s="1"/>
      <c r="K5" s="1"/>
      <c r="L5" s="18" t="s">
        <v>13</v>
      </c>
    </row>
    <row r="6" spans="1:12" x14ac:dyDescent="0.25">
      <c r="A6" s="24" t="s">
        <v>430</v>
      </c>
      <c r="B6" s="25" t="s">
        <v>431</v>
      </c>
      <c r="C6" s="24" t="s">
        <v>432</v>
      </c>
      <c r="D6" s="24" t="s">
        <v>22</v>
      </c>
      <c r="E6" s="24" t="s">
        <v>15</v>
      </c>
      <c r="F6" s="26"/>
      <c r="G6" s="27" t="s">
        <v>433</v>
      </c>
      <c r="H6" s="26" t="str">
        <f>IF((D6="Yes"),"wp7","Not Running")</f>
        <v>wp7</v>
      </c>
      <c r="I6" s="28" t="s">
        <v>24</v>
      </c>
      <c r="J6" s="26"/>
      <c r="K6" s="26"/>
      <c r="L6" s="26" t="s">
        <v>13</v>
      </c>
    </row>
    <row r="7" spans="1:12" x14ac:dyDescent="0.25">
      <c r="A7" s="24" t="s">
        <v>518</v>
      </c>
      <c r="B7" s="25" t="s">
        <v>519</v>
      </c>
      <c r="C7" s="24" t="s">
        <v>520</v>
      </c>
      <c r="D7" s="24" t="s">
        <v>22</v>
      </c>
      <c r="E7" s="24" t="s">
        <v>15</v>
      </c>
      <c r="F7" s="26"/>
      <c r="G7" s="27" t="s">
        <v>521</v>
      </c>
      <c r="H7" s="26" t="str">
        <f>IF((D7="Yes"),"wp7","Not Running")</f>
        <v>wp7</v>
      </c>
      <c r="I7" s="28" t="s">
        <v>24</v>
      </c>
      <c r="J7" s="26"/>
      <c r="K7" s="26"/>
      <c r="L7" s="26" t="s">
        <v>13</v>
      </c>
    </row>
    <row r="8" spans="1:12" x14ac:dyDescent="0.25">
      <c r="A8" s="24" t="s">
        <v>526</v>
      </c>
      <c r="B8" s="25" t="s">
        <v>527</v>
      </c>
      <c r="C8" s="24" t="s">
        <v>528</v>
      </c>
      <c r="D8" s="24" t="s">
        <v>22</v>
      </c>
      <c r="E8" s="24" t="s">
        <v>15</v>
      </c>
      <c r="F8" s="26"/>
      <c r="G8" s="27" t="s">
        <v>529</v>
      </c>
      <c r="H8" s="26" t="str">
        <f t="shared" ref="H8:H10" si="0">IF((D8="Yes"),"wp7","Not Running")</f>
        <v>wp7</v>
      </c>
      <c r="I8" s="28" t="s">
        <v>24</v>
      </c>
      <c r="J8" s="26"/>
      <c r="K8" s="26"/>
      <c r="L8" s="26" t="s">
        <v>13</v>
      </c>
    </row>
    <row r="9" spans="1:12" x14ac:dyDescent="0.25">
      <c r="A9" s="24" t="s">
        <v>530</v>
      </c>
      <c r="B9" s="25" t="s">
        <v>531</v>
      </c>
      <c r="C9" s="24" t="s">
        <v>532</v>
      </c>
      <c r="D9" s="24" t="s">
        <v>22</v>
      </c>
      <c r="E9" s="24" t="s">
        <v>15</v>
      </c>
      <c r="F9" s="26"/>
      <c r="G9" s="27" t="s">
        <v>533</v>
      </c>
      <c r="H9" s="26" t="str">
        <f t="shared" si="0"/>
        <v>wp7</v>
      </c>
      <c r="I9" s="28" t="s">
        <v>24</v>
      </c>
      <c r="J9" s="26"/>
      <c r="K9" s="26"/>
      <c r="L9" s="26" t="s">
        <v>13</v>
      </c>
    </row>
    <row r="10" spans="1:12" x14ac:dyDescent="0.25">
      <c r="A10" s="24" t="s">
        <v>534</v>
      </c>
      <c r="B10" s="25" t="s">
        <v>535</v>
      </c>
      <c r="C10" s="24" t="s">
        <v>536</v>
      </c>
      <c r="D10" s="24" t="s">
        <v>22</v>
      </c>
      <c r="E10" s="24" t="s">
        <v>15</v>
      </c>
      <c r="F10" s="26"/>
      <c r="G10" s="27" t="s">
        <v>537</v>
      </c>
      <c r="H10" s="26" t="str">
        <f t="shared" si="0"/>
        <v>wp7</v>
      </c>
      <c r="I10" s="28" t="s">
        <v>24</v>
      </c>
      <c r="J10" s="26"/>
      <c r="K10" s="26"/>
      <c r="L10" s="26" t="s">
        <v>13</v>
      </c>
    </row>
    <row r="11" spans="1:12" ht="150" x14ac:dyDescent="0.25">
      <c r="A11" s="24" t="s">
        <v>725</v>
      </c>
      <c r="B11" s="25" t="s">
        <v>726</v>
      </c>
      <c r="C11" s="24" t="s">
        <v>727</v>
      </c>
      <c r="D11" s="24" t="s">
        <v>14</v>
      </c>
      <c r="E11" s="24" t="s">
        <v>15</v>
      </c>
      <c r="F11" s="26"/>
      <c r="G11" s="40" t="s">
        <v>433</v>
      </c>
      <c r="H11" s="26" t="str">
        <f>IF((D11="Yes"),"wp7","Not Running")</f>
        <v>Not Running</v>
      </c>
      <c r="I11" s="35" t="s">
        <v>24</v>
      </c>
      <c r="J11" s="26"/>
      <c r="K11" s="26"/>
      <c r="L11" s="26" t="s">
        <v>13</v>
      </c>
    </row>
    <row r="12" spans="1:12" x14ac:dyDescent="0.25">
      <c r="A12" s="24" t="s">
        <v>728</v>
      </c>
      <c r="B12" s="25" t="s">
        <v>729</v>
      </c>
      <c r="C12" s="24" t="s">
        <v>730</v>
      </c>
      <c r="D12" s="3" t="s">
        <v>22</v>
      </c>
      <c r="E12" s="24" t="s">
        <v>15</v>
      </c>
      <c r="F12" s="26"/>
      <c r="G12" s="27" t="s">
        <v>529</v>
      </c>
      <c r="H12" s="26" t="str">
        <f t="shared" ref="H12:H13" si="1">IF((D12="Yes"),"wp7","Not Running")</f>
        <v>wp7</v>
      </c>
      <c r="I12" s="33" t="s">
        <v>24</v>
      </c>
      <c r="J12" s="26"/>
      <c r="K12" s="26"/>
      <c r="L12" s="26" t="s">
        <v>13</v>
      </c>
    </row>
    <row r="13" spans="1:12" x14ac:dyDescent="0.25">
      <c r="A13" s="24" t="s">
        <v>737</v>
      </c>
      <c r="B13" s="25" t="s">
        <v>738</v>
      </c>
      <c r="C13" s="24" t="s">
        <v>739</v>
      </c>
      <c r="D13" s="24" t="s">
        <v>14</v>
      </c>
      <c r="E13" s="24" t="s">
        <v>15</v>
      </c>
      <c r="F13" s="26"/>
      <c r="G13" s="27" t="s">
        <v>537</v>
      </c>
      <c r="H13" s="26" t="str">
        <f t="shared" si="1"/>
        <v>Not Running</v>
      </c>
      <c r="I13" s="33" t="s">
        <v>24</v>
      </c>
      <c r="J13" s="26"/>
      <c r="K13" s="26"/>
      <c r="L13" s="26" t="s">
        <v>13</v>
      </c>
    </row>
    <row r="14" spans="1:12" x14ac:dyDescent="0.25">
      <c r="A14" s="24" t="s">
        <v>758</v>
      </c>
      <c r="B14" s="25" t="s">
        <v>759</v>
      </c>
      <c r="C14" s="24" t="s">
        <v>760</v>
      </c>
      <c r="D14" s="24" t="s">
        <v>22</v>
      </c>
      <c r="E14" s="24" t="s">
        <v>15</v>
      </c>
      <c r="F14" s="26"/>
      <c r="G14" s="27" t="s">
        <v>521</v>
      </c>
      <c r="H14" s="26" t="str">
        <f>IF((D14="Yes"),"wp7","Not Running")</f>
        <v>wp7</v>
      </c>
      <c r="I14" s="33" t="s">
        <v>24</v>
      </c>
      <c r="J14" s="26"/>
      <c r="K14" s="26"/>
      <c r="L14" s="26" t="s">
        <v>13</v>
      </c>
    </row>
    <row r="15" spans="1:12" x14ac:dyDescent="0.25">
      <c r="A15" s="3" t="s">
        <v>810</v>
      </c>
      <c r="B15" s="2" t="s">
        <v>811</v>
      </c>
      <c r="C15" s="3" t="s">
        <v>812</v>
      </c>
      <c r="D15" s="3" t="s">
        <v>22</v>
      </c>
      <c r="E15" s="3" t="s">
        <v>15</v>
      </c>
      <c r="F15" s="1"/>
      <c r="G15" s="38" t="s">
        <v>533</v>
      </c>
      <c r="H15" s="1" t="str">
        <f t="shared" ref="H15" si="2">IF((D15="Yes"),"wp7","Not Running")</f>
        <v>wp7</v>
      </c>
      <c r="I15" s="33" t="s">
        <v>24</v>
      </c>
      <c r="J15" s="1"/>
      <c r="K15" s="1"/>
      <c r="L15" s="1" t="s">
        <v>13</v>
      </c>
    </row>
    <row r="16" spans="1:12" x14ac:dyDescent="0.25">
      <c r="A16" s="3" t="s">
        <v>849</v>
      </c>
      <c r="B16" s="2" t="s">
        <v>850</v>
      </c>
      <c r="C16" s="3" t="s">
        <v>851</v>
      </c>
      <c r="D16" s="3" t="s">
        <v>22</v>
      </c>
      <c r="E16" s="3" t="s">
        <v>15</v>
      </c>
      <c r="F16" s="1"/>
      <c r="G16" s="3" t="s">
        <v>273</v>
      </c>
      <c r="H16" s="1" t="str">
        <f>IF((D16="Yes"),"wp7","Not Running")</f>
        <v>wp7</v>
      </c>
      <c r="I16" s="39" t="s">
        <v>24</v>
      </c>
      <c r="J16" s="1"/>
      <c r="K16" s="1"/>
      <c r="L16" s="1" t="s">
        <v>13</v>
      </c>
    </row>
    <row r="17" spans="1:12" x14ac:dyDescent="0.25">
      <c r="A17" s="3" t="s">
        <v>852</v>
      </c>
      <c r="B17" s="2" t="s">
        <v>853</v>
      </c>
      <c r="C17" s="3" t="s">
        <v>854</v>
      </c>
      <c r="D17" s="3" t="s">
        <v>22</v>
      </c>
      <c r="E17" s="3" t="s">
        <v>15</v>
      </c>
      <c r="F17" s="1"/>
      <c r="G17" s="3" t="s">
        <v>277</v>
      </c>
      <c r="H17" s="1" t="str">
        <f>IF((D17="Yes"),"wp7","Not Running")</f>
        <v>wp7</v>
      </c>
      <c r="I17" s="39" t="s">
        <v>24</v>
      </c>
      <c r="J17" s="1"/>
      <c r="K17" s="1"/>
      <c r="L17" s="1" t="s">
        <v>13</v>
      </c>
    </row>
  </sheetData>
  <conditionalFormatting sqref="A1">
    <cfRule type="duplicateValues" dxfId="38" priority="25"/>
  </conditionalFormatting>
  <conditionalFormatting sqref="A2">
    <cfRule type="duplicateValues" dxfId="37" priority="24"/>
  </conditionalFormatting>
  <conditionalFormatting sqref="A3:A4">
    <cfRule type="duplicateValues" dxfId="36" priority="18"/>
  </conditionalFormatting>
  <conditionalFormatting sqref="A5">
    <cfRule type="duplicateValues" dxfId="35" priority="17"/>
  </conditionalFormatting>
  <conditionalFormatting sqref="A6">
    <cfRule type="duplicateValues" dxfId="34" priority="16"/>
  </conditionalFormatting>
  <conditionalFormatting sqref="A7">
    <cfRule type="duplicateValues" dxfId="33" priority="14"/>
  </conditionalFormatting>
  <conditionalFormatting sqref="A8:A9">
    <cfRule type="duplicateValues" dxfId="32" priority="10"/>
  </conditionalFormatting>
  <conditionalFormatting sqref="A10">
    <cfRule type="duplicateValues" dxfId="31" priority="9"/>
  </conditionalFormatting>
  <conditionalFormatting sqref="A11">
    <cfRule type="duplicateValues" dxfId="30" priority="6"/>
  </conditionalFormatting>
  <conditionalFormatting sqref="A12">
    <cfRule type="duplicateValues" dxfId="29" priority="5"/>
  </conditionalFormatting>
  <conditionalFormatting sqref="A13">
    <cfRule type="duplicateValues" dxfId="28" priority="4"/>
  </conditionalFormatting>
  <conditionalFormatting sqref="A14">
    <cfRule type="duplicateValues" dxfId="27" priority="3"/>
  </conditionalFormatting>
  <conditionalFormatting sqref="A15">
    <cfRule type="duplicateValues" dxfId="26" priority="2"/>
  </conditionalFormatting>
  <conditionalFormatting sqref="A16:A17">
    <cfRule type="duplicateValues" dxfId="25" priority="1"/>
  </conditionalFormatting>
  <hyperlinks>
    <hyperlink ref="L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:XFD3"/>
    </sheetView>
  </sheetViews>
  <sheetFormatPr defaultRowHeight="15" x14ac:dyDescent="0.25"/>
  <cols>
    <col min="1" max="16384" width="9.140625" style="4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7" sqref="A7"/>
    </sheetView>
  </sheetViews>
  <sheetFormatPr defaultRowHeight="15" x14ac:dyDescent="0.25"/>
  <cols>
    <col min="1" max="1" width="45.140625" style="4" customWidth="1"/>
    <col min="2" max="2" width="35.85546875" style="4" customWidth="1"/>
    <col min="3" max="16384" width="9.140625" style="4"/>
  </cols>
  <sheetData>
    <row r="1" spans="1:12" ht="15.6" customHeight="1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203</v>
      </c>
      <c r="B3" s="2" t="s">
        <v>204</v>
      </c>
      <c r="C3" s="3" t="s">
        <v>205</v>
      </c>
      <c r="D3" s="3" t="s">
        <v>22</v>
      </c>
      <c r="E3" s="3" t="s">
        <v>15</v>
      </c>
      <c r="F3" s="1"/>
      <c r="G3" s="3" t="s">
        <v>206</v>
      </c>
      <c r="H3" s="1" t="str">
        <f t="shared" ref="H3:H16" si="0">IF((D3="Yes"),"wp9","Not Running")</f>
        <v>wp9</v>
      </c>
      <c r="I3" s="7" t="s">
        <v>11</v>
      </c>
      <c r="J3" s="1"/>
      <c r="K3" s="1"/>
      <c r="L3" s="1" t="s">
        <v>13</v>
      </c>
    </row>
    <row r="4" spans="1:12" x14ac:dyDescent="0.25">
      <c r="A4" s="3" t="s">
        <v>207</v>
      </c>
      <c r="B4" s="2" t="s">
        <v>208</v>
      </c>
      <c r="C4" s="3" t="s">
        <v>209</v>
      </c>
      <c r="D4" s="3" t="s">
        <v>14</v>
      </c>
      <c r="E4" s="3" t="s">
        <v>15</v>
      </c>
      <c r="F4" s="1"/>
      <c r="G4" s="3" t="s">
        <v>226</v>
      </c>
      <c r="H4" s="1" t="str">
        <f t="shared" si="0"/>
        <v>Not Running</v>
      </c>
      <c r="I4" s="7" t="s">
        <v>11</v>
      </c>
      <c r="J4" s="1"/>
      <c r="K4" s="1"/>
      <c r="L4" s="1" t="s">
        <v>13</v>
      </c>
    </row>
    <row r="5" spans="1:12" x14ac:dyDescent="0.25">
      <c r="A5" s="1" t="s">
        <v>214</v>
      </c>
      <c r="B5" s="1" t="s">
        <v>215</v>
      </c>
      <c r="C5" s="1" t="s">
        <v>216</v>
      </c>
      <c r="D5" s="1" t="s">
        <v>14</v>
      </c>
      <c r="E5" s="1" t="s">
        <v>15</v>
      </c>
      <c r="F5" s="1"/>
      <c r="G5" s="1" t="s">
        <v>217</v>
      </c>
      <c r="H5" s="1" t="str">
        <f t="shared" si="0"/>
        <v>Not Running</v>
      </c>
      <c r="I5" s="1"/>
      <c r="J5" s="1"/>
      <c r="K5" s="1"/>
      <c r="L5" s="18" t="s">
        <v>13</v>
      </c>
    </row>
    <row r="6" spans="1:12" x14ac:dyDescent="0.25">
      <c r="A6" s="3" t="s">
        <v>210</v>
      </c>
      <c r="B6" s="2" t="s">
        <v>218</v>
      </c>
      <c r="C6" s="3" t="s">
        <v>211</v>
      </c>
      <c r="D6" s="3" t="s">
        <v>14</v>
      </c>
      <c r="E6" s="3" t="s">
        <v>15</v>
      </c>
      <c r="F6" s="1"/>
      <c r="G6" s="3" t="s">
        <v>219</v>
      </c>
      <c r="H6" s="1" t="str">
        <f t="shared" si="0"/>
        <v>Not Running</v>
      </c>
      <c r="I6" s="7" t="s">
        <v>11</v>
      </c>
      <c r="J6" s="1"/>
      <c r="K6" s="1"/>
      <c r="L6" s="1" t="s">
        <v>13</v>
      </c>
    </row>
    <row r="7" spans="1:12" x14ac:dyDescent="0.25">
      <c r="A7" s="3" t="s">
        <v>212</v>
      </c>
      <c r="B7" s="2" t="s">
        <v>220</v>
      </c>
      <c r="C7" s="3" t="s">
        <v>213</v>
      </c>
      <c r="D7" s="3" t="s">
        <v>14</v>
      </c>
      <c r="E7" s="3" t="s">
        <v>15</v>
      </c>
      <c r="F7" s="1"/>
      <c r="G7" s="3" t="s">
        <v>221</v>
      </c>
      <c r="H7" s="1" t="str">
        <f t="shared" si="0"/>
        <v>Not Running</v>
      </c>
      <c r="I7" s="7" t="s">
        <v>24</v>
      </c>
      <c r="J7" s="1"/>
      <c r="K7" s="1"/>
      <c r="L7" s="1" t="s">
        <v>13</v>
      </c>
    </row>
    <row r="8" spans="1:12" x14ac:dyDescent="0.25">
      <c r="A8" s="3" t="s">
        <v>227</v>
      </c>
      <c r="B8" s="2" t="s">
        <v>228</v>
      </c>
      <c r="C8" s="3" t="s">
        <v>229</v>
      </c>
      <c r="D8" s="3" t="s">
        <v>22</v>
      </c>
      <c r="E8" s="3" t="s">
        <v>15</v>
      </c>
      <c r="F8" s="1"/>
      <c r="G8" s="3" t="s">
        <v>230</v>
      </c>
      <c r="H8" s="1" t="str">
        <f t="shared" si="0"/>
        <v>wp9</v>
      </c>
      <c r="I8" s="7" t="s">
        <v>24</v>
      </c>
      <c r="J8" s="1"/>
      <c r="K8" s="1"/>
      <c r="L8" s="1" t="s">
        <v>13</v>
      </c>
    </row>
    <row r="9" spans="1:12" x14ac:dyDescent="0.25">
      <c r="A9" s="3" t="s">
        <v>231</v>
      </c>
      <c r="B9" s="2" t="s">
        <v>232</v>
      </c>
      <c r="C9" s="3" t="s">
        <v>233</v>
      </c>
      <c r="D9" s="3" t="s">
        <v>22</v>
      </c>
      <c r="E9" s="3" t="s">
        <v>15</v>
      </c>
      <c r="F9" s="1"/>
      <c r="G9" s="3" t="s">
        <v>234</v>
      </c>
      <c r="H9" s="1" t="str">
        <f t="shared" si="0"/>
        <v>wp9</v>
      </c>
      <c r="I9" s="7" t="s">
        <v>24</v>
      </c>
      <c r="J9" s="1"/>
      <c r="K9" s="1"/>
      <c r="L9" s="1" t="s">
        <v>13</v>
      </c>
    </row>
    <row r="10" spans="1:12" x14ac:dyDescent="0.25">
      <c r="A10" s="3" t="s">
        <v>239</v>
      </c>
      <c r="B10" s="2" t="s">
        <v>240</v>
      </c>
      <c r="C10" s="3" t="s">
        <v>241</v>
      </c>
      <c r="D10" s="3" t="s">
        <v>22</v>
      </c>
      <c r="E10" s="3" t="s">
        <v>15</v>
      </c>
      <c r="F10" s="1"/>
      <c r="G10" s="3" t="s">
        <v>242</v>
      </c>
      <c r="H10" s="1" t="str">
        <f t="shared" si="0"/>
        <v>wp9</v>
      </c>
      <c r="I10" s="7" t="s">
        <v>24</v>
      </c>
      <c r="J10" s="1"/>
      <c r="K10" s="1"/>
      <c r="L10" s="1" t="s">
        <v>13</v>
      </c>
    </row>
    <row r="11" spans="1:12" x14ac:dyDescent="0.25">
      <c r="A11" s="3" t="s">
        <v>707</v>
      </c>
      <c r="B11" s="2" t="s">
        <v>708</v>
      </c>
      <c r="C11" s="3" t="s">
        <v>709</v>
      </c>
      <c r="D11" s="3" t="s">
        <v>14</v>
      </c>
      <c r="E11" s="3" t="s">
        <v>15</v>
      </c>
      <c r="F11" s="1"/>
      <c r="G11" s="3" t="s">
        <v>206</v>
      </c>
      <c r="H11" s="1" t="str">
        <f t="shared" si="0"/>
        <v>Not Running</v>
      </c>
      <c r="I11" s="7" t="s">
        <v>24</v>
      </c>
      <c r="J11" s="1"/>
      <c r="K11" s="1"/>
      <c r="L11" s="1" t="s">
        <v>13</v>
      </c>
    </row>
    <row r="12" spans="1:12" x14ac:dyDescent="0.25">
      <c r="A12" s="3" t="s">
        <v>710</v>
      </c>
      <c r="B12" s="2" t="s">
        <v>711</v>
      </c>
      <c r="C12" s="3" t="s">
        <v>712</v>
      </c>
      <c r="D12" s="3" t="s">
        <v>14</v>
      </c>
      <c r="E12" s="3" t="s">
        <v>15</v>
      </c>
      <c r="F12" s="1"/>
      <c r="G12" s="3" t="s">
        <v>226</v>
      </c>
      <c r="H12" s="1" t="str">
        <f t="shared" si="0"/>
        <v>Not Running</v>
      </c>
      <c r="I12" s="7" t="s">
        <v>24</v>
      </c>
      <c r="J12" s="1"/>
      <c r="K12" s="1"/>
      <c r="L12" s="1" t="s">
        <v>13</v>
      </c>
    </row>
    <row r="13" spans="1:12" x14ac:dyDescent="0.25">
      <c r="A13" s="3" t="s">
        <v>713</v>
      </c>
      <c r="B13" s="2" t="s">
        <v>714</v>
      </c>
      <c r="C13" s="3" t="s">
        <v>715</v>
      </c>
      <c r="D13" s="3" t="s">
        <v>14</v>
      </c>
      <c r="E13" s="3" t="s">
        <v>15</v>
      </c>
      <c r="F13" s="1"/>
      <c r="G13" s="3" t="s">
        <v>217</v>
      </c>
      <c r="H13" s="1" t="str">
        <f t="shared" si="0"/>
        <v>Not Running</v>
      </c>
      <c r="I13" s="7" t="s">
        <v>24</v>
      </c>
      <c r="J13" s="1"/>
      <c r="K13" s="1"/>
      <c r="L13" s="1" t="s">
        <v>13</v>
      </c>
    </row>
    <row r="14" spans="1:12" x14ac:dyDescent="0.25">
      <c r="A14" s="3" t="s">
        <v>716</v>
      </c>
      <c r="B14" s="2" t="s">
        <v>717</v>
      </c>
      <c r="C14" s="3" t="s">
        <v>718</v>
      </c>
      <c r="D14" s="3" t="s">
        <v>14</v>
      </c>
      <c r="E14" s="3" t="s">
        <v>15</v>
      </c>
      <c r="F14" s="1"/>
      <c r="G14" s="3" t="s">
        <v>219</v>
      </c>
      <c r="H14" s="1" t="str">
        <f t="shared" si="0"/>
        <v>Not Running</v>
      </c>
      <c r="I14" s="7" t="s">
        <v>24</v>
      </c>
      <c r="J14" s="1"/>
      <c r="K14" s="1"/>
      <c r="L14" s="1" t="s">
        <v>13</v>
      </c>
    </row>
    <row r="15" spans="1:12" x14ac:dyDescent="0.25">
      <c r="A15" s="3" t="s">
        <v>719</v>
      </c>
      <c r="B15" s="2" t="s">
        <v>720</v>
      </c>
      <c r="C15" s="3" t="s">
        <v>721</v>
      </c>
      <c r="D15" s="3" t="s">
        <v>22</v>
      </c>
      <c r="E15" s="3" t="s">
        <v>15</v>
      </c>
      <c r="F15" s="1"/>
      <c r="G15" s="3" t="s">
        <v>230</v>
      </c>
      <c r="H15" s="1" t="str">
        <f t="shared" si="0"/>
        <v>wp9</v>
      </c>
      <c r="I15" s="7" t="s">
        <v>24</v>
      </c>
      <c r="J15" s="1"/>
      <c r="K15" s="1"/>
      <c r="L15" s="1" t="s">
        <v>13</v>
      </c>
    </row>
    <row r="16" spans="1:12" x14ac:dyDescent="0.25">
      <c r="A16" s="3" t="s">
        <v>722</v>
      </c>
      <c r="B16" s="2" t="s">
        <v>723</v>
      </c>
      <c r="C16" s="3" t="s">
        <v>724</v>
      </c>
      <c r="D16" s="3" t="s">
        <v>14</v>
      </c>
      <c r="E16" s="3" t="s">
        <v>15</v>
      </c>
      <c r="F16" s="1"/>
      <c r="G16" s="3" t="s">
        <v>242</v>
      </c>
      <c r="H16" s="1" t="str">
        <f t="shared" si="0"/>
        <v>Not Running</v>
      </c>
      <c r="I16" s="7" t="s">
        <v>24</v>
      </c>
      <c r="J16" s="1"/>
      <c r="K16" s="1"/>
      <c r="L16" s="1" t="s">
        <v>13</v>
      </c>
    </row>
  </sheetData>
  <conditionalFormatting sqref="A2">
    <cfRule type="duplicateValues" dxfId="24" priority="31"/>
  </conditionalFormatting>
  <conditionalFormatting sqref="A1">
    <cfRule type="duplicateValues" dxfId="23" priority="32"/>
  </conditionalFormatting>
  <conditionalFormatting sqref="A3">
    <cfRule type="duplicateValues" dxfId="22" priority="30"/>
  </conditionalFormatting>
  <conditionalFormatting sqref="A4">
    <cfRule type="duplicateValues" dxfId="21" priority="8"/>
  </conditionalFormatting>
  <conditionalFormatting sqref="A6:A10">
    <cfRule type="duplicateValues" dxfId="20" priority="5"/>
  </conditionalFormatting>
  <conditionalFormatting sqref="A11:A16">
    <cfRule type="duplicateValues" dxfId="19" priority="1"/>
  </conditionalFormatting>
  <hyperlinks>
    <hyperlink ref="L5" r:id="rId1"/>
    <hyperlink ref="L1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wp1</vt:lpstr>
      <vt:lpstr>wp2</vt:lpstr>
      <vt:lpstr>wp3</vt:lpstr>
      <vt:lpstr>wp4</vt:lpstr>
      <vt:lpstr>wp5</vt:lpstr>
      <vt:lpstr>wp6</vt:lpstr>
      <vt:lpstr>wp7</vt:lpstr>
      <vt:lpstr>wp8</vt:lpstr>
      <vt:lpstr>wp9</vt:lpstr>
      <vt:lpstr>wp10</vt:lpstr>
      <vt:lpstr>wp12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2024-07-22T02:49:31Z</dcterms:modified>
</cp:coreProperties>
</file>