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4_FT_Intake\"/>
    </mc:Choice>
  </mc:AlternateContent>
  <bookViews>
    <workbookView xWindow="0" yWindow="0" windowWidth="15600" windowHeight="7890" tabRatio="592" activeTab="2"/>
  </bookViews>
  <sheets>
    <sheet name="iascb_139377" sheetId="99" r:id="rId1"/>
    <sheet name="iascb_104298" sheetId="103" r:id="rId2"/>
    <sheet name="iascb_45883" sheetId="104" r:id="rId3"/>
    <sheet name="iascb_103356" sheetId="100" r:id="rId4"/>
    <sheet name="iascb_133024" sheetId="101" r:id="rId5"/>
    <sheet name="iascb_94290" sheetId="10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4" l="1"/>
  <c r="H4" i="102" l="1"/>
  <c r="H3" i="102"/>
  <c r="H4" i="100" l="1"/>
  <c r="H3" i="104" l="1"/>
  <c r="H3" i="103" l="1"/>
  <c r="H4" i="99" l="1"/>
  <c r="H3" i="99"/>
  <c r="H4" i="101" l="1"/>
  <c r="H3" i="101" l="1"/>
  <c r="H3" i="100" l="1"/>
</calcChain>
</file>

<file path=xl/sharedStrings.xml><?xml version="1.0" encoding="utf-8"?>
<sst xmlns="http://schemas.openxmlformats.org/spreadsheetml/2006/main" count="214" uniqueCount="63">
  <si>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</si>
  <si>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</si>
  <si>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</si>
  <si>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</si>
  <si>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</si>
  <si>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</si>
  <si>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</si>
  <si>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</si>
  <si>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</si>
  <si>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</si>
  <si>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</si>
  <si>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</si>
  <si>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</si>
  <si>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</si>
  <si>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</si>
  <si>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</si>
  <si>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</si>
  <si>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</si>
  <si>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</si>
  <si>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</si>
  <si>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</si>
  <si>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</si>
  <si>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</si>
  <si>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IASCB_139377_TC_8164</t>
  </si>
  <si>
    <t>TC_8164</t>
  </si>
  <si>
    <t>TC_04_Verify French customs authority details in OPR026 under customs  information section in Additional Information tab for ATA</t>
  </si>
  <si>
    <t>iascb_139377.IASCB_139377_TC_8164</t>
  </si>
  <si>
    <t>IASCB_103356_TC_8139</t>
  </si>
  <si>
    <t>iascb_103356.IASCB_103356_TC_8139</t>
  </si>
  <si>
    <t>TC_8139</t>
  </si>
  <si>
    <t>To verify newly added fields, filter and onward flight information in import shipment listing Screen  or  OPR043 - (Loose, ULD)</t>
  </si>
  <si>
    <t>IASCB_133024_TC_8711</t>
  </si>
  <si>
    <t>iascb_133024.IASCB_133024_TC_8711</t>
  </si>
  <si>
    <t>TC_8711</t>
  </si>
  <si>
    <t>Verify User is able to create Empty Allocation Pallets.(PMC)</t>
  </si>
  <si>
    <t>IASCB_133024_TC_8714</t>
  </si>
  <si>
    <t>iascb_133024.IASCB_133024_TC_8714</t>
  </si>
  <si>
    <t>TC_8714</t>
  </si>
  <si>
    <t>TC_05_Verify user is able to create allocation for Pallets- build-up location is specified</t>
  </si>
  <si>
    <t>IASCB_94290_TC_8120</t>
  </si>
  <si>
    <t>iascb_94290.IASCB_94290_TC_8120</t>
  </si>
  <si>
    <t>TC_8120_Verify the loading priority in load plan section in build-up planning screen.</t>
  </si>
  <si>
    <t>IASCB_139377_TC_8172</t>
  </si>
  <si>
    <t>iascb_139377.IASCB_139377_TC_8172</t>
  </si>
  <si>
    <t>TC_8172</t>
  </si>
  <si>
    <t>TC_12_Verify the display of parameter value ECS for French Customs authority Under Customs Information section in Additional Information tab in OPR026 from the incoming XFWB</t>
  </si>
  <si>
    <t>IASCB_104298_TC_8106</t>
  </si>
  <si>
    <t>iascb_104298.IASCB_104298_TC_8106</t>
  </si>
  <si>
    <t>Check MRN Capture AWB screen with save Action</t>
  </si>
  <si>
    <t>IASCB_45883_TC_8094</t>
  </si>
  <si>
    <t>iascb_45883.IASCB_45883_TC_8094</t>
  </si>
  <si>
    <t>TC_8094</t>
  </si>
  <si>
    <t>Verify whether ULD should be marked as INTACT when Consignee is same for all the AWB's.</t>
  </si>
  <si>
    <t>IASCB_103356_TC_8139_KL</t>
  </si>
  <si>
    <t>iascb_103356.IASCB_103356_TC_8139_KL</t>
  </si>
  <si>
    <t>TC_8891</t>
  </si>
  <si>
    <t>TC_8120</t>
  </si>
  <si>
    <t>IASCB_94290_TC_8120_KL</t>
  </si>
  <si>
    <t>iascb_94290.IASCB_94290_TC_8120_KL</t>
  </si>
  <si>
    <t>TC_KL_8120</t>
  </si>
  <si>
    <t>IASCB_45883_TC_8094_KL</t>
  </si>
  <si>
    <t>iascb_45883.IASCB_45883_TC_8094_KL</t>
  </si>
  <si>
    <t>TC_8094_KL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</si>
</sst>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</font>
    <font>
      <sz val="11"/>
      <color indexed="10"/>
      <name val="Arial"/>
    </font>
    <font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3" borderId="2" xfId="0" applyNumberFormat="1" applyFill="1" applyBorder="1"/>
    <xf numFmtId="0" fontId="4" fillId="0" borderId="0" xfId="0" applyFont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E7" sqref="E7"/>
    </sheetView>
  </sheetViews>
  <sheetFormatPr defaultColWidth="8.85546875" defaultRowHeight="15" x14ac:dyDescent="0.25"/>
  <cols>
    <col min="1" max="1" width="21.7109375" style="2" bestFit="1" customWidth="1" collapsed="1"/>
    <col min="2" max="2" width="34.85546875" style="2" bestFit="1" customWidth="1" collapsed="1"/>
    <col min="3" max="3" width="9.7109375" style="2" bestFit="1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23</v>
      </c>
      <c r="B3" s="1" t="s">
        <v>26</v>
      </c>
      <c r="C3" s="1" t="s">
        <v>24</v>
      </c>
      <c r="D3" s="1" t="s">
        <v>14</v>
      </c>
      <c r="E3" s="1" t="s">
        <v>15</v>
      </c>
      <c r="F3" s="1"/>
      <c r="G3" s="1" t="s">
        <v>25</v>
      </c>
      <c r="H3" s="1" t="str">
        <f>IF((D3="Yes"),"iascb_139377","Not Running")</f>
        <v>Not Running</v>
      </c>
      <c r="I3" s="7" t="s">
        <v>22</v>
      </c>
      <c r="J3" s="1"/>
      <c r="K3" s="1"/>
      <c r="L3" s="1" t="s">
        <v>13</v>
      </c>
      <c r="M3" s="5"/>
    </row>
    <row r="4" spans="1:13" x14ac:dyDescent="0.25">
      <c r="A4" s="1" t="s">
        <v>42</v>
      </c>
      <c r="B4" s="1" t="s">
        <v>43</v>
      </c>
      <c r="C4" s="1" t="s">
        <v>44</v>
      </c>
      <c r="D4" s="1" t="s">
        <v>21</v>
      </c>
      <c r="E4" s="1" t="s">
        <v>15</v>
      </c>
      <c r="F4" s="1"/>
      <c r="G4" s="1" t="s">
        <v>45</v>
      </c>
      <c r="H4" s="1" t="str">
        <f>IF((D4="Yes"),"iascb_139377","Not Running")</f>
        <v>iascb_139377</v>
      </c>
      <c r="I4" s="7" t="s">
        <v>22</v>
      </c>
      <c r="J4" s="1"/>
      <c r="K4" s="1"/>
      <c r="L4" s="1" t="s">
        <v>13</v>
      </c>
      <c r="M4" s="5"/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12" sqref="C12"/>
    </sheetView>
  </sheetViews>
  <sheetFormatPr defaultRowHeight="15" x14ac:dyDescent="0.25"/>
  <cols>
    <col min="1" max="1" width="24.5703125" style="2" customWidth="1" collapsed="1"/>
    <col min="2" max="2" width="39.7109375" style="2" customWidth="1" collapsed="1"/>
    <col min="3" max="3" width="26" style="2" customWidth="1" collapsed="1"/>
    <col min="4" max="6" width="9.140625" style="2"/>
    <col min="7" max="7" width="54.42578125" style="2" customWidth="1" collapsed="1"/>
    <col min="8" max="8" width="35.140625" style="2" customWidth="1" collapsed="1"/>
    <col min="9" max="10" width="9.140625" style="2"/>
    <col min="11" max="11" width="15.140625" style="2" customWidth="1" collapsed="1"/>
    <col min="12" max="12" width="64.28515625" style="2" customWidth="1" collapsed="1"/>
    <col min="1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8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46</v>
      </c>
      <c r="B3" s="1" t="s">
        <v>47</v>
      </c>
      <c r="C3" s="1" t="s">
        <v>46</v>
      </c>
      <c r="D3" s="1" t="s">
        <v>21</v>
      </c>
      <c r="E3" s="1" t="s">
        <v>15</v>
      </c>
      <c r="F3" s="1"/>
      <c r="G3" s="1" t="s">
        <v>48</v>
      </c>
      <c r="H3" s="1" t="str">
        <f>IF((D3="Yes"),"iascb_104298","Not Running")</f>
        <v>iascb_104298</v>
      </c>
      <c r="I3" s="6" t="s">
        <v>22</v>
      </c>
      <c r="J3" s="1"/>
      <c r="K3" s="1"/>
      <c r="L3" s="1" t="s">
        <v>13</v>
      </c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4" sqref="A4:XFD4"/>
    </sheetView>
  </sheetViews>
  <sheetFormatPr defaultRowHeight="15" x14ac:dyDescent="0.25"/>
  <cols>
    <col min="1" max="1" width="32" style="2" customWidth="1" collapsed="1"/>
    <col min="2" max="2" width="40.42578125" style="2" customWidth="1" collapsed="1"/>
    <col min="3" max="7" width="9.140625" style="2"/>
    <col min="8" max="8" width="36.85546875" style="2" customWidth="1" collapsed="1"/>
    <col min="9" max="11" width="9.140625" style="2"/>
    <col min="12" max="12" width="46.42578125" style="2" customWidth="1" collapsed="1"/>
    <col min="13" max="16384" width="9.140625" style="2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49</v>
      </c>
      <c r="B3" s="1" t="s">
        <v>50</v>
      </c>
      <c r="C3" s="1" t="s">
        <v>51</v>
      </c>
      <c r="D3" s="1" t="s">
        <v>21</v>
      </c>
      <c r="E3" s="1" t="s">
        <v>15</v>
      </c>
      <c r="F3" s="1"/>
      <c r="G3" s="1" t="s">
        <v>52</v>
      </c>
      <c r="H3" s="1" t="str">
        <f>IF((D3="Yes"),"iascb_45883","Not Running")</f>
        <v>iascb_45883</v>
      </c>
      <c r="I3" s="9" t="s">
        <v>11</v>
      </c>
      <c r="J3" s="1"/>
      <c r="K3" s="1"/>
      <c r="L3" s="1" t="s">
        <v>13</v>
      </c>
      <c r="M3" s="5"/>
    </row>
    <row r="4" spans="1:13" x14ac:dyDescent="0.25">
      <c r="A4" s="1" t="s">
        <v>60</v>
      </c>
      <c r="B4" s="1" t="s">
        <v>61</v>
      </c>
      <c r="C4" s="1" t="s">
        <v>62</v>
      </c>
      <c r="D4" s="1" t="s">
        <v>21</v>
      </c>
      <c r="E4" s="1" t="s">
        <v>15</v>
      </c>
      <c r="F4" s="1"/>
      <c r="G4" s="1" t="s">
        <v>52</v>
      </c>
      <c r="H4" s="1" t="str">
        <f>IF((D4="yes"),"iascb_45883","Not Running")</f>
        <v>iascb_45883</v>
      </c>
      <c r="I4" s="9" t="s">
        <v>22</v>
      </c>
      <c r="J4" s="1"/>
      <c r="K4" s="1"/>
      <c r="L4" s="1" t="s">
        <v>13</v>
      </c>
      <c r="M4" s="5"/>
    </row>
  </sheetData>
  <conditionalFormatting sqref="A1">
    <cfRule type="duplicateValues" dxfId="3" priority="1"/>
  </conditionalFormatting>
  <hyperlinks>
    <hyperlink ref="L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9" sqref="B9"/>
    </sheetView>
  </sheetViews>
  <sheetFormatPr defaultColWidth="8.85546875" defaultRowHeight="15" x14ac:dyDescent="0.25"/>
  <cols>
    <col min="1" max="1" width="43.140625" style="2" customWidth="1" collapsed="1"/>
    <col min="2" max="2" width="33.140625" style="2" bestFit="1" customWidth="1" collapsed="1"/>
    <col min="3" max="3" width="9.7109375" style="2" bestFit="1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27</v>
      </c>
      <c r="B3" s="1" t="s">
        <v>28</v>
      </c>
      <c r="C3" s="1" t="s">
        <v>29</v>
      </c>
      <c r="D3" s="1" t="s">
        <v>21</v>
      </c>
      <c r="E3" s="1" t="s">
        <v>15</v>
      </c>
      <c r="F3" s="1"/>
      <c r="G3" s="1" t="s">
        <v>30</v>
      </c>
      <c r="H3" s="1" t="str">
        <f>IF((D3="Yes"),"iascb_103356","Not Running")</f>
        <v>iascb_103356</v>
      </c>
      <c r="I3" s="7" t="s">
        <v>11</v>
      </c>
      <c r="J3" s="1"/>
      <c r="K3" s="1"/>
      <c r="L3" s="1" t="s">
        <v>13</v>
      </c>
      <c r="M3" s="5"/>
    </row>
    <row r="4" spans="1:13" x14ac:dyDescent="0.25">
      <c r="A4" s="1" t="s">
        <v>53</v>
      </c>
      <c r="B4" s="1" t="s">
        <v>54</v>
      </c>
      <c r="C4" s="1" t="s">
        <v>55</v>
      </c>
      <c r="D4" s="1" t="s">
        <v>21</v>
      </c>
      <c r="E4" s="1" t="s">
        <v>15</v>
      </c>
      <c r="F4" s="1"/>
      <c r="G4" s="1" t="s">
        <v>30</v>
      </c>
      <c r="H4" s="1" t="str">
        <f>IF((D4="Yes"),"iascb_103356","Not Running")</f>
        <v>iascb_103356</v>
      </c>
      <c r="I4" s="6" t="s">
        <v>22</v>
      </c>
      <c r="J4" s="1"/>
      <c r="K4" s="1"/>
      <c r="L4" s="1" t="s">
        <v>13</v>
      </c>
      <c r="M4" s="5"/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3" sqref="A3:XFD3"/>
    </sheetView>
  </sheetViews>
  <sheetFormatPr defaultColWidth="8.85546875" defaultRowHeight="15" x14ac:dyDescent="0.25"/>
  <cols>
    <col min="1" max="1" width="20.5703125" style="2" bestFit="1" customWidth="1" collapsed="1"/>
    <col min="2" max="2" width="33.140625" style="2" bestFit="1" customWidth="1" collapsed="1"/>
    <col min="3" max="3" width="9.7109375" style="2" bestFit="1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31</v>
      </c>
      <c r="B3" s="1" t="s">
        <v>32</v>
      </c>
      <c r="C3" s="1" t="s">
        <v>33</v>
      </c>
      <c r="D3" s="1" t="s">
        <v>21</v>
      </c>
      <c r="E3" s="1" t="s">
        <v>15</v>
      </c>
      <c r="F3" s="1"/>
      <c r="G3" s="1" t="s">
        <v>34</v>
      </c>
      <c r="H3" s="1" t="str">
        <f>IF((D3="Yes"),"iascb_133024","Not Running")</f>
        <v>iascb_133024</v>
      </c>
      <c r="I3" s="7" t="s">
        <v>11</v>
      </c>
      <c r="J3" s="1"/>
      <c r="K3" s="1"/>
      <c r="L3" s="1" t="s">
        <v>13</v>
      </c>
      <c r="M3" s="5"/>
    </row>
    <row r="4" spans="1:13" x14ac:dyDescent="0.25">
      <c r="A4" s="1" t="s">
        <v>35</v>
      </c>
      <c r="B4" s="1" t="s">
        <v>36</v>
      </c>
      <c r="C4" s="1" t="s">
        <v>37</v>
      </c>
      <c r="D4" s="1" t="s">
        <v>21</v>
      </c>
      <c r="E4" s="1" t="s">
        <v>15</v>
      </c>
      <c r="F4" s="1"/>
      <c r="G4" s="1" t="s">
        <v>38</v>
      </c>
      <c r="H4" s="1" t="str">
        <f>IF((D4="Yes"),"iascb_133024","Not Running")</f>
        <v>iascb_133024</v>
      </c>
      <c r="I4" s="7" t="s">
        <v>22</v>
      </c>
      <c r="J4" s="1"/>
      <c r="K4" s="1"/>
      <c r="L4" s="1" t="s">
        <v>13</v>
      </c>
      <c r="M4" s="5"/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E11" sqref="E11"/>
    </sheetView>
  </sheetViews>
  <sheetFormatPr defaultColWidth="8.85546875" defaultRowHeight="15" x14ac:dyDescent="0.25"/>
  <cols>
    <col min="1" max="1" width="27.7109375" style="2" customWidth="1" collapsed="1"/>
    <col min="2" max="2" width="38.42578125" style="2" customWidth="1" collapsed="1"/>
    <col min="3" max="3" width="18.42578125" style="2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39</v>
      </c>
      <c r="B3" s="1" t="s">
        <v>40</v>
      </c>
      <c r="C3" s="1" t="s">
        <v>56</v>
      </c>
      <c r="D3" s="1" t="s">
        <v>14</v>
      </c>
      <c r="E3" s="1" t="s">
        <v>15</v>
      </c>
      <c r="F3" s="1"/>
      <c r="G3" s="1" t="s">
        <v>41</v>
      </c>
      <c r="H3" s="1" t="str">
        <f>IF((D3="Yes"),"iascb_94290","Not Running")</f>
        <v>Not Running</v>
      </c>
      <c r="I3" s="7" t="s">
        <v>22</v>
      </c>
      <c r="J3" s="1"/>
      <c r="K3" s="1"/>
      <c r="L3" s="1" t="s">
        <v>13</v>
      </c>
      <c r="M3" s="5"/>
    </row>
    <row r="4" spans="1:13" x14ac:dyDescent="0.25">
      <c r="A4" s="1" t="s">
        <v>57</v>
      </c>
      <c r="B4" s="1" t="s">
        <v>58</v>
      </c>
      <c r="C4" s="1" t="s">
        <v>59</v>
      </c>
      <c r="D4" s="1" t="s">
        <v>21</v>
      </c>
      <c r="E4" s="1" t="s">
        <v>15</v>
      </c>
      <c r="F4" s="1"/>
      <c r="G4" s="1" t="s">
        <v>41</v>
      </c>
      <c r="H4" s="1" t="str">
        <f>IF((D4="Yes"),"iascb_94290","Not Running")</f>
        <v>iascb_94290</v>
      </c>
      <c r="I4" s="7" t="s">
        <v>22</v>
      </c>
      <c r="J4" s="1"/>
      <c r="K4" s="1"/>
      <c r="L4" s="1" t="s">
        <v>13</v>
      </c>
      <c r="M4" s="5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iascb_139377</vt:lpstr>
      <vt:lpstr>iascb_104298</vt:lpstr>
      <vt:lpstr>iascb_45883</vt:lpstr>
      <vt:lpstr>iascb_103356</vt:lpstr>
      <vt:lpstr>iascb_133024</vt:lpstr>
      <vt:lpstr>iascb_94290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2024-05-15T02:45:33Z</dcterms:modified>
</cp:coreProperties>
</file>