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5_FT_Regression\"/>
    </mc:Choice>
  </mc:AlternateContent>
  <bookViews>
    <workbookView xWindow="0" yWindow="0" windowWidth="15600" windowHeight="7890" tabRatio="592" firstSheet="1" activeTab="2"/>
  </bookViews>
  <sheets>
    <sheet name="iascb_117078" sheetId="99" r:id="rId1"/>
    <sheet name="iascb_117087" sheetId="100" r:id="rId2"/>
    <sheet name="iascb_149878" sheetId="101" r:id="rId3"/>
    <sheet name="iascb_133016" sheetId="104" r:id="rId4"/>
    <sheet name="iascb_101397" sheetId="102" r:id="rId5"/>
    <sheet name="iascb_121133" sheetId="105" r:id="rId6"/>
    <sheet name="iascb_56347" sheetId="108" r:id="rId7"/>
    <sheet name="iascb_56364" sheetId="106" r:id="rId8"/>
    <sheet name="iascb_56339" sheetId="107" r:id="rId9"/>
    <sheet name="iascb_121165" sheetId="10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01" l="1"/>
  <c r="H5" i="105" l="1"/>
  <c r="H4" i="105"/>
  <c r="H3" i="105"/>
  <c r="H4" i="100" l="1"/>
  <c r="H3" i="108" l="1"/>
  <c r="H9" i="101" l="1"/>
  <c r="H3" i="106" l="1"/>
  <c r="H5" i="102" l="1"/>
  <c r="H8" i="101" l="1"/>
  <c r="H6" i="103" l="1"/>
  <c r="H5" i="103"/>
  <c r="H4" i="99"/>
  <c r="H3" i="104" l="1"/>
  <c r="H7" i="101" l="1"/>
  <c r="H6" i="101"/>
  <c r="H5" i="101" l="1"/>
  <c r="H4" i="101" l="1"/>
  <c r="H4" i="103" l="1"/>
  <c r="H3" i="103"/>
  <c r="H4" i="102" l="1"/>
  <c r="H3" i="102"/>
  <c r="H3" i="101" l="1"/>
  <c r="H3" i="100" l="1"/>
  <c r="H3" i="99" l="1"/>
</calcChain>
</file>

<file path=xl/sharedStrings.xml><?xml version="1.0" encoding="utf-8"?>
<sst xmlns="http://schemas.openxmlformats.org/spreadsheetml/2006/main" count="429" uniqueCount="124">
  <si>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</si>
  <si>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</si>
  <si>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</si>
  <si>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</si>
  <si>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</si>
  <si>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</si>
  <si>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</si>
  <si>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</si>
  <si>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</si>
  <si>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</si>
  <si>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</si>
  <si>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</si>
  <si>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</si>
  <si>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</si>
  <si>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</si>
  <si>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</si>
  <si>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</si>
  <si>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</si>
  <si>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</si>
  <si>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</si>
  <si>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</si>
  <si>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Pass</t>
  </si>
  <si>
    <t>i</t>
  </si>
  <si>
    <t>IASCB_117087_TC_10156</t>
  </si>
  <si>
    <t>iascb_117087.IASCB_117087_TC_10156</t>
  </si>
  <si>
    <t>TC_10156</t>
  </si>
  <si>
    <t>TC_04_Verify split shipment validation with BUP SCC</t>
  </si>
  <si>
    <t>IASCB_117078_TC_8532</t>
  </si>
  <si>
    <t>iascb_117078.IASCB_117078_TC_8532</t>
  </si>
  <si>
    <t>TC_8532</t>
  </si>
  <si>
    <t>TC_03_Verify the system save the acceptance by providing location for partial split pieces.</t>
  </si>
  <si>
    <t>IASCB_149878_TC_10235</t>
  </si>
  <si>
    <t>iascb_149878.IASCB_149878_TC_10235</t>
  </si>
  <si>
    <t>TC_10235</t>
  </si>
  <si>
    <t>yes</t>
  </si>
  <si>
    <t>TC_22_Verify updation of SCCs  when (x)FFM or FFM message is received after (x)FWB is received for OWN shipments</t>
  </si>
  <si>
    <t>IASCB_101397_TC_9350</t>
  </si>
  <si>
    <t>iascb_101397.IASCB_101397_TC_9350</t>
  </si>
  <si>
    <t>TC_9350</t>
  </si>
  <si>
    <t>TC_28_Verify shipment is marked as  secured SPX when paper capture done with valid RC and exemption code</t>
  </si>
  <si>
    <t>IASCB_101397_TC_10097</t>
  </si>
  <si>
    <t>iascb_101397.IASCB_101397_TC_10097</t>
  </si>
  <si>
    <t>TC_10097</t>
  </si>
  <si>
    <t>TC_29_Verify shipment is marked as  secured SPX when paper capture done with valid KC and RC</t>
  </si>
  <si>
    <t>IASCB_121165_TC_8629</t>
  </si>
  <si>
    <t>iascb_121165.IASCB_121165_TC_8629</t>
  </si>
  <si>
    <t>TC_8629</t>
  </si>
  <si>
    <t>System delete the build-up plan if it exist for the same shipment in another flight  build up plan &amp; add the new one.</t>
  </si>
  <si>
    <t>IASCB_121165_TC_8630</t>
  </si>
  <si>
    <t>iascb_121165.IASCB_121165_TC_8630</t>
  </si>
  <si>
    <t>TC_8630</t>
  </si>
  <si>
    <t>TC_03_Verify the Build up plan when FFM is received</t>
  </si>
  <si>
    <t>IASCB_149878_TC_10245</t>
  </si>
  <si>
    <t>iascb_149878.IASCB_149878_TC_10245</t>
  </si>
  <si>
    <t>TC_10245</t>
  </si>
  <si>
    <t>TC_31_Verify Updation of short captured AWB details based on XFFM or FFM before XFWB process or AWB save when config is set</t>
  </si>
  <si>
    <t>IASCB_149878_TC_10243</t>
  </si>
  <si>
    <t>iascb_149878.IASCB_149878_TC_10243</t>
  </si>
  <si>
    <t>TC_10243</t>
  </si>
  <si>
    <t>TC_30_Verify No Updation of short captured AWB details based on XFBL or FBL or XFSU-BKD or FSU-BKD after XFWB process or AWB save when config is set</t>
  </si>
  <si>
    <t>IASCB_149878_TC_9274</t>
  </si>
  <si>
    <t>iascb_149878.IASCB_149878_TC_9274</t>
  </si>
  <si>
    <t>TC_9274</t>
  </si>
  <si>
    <t>TC_02_Verify unique Sender address for outgoing XFWB or FWB for AMS(KL shipment)</t>
  </si>
  <si>
    <t>IASCB_149878_TC_9278</t>
  </si>
  <si>
    <t>iascb_149878.IASCB_149878_TC_9278</t>
  </si>
  <si>
    <t>TC_9278</t>
  </si>
  <si>
    <t>TC_06_Verify unique Sender address for outgoing XFZB or FZB for AMS(DL shipment)</t>
  </si>
  <si>
    <t>IASCB_133016_TC_9211</t>
  </si>
  <si>
    <t>iascb_133016.IASCB_133016_TC_9211</t>
  </si>
  <si>
    <t>TC_9211</t>
  </si>
  <si>
    <t>TC_05_Verify new widget  Visit declaration  if more than 1 token in AWB enquiry screen popup in Export planning screen</t>
  </si>
  <si>
    <t>IASCB_117087_TC_10156_AF</t>
  </si>
  <si>
    <t>iascb_117087.IASCB_117087_TC_10156_AF</t>
  </si>
  <si>
    <t>TC_10156_AF</t>
  </si>
  <si>
    <t>IASCB_121165_TC_8629_KL</t>
  </si>
  <si>
    <t>iascb_121165.IASCB_121165_TC_8629_KL</t>
  </si>
  <si>
    <t>TC_8629_KL</t>
  </si>
  <si>
    <t>IASCB_121165_TC_8630_KL</t>
  </si>
  <si>
    <t>iascb_121165.IASCB_121165_TC_8630_KL</t>
  </si>
  <si>
    <t>TC_8630_KL</t>
  </si>
  <si>
    <t>IASCB_149878_TC_10243_KL</t>
  </si>
  <si>
    <t>iascb_149878.IASCB_149878_TC_10243_KL</t>
  </si>
  <si>
    <t>TC_1001</t>
  </si>
  <si>
    <t>IASCB_101397_TC_9313</t>
  </si>
  <si>
    <t>iascb_101397.IASCB_101397_TC_9313</t>
  </si>
  <si>
    <t>TC_9313</t>
  </si>
  <si>
    <t xml:space="preserve">Verify shipment is marked non secure when XFWB received with no valid RA or KC info ,no security status and get released when Valid RA and Screening methods  is captured
</t>
  </si>
  <si>
    <t>PASS</t>
  </si>
  <si>
    <t>IASCB_121133_TC_10226</t>
  </si>
  <si>
    <t>iascb_121133.IASCB_121133_TC_10226</t>
  </si>
  <si>
    <t>IASCB_56364_TC_10951</t>
  </si>
  <si>
    <t>iascb_56364.IASCB_56364_TC_10951</t>
  </si>
  <si>
    <t>TC_10951</t>
  </si>
  <si>
    <t>TC_02_Verify user is able to view audit details for submodule as assign flight to equipment</t>
  </si>
  <si>
    <t>IASCB_149878_TC_10240_AF</t>
  </si>
  <si>
    <t>iascb_149878.IASCB_149878_TC_10240_AF</t>
  </si>
  <si>
    <t>TC_10240_AF</t>
  </si>
  <si>
    <t xml:space="preserve">TC_27_Verify Updation of short captured AWB details(including sccs) based on XFBL or FBL  before XFWB process or AWB save when both config is set </t>
  </si>
  <si>
    <t>IASCB_56339_TC_8563</t>
  </si>
  <si>
    <t>iascb_56339.IASCB_56339_TC_8563</t>
  </si>
  <si>
    <t>TC_8563</t>
  </si>
  <si>
    <t>TC_03_Verify Super user is able to view the list of ULDs assigned both to TOP and RFS</t>
  </si>
  <si>
    <t>IASCB_121133_TC_10228</t>
  </si>
  <si>
    <t>iascb_121133.IASCB_121133_TC_10228</t>
  </si>
  <si>
    <t>TC_08_Verify breakdown of part shipment with split SCC</t>
  </si>
  <si>
    <t>iascb_56339</t>
  </si>
  <si>
    <t>IASCB_56339_TC_8553</t>
  </si>
  <si>
    <t>iascb_56339.IASCB_56339_TC_8553</t>
  </si>
  <si>
    <t>TC_8553</t>
  </si>
  <si>
    <t>TC_14_Verify List of ULDs Removed when flight is departed</t>
  </si>
  <si>
    <t>IASCB_121133_TC_10226_KL</t>
  </si>
  <si>
    <t>iascb_121133.IASCB_121133_TC_10226_KL</t>
  </si>
  <si>
    <t>IASCB_56347_TC_10502</t>
  </si>
  <si>
    <t>iascb_56347.IASCB_56347_TC_10502</t>
  </si>
  <si>
    <t>TC_10502</t>
  </si>
  <si>
    <t>TC_04_Verify cancelling Pallet movement Request with source as Automatic (A) triggered to forklift</t>
  </si>
  <si>
    <t>TC_01</t>
  </si>
  <si>
    <t>TC_02</t>
  </si>
  <si>
    <t>TC_03</t>
  </si>
  <si>
    <t>IASCB_149878_TC_9278_AF</t>
  </si>
  <si>
    <t>iascb_149878.IASCB_149878_TC_9278_AF</t>
  </si>
  <si>
    <t>TC_9278_AF</t>
  </si>
  <si>
    <t>TC_06_Verify unique Sender address for outgoing XFZB or FZB for CDG(DL shipment)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</si>
</sst>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u/>
      <sz val="11"/>
      <color theme="10"/>
      <name val="Calibri"/>
      <family val="2"/>
      <scheme val="minor"/>
    </font>
    <font>
      <sz val="11"/>
      <color indexed="10"/>
      <name val="Arial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3" borderId="2" xfId="0" applyNumberForma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1" xfId="2" applyBorder="1"/>
    <xf numFmtId="0" fontId="5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6" fillId="0" borderId="1" xfId="0" applyFont="1" applyBorder="1"/>
    <xf numFmtId="0" fontId="4" fillId="0" borderId="1" xfId="2" applyFill="1" applyBorder="1"/>
  </cellXfs>
  <cellStyles count="3">
    <cellStyle name="Hyperlink" xfId="2" builtinId="8"/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9" sqref="B9"/>
    </sheetView>
  </sheetViews>
  <sheetFormatPr defaultColWidth="8.85546875" defaultRowHeight="15" x14ac:dyDescent="0.25"/>
  <cols>
    <col min="1" max="1" width="24.7109375" style="2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0" width="8.85546875" style="2" collapsed="1"/>
    <col min="11" max="11" width="14.85546875" style="2" customWidth="1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3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27</v>
      </c>
      <c r="B3" s="1" t="s">
        <v>28</v>
      </c>
      <c r="C3" s="1" t="s">
        <v>29</v>
      </c>
      <c r="D3" s="1" t="s">
        <v>14</v>
      </c>
      <c r="E3" s="1" t="s">
        <v>15</v>
      </c>
      <c r="F3" s="1"/>
      <c r="G3" s="1" t="s">
        <v>30</v>
      </c>
      <c r="H3" s="1" t="str">
        <f>IF((D3="Yes"),"iascb_117078","Not Running")</f>
        <v>Not Running</v>
      </c>
      <c r="I3" s="7" t="s">
        <v>21</v>
      </c>
      <c r="J3" s="1"/>
      <c r="K3" s="1"/>
      <c r="L3" s="1" t="s">
        <v>13</v>
      </c>
      <c r="M3" s="4"/>
    </row>
    <row r="4" spans="1:13" x14ac:dyDescent="0.25">
      <c r="A4" s="1" t="s">
        <v>72</v>
      </c>
      <c r="B4" s="1" t="s">
        <v>73</v>
      </c>
      <c r="C4" s="1" t="s">
        <v>74</v>
      </c>
      <c r="D4" s="1" t="s">
        <v>34</v>
      </c>
      <c r="E4" s="1" t="s">
        <v>15</v>
      </c>
      <c r="F4" s="1"/>
      <c r="G4" s="1" t="s">
        <v>26</v>
      </c>
      <c r="H4" s="1" t="str">
        <f>IF((D4="Yes"),"iascb_117087","Not Running")</f>
        <v>iascb_117087</v>
      </c>
      <c r="I4" s="11" t="s">
        <v>11</v>
      </c>
      <c r="J4" s="1"/>
      <c r="K4" s="1"/>
      <c r="L4" s="1" t="s">
        <v>13</v>
      </c>
    </row>
    <row r="7" spans="1:13" x14ac:dyDescent="0.25">
      <c r="E7" s="5" t="s">
        <v>22</v>
      </c>
    </row>
  </sheetData>
  <conditionalFormatting sqref="A1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9" sqref="B9"/>
    </sheetView>
  </sheetViews>
  <sheetFormatPr defaultRowHeight="15" x14ac:dyDescent="0.25"/>
  <cols>
    <col min="1" max="1" width="44.28515625" style="2" customWidth="1" collapsed="1"/>
    <col min="2" max="2" width="45" style="2" customWidth="1" collapsed="1"/>
    <col min="3" max="6" width="9.140625" style="2"/>
    <col min="7" max="7" width="28.28515625" style="2" customWidth="1" collapsed="1"/>
    <col min="8" max="8" width="33" style="2" customWidth="1" collapsed="1"/>
    <col min="9" max="11" width="9.140625" style="2"/>
    <col min="12" max="12" width="41.5703125" style="2" customWidth="1" collapsed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44</v>
      </c>
      <c r="B3" s="1" t="s">
        <v>45</v>
      </c>
      <c r="C3" s="1" t="s">
        <v>46</v>
      </c>
      <c r="D3" s="1" t="s">
        <v>14</v>
      </c>
      <c r="E3" s="1" t="s">
        <v>15</v>
      </c>
      <c r="F3" s="1"/>
      <c r="G3" s="1" t="s">
        <v>47</v>
      </c>
      <c r="H3" s="1" t="str">
        <f>IF((D3="Yes"),"iascb_121165","Not Running")</f>
        <v>Not Running</v>
      </c>
      <c r="I3" s="9" t="s">
        <v>21</v>
      </c>
      <c r="J3" s="1"/>
      <c r="K3" s="1"/>
      <c r="L3" s="1" t="s">
        <v>13</v>
      </c>
    </row>
    <row r="4" spans="1:12" x14ac:dyDescent="0.25">
      <c r="A4" s="1" t="s">
        <v>48</v>
      </c>
      <c r="B4" s="1" t="s">
        <v>49</v>
      </c>
      <c r="C4" s="1" t="s">
        <v>50</v>
      </c>
      <c r="D4" s="1" t="s">
        <v>34</v>
      </c>
      <c r="E4" s="1" t="s">
        <v>15</v>
      </c>
      <c r="F4" s="1"/>
      <c r="G4" s="1" t="s">
        <v>51</v>
      </c>
      <c r="H4" s="1" t="str">
        <f>IF((D4="Yes"),"iascb_121165","Not Running")</f>
        <v>iascb_121165</v>
      </c>
      <c r="I4" s="9" t="s">
        <v>21</v>
      </c>
      <c r="J4" s="1"/>
      <c r="K4" s="1"/>
      <c r="L4" s="1" t="s">
        <v>13</v>
      </c>
    </row>
    <row r="5" spans="1:12" x14ac:dyDescent="0.25">
      <c r="A5" s="1" t="s">
        <v>75</v>
      </c>
      <c r="B5" s="1" t="s">
        <v>76</v>
      </c>
      <c r="C5" s="1" t="s">
        <v>77</v>
      </c>
      <c r="D5" s="1" t="s">
        <v>14</v>
      </c>
      <c r="E5" s="1" t="s">
        <v>15</v>
      </c>
      <c r="F5" s="1"/>
      <c r="G5" s="1" t="s">
        <v>47</v>
      </c>
      <c r="H5" s="1" t="str">
        <f>IF((D5="Yes"),"iascb_121165","Not Running")</f>
        <v>Not Running</v>
      </c>
      <c r="I5" s="9" t="s">
        <v>21</v>
      </c>
      <c r="J5" s="1"/>
      <c r="K5" s="1"/>
      <c r="L5" s="1" t="s">
        <v>13</v>
      </c>
    </row>
    <row r="6" spans="1:12" x14ac:dyDescent="0.25">
      <c r="A6" s="1" t="s">
        <v>78</v>
      </c>
      <c r="B6" s="1" t="s">
        <v>79</v>
      </c>
      <c r="C6" s="1" t="s">
        <v>80</v>
      </c>
      <c r="D6" s="1" t="s">
        <v>34</v>
      </c>
      <c r="E6" s="1" t="s">
        <v>15</v>
      </c>
      <c r="F6" s="1"/>
      <c r="G6" s="1" t="s">
        <v>51</v>
      </c>
      <c r="H6" s="1" t="str">
        <f>IF((D6="Yes"),"iascb_121165","Not Running")</f>
        <v>iascb_121165</v>
      </c>
      <c r="I6" s="9" t="s">
        <v>21</v>
      </c>
      <c r="J6" s="1"/>
      <c r="K6" s="1"/>
      <c r="L6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8" sqref="D8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41.71093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14</v>
      </c>
      <c r="E3" s="1" t="s">
        <v>15</v>
      </c>
      <c r="F3" s="1"/>
      <c r="G3" s="1" t="s">
        <v>26</v>
      </c>
      <c r="H3" s="1" t="str">
        <f>IF((D3="Yes"),"iascb_117087","Not Running")</f>
        <v>Not Running</v>
      </c>
      <c r="I3" s="8" t="s">
        <v>21</v>
      </c>
      <c r="J3" s="1"/>
      <c r="K3" s="1"/>
      <c r="L3" s="1" t="s">
        <v>13</v>
      </c>
    </row>
    <row r="4" spans="1:12" x14ac:dyDescent="0.25">
      <c r="A4" s="1" t="s">
        <v>72</v>
      </c>
      <c r="B4" s="1" t="s">
        <v>73</v>
      </c>
      <c r="C4" s="1" t="s">
        <v>74</v>
      </c>
      <c r="D4" s="1" t="s">
        <v>34</v>
      </c>
      <c r="E4" s="1" t="s">
        <v>15</v>
      </c>
      <c r="F4" s="1"/>
      <c r="G4" s="1" t="s">
        <v>26</v>
      </c>
      <c r="H4" s="1" t="str">
        <f>IF((D4="Yes"),"iascb_117087","Not Running")</f>
        <v>iascb_117087</v>
      </c>
      <c r="I4" s="9" t="s">
        <v>21</v>
      </c>
      <c r="J4" s="1"/>
      <c r="K4" s="1"/>
      <c r="L4" s="1" t="s">
        <v>13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10" sqref="A10:XFD10"/>
    </sheetView>
  </sheetViews>
  <sheetFormatPr defaultRowHeight="15" x14ac:dyDescent="0.25"/>
  <cols>
    <col min="1" max="1" width="40.7109375" style="2" customWidth="1" collapsed="1"/>
    <col min="2" max="2" width="32" style="2" customWidth="1" collapsed="1"/>
    <col min="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ht="14.25" customHeight="1" x14ac:dyDescent="0.25">
      <c r="A3" s="1" t="s">
        <v>31</v>
      </c>
      <c r="B3" s="1" t="s">
        <v>32</v>
      </c>
      <c r="C3" s="1" t="s">
        <v>33</v>
      </c>
      <c r="D3" s="1" t="s">
        <v>34</v>
      </c>
      <c r="E3" s="1" t="s">
        <v>15</v>
      </c>
      <c r="F3" s="1"/>
      <c r="G3" s="1" t="s">
        <v>35</v>
      </c>
      <c r="H3" s="1" t="str">
        <f>IF((D3="Yes"),"iascb_149878","Not Running")</f>
        <v>iascb_149878</v>
      </c>
      <c r="I3" s="9" t="s">
        <v>21</v>
      </c>
      <c r="J3" s="1"/>
      <c r="K3" s="1"/>
      <c r="L3" s="1" t="s">
        <v>13</v>
      </c>
    </row>
    <row r="4" spans="1:12" ht="14.25" customHeight="1" x14ac:dyDescent="0.25">
      <c r="A4" s="1" t="s">
        <v>52</v>
      </c>
      <c r="B4" s="1" t="s">
        <v>53</v>
      </c>
      <c r="C4" s="1" t="s">
        <v>54</v>
      </c>
      <c r="D4" s="1" t="s">
        <v>14</v>
      </c>
      <c r="E4" s="1" t="s">
        <v>15</v>
      </c>
      <c r="F4" s="1"/>
      <c r="G4" s="1" t="s">
        <v>55</v>
      </c>
      <c r="H4" s="1" t="str">
        <f>IF((D4="Yes"),"iascb_149878","Not Running")</f>
        <v>Not Running</v>
      </c>
      <c r="I4" s="9" t="s">
        <v>11</v>
      </c>
      <c r="J4" s="1"/>
      <c r="K4" s="1"/>
      <c r="L4" s="1" t="s">
        <v>13</v>
      </c>
    </row>
    <row r="5" spans="1:12" x14ac:dyDescent="0.25">
      <c r="A5" s="1" t="s">
        <v>56</v>
      </c>
      <c r="B5" s="1" t="s">
        <v>57</v>
      </c>
      <c r="C5" s="1" t="s">
        <v>58</v>
      </c>
      <c r="D5" s="1" t="s">
        <v>34</v>
      </c>
      <c r="E5" s="1" t="s">
        <v>15</v>
      </c>
      <c r="F5" s="1"/>
      <c r="G5" s="1" t="s">
        <v>59</v>
      </c>
      <c r="H5" s="1" t="str">
        <f>IF((D5="Yes"),"iascb_149878","Not Running")</f>
        <v>iascb_149878</v>
      </c>
      <c r="I5" s="9" t="s">
        <v>21</v>
      </c>
      <c r="J5" s="1"/>
      <c r="K5" s="1"/>
      <c r="L5" s="1" t="s">
        <v>13</v>
      </c>
    </row>
    <row r="6" spans="1:12" x14ac:dyDescent="0.25">
      <c r="A6" s="1" t="s">
        <v>60</v>
      </c>
      <c r="B6" s="1" t="s">
        <v>61</v>
      </c>
      <c r="C6" s="1" t="s">
        <v>62</v>
      </c>
      <c r="D6" s="1" t="s">
        <v>14</v>
      </c>
      <c r="E6" s="1" t="s">
        <v>15</v>
      </c>
      <c r="F6" s="1"/>
      <c r="G6" s="1" t="s">
        <v>63</v>
      </c>
      <c r="H6" s="1" t="str">
        <f>IF((D6="Yes"),"iascb_149878","Not Running")</f>
        <v>Not Running</v>
      </c>
      <c r="I6" s="9" t="s">
        <v>21</v>
      </c>
      <c r="J6" s="1"/>
      <c r="K6" s="1"/>
      <c r="L6" s="1" t="s">
        <v>13</v>
      </c>
    </row>
    <row r="7" spans="1:12" x14ac:dyDescent="0.25">
      <c r="A7" s="1" t="s">
        <v>64</v>
      </c>
      <c r="B7" s="1" t="s">
        <v>65</v>
      </c>
      <c r="C7" s="1" t="s">
        <v>66</v>
      </c>
      <c r="D7" s="1" t="s">
        <v>34</v>
      </c>
      <c r="E7" s="1" t="s">
        <v>15</v>
      </c>
      <c r="F7" s="1"/>
      <c r="G7" s="1" t="s">
        <v>67</v>
      </c>
      <c r="H7" s="1" t="str">
        <f>IF((D7="Yes"),"iascb_149878","Not Running")</f>
        <v>iascb_149878</v>
      </c>
      <c r="I7" s="9" t="s">
        <v>21</v>
      </c>
      <c r="J7" s="1"/>
      <c r="K7" s="1"/>
      <c r="L7" s="1" t="s">
        <v>13</v>
      </c>
    </row>
    <row r="8" spans="1:12" x14ac:dyDescent="0.25">
      <c r="A8" s="1" t="s">
        <v>81</v>
      </c>
      <c r="B8" s="1" t="s">
        <v>82</v>
      </c>
      <c r="C8" s="1" t="s">
        <v>83</v>
      </c>
      <c r="D8" s="1" t="s">
        <v>14</v>
      </c>
      <c r="E8" s="1" t="s">
        <v>15</v>
      </c>
      <c r="F8" s="1"/>
      <c r="G8" s="1" t="s">
        <v>59</v>
      </c>
      <c r="H8" s="1" t="str">
        <f t="shared" ref="H8" si="0">IF((D8="Yes"),"iascb_149878","Not Running")</f>
        <v>Not Running</v>
      </c>
      <c r="I8" s="9" t="s">
        <v>21</v>
      </c>
      <c r="J8" s="1"/>
      <c r="K8" s="1"/>
      <c r="L8" s="1" t="s">
        <v>13</v>
      </c>
    </row>
    <row r="9" spans="1:12" x14ac:dyDescent="0.25">
      <c r="A9" s="1" t="s">
        <v>95</v>
      </c>
      <c r="B9" s="1" t="s">
        <v>96</v>
      </c>
      <c r="C9" s="1" t="s">
        <v>97</v>
      </c>
      <c r="D9" s="1" t="s">
        <v>34</v>
      </c>
      <c r="E9" s="1" t="s">
        <v>15</v>
      </c>
      <c r="F9" s="1"/>
      <c r="G9" s="1" t="s">
        <v>98</v>
      </c>
      <c r="H9" s="1" t="str">
        <f>IF((D9="Yes"),"iascb_149878","Not Running")</f>
        <v>iascb_149878</v>
      </c>
      <c r="I9" s="11" t="s">
        <v>11</v>
      </c>
      <c r="J9" s="1"/>
      <c r="K9" s="1"/>
      <c r="L9" s="1" t="s">
        <v>13</v>
      </c>
    </row>
    <row r="10" spans="1:12" x14ac:dyDescent="0.25">
      <c r="A10" s="1" t="s">
        <v>120</v>
      </c>
      <c r="B10" s="1" t="s">
        <v>121</v>
      </c>
      <c r="C10" s="1" t="s">
        <v>122</v>
      </c>
      <c r="D10" s="1" t="s">
        <v>34</v>
      </c>
      <c r="E10" s="1" t="s">
        <v>15</v>
      </c>
      <c r="F10" s="1"/>
      <c r="G10" s="1" t="s">
        <v>123</v>
      </c>
      <c r="H10" s="1" t="str">
        <f>IF((D10="yes"),"iascb_149878","Not Running")</f>
        <v>iascb_149878</v>
      </c>
      <c r="I10" s="9" t="s">
        <v>11</v>
      </c>
      <c r="J10" s="1"/>
      <c r="K10" s="1"/>
      <c r="L10" s="1" t="s">
        <v>13</v>
      </c>
    </row>
  </sheetData>
  <conditionalFormatting sqref="A1">
    <cfRule type="duplicateValues" dxfId="7" priority="1"/>
  </conditionalFormatting>
  <hyperlinks>
    <hyperlink ref="L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8" sqref="C8"/>
    </sheetView>
  </sheetViews>
  <sheetFormatPr defaultRowHeight="15" x14ac:dyDescent="0.25"/>
  <cols>
    <col min="1" max="1" width="27.28515625" style="2" customWidth="1"/>
    <col min="2" max="2" width="39.42578125" style="2" customWidth="1"/>
    <col min="3" max="3" width="21.85546875" style="2" customWidth="1"/>
    <col min="4" max="6" width="9.140625" style="2"/>
    <col min="7" max="7" width="51.28515625" style="2" customWidth="1"/>
    <col min="8" max="8" width="17.28515625" style="2" customWidth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68</v>
      </c>
      <c r="B3" s="1" t="s">
        <v>69</v>
      </c>
      <c r="C3" s="1" t="s">
        <v>70</v>
      </c>
      <c r="D3" s="1" t="s">
        <v>34</v>
      </c>
      <c r="E3" s="1" t="s">
        <v>15</v>
      </c>
      <c r="F3" s="1"/>
      <c r="G3" s="1" t="s">
        <v>71</v>
      </c>
      <c r="H3" s="1" t="str">
        <f>IF((D3="Yes"),"iascb_133016","Not Running")</f>
        <v>iascb_133016</v>
      </c>
      <c r="I3" s="1" t="s">
        <v>21</v>
      </c>
      <c r="J3" s="1"/>
      <c r="K3" s="1"/>
      <c r="L3" s="10" t="s">
        <v>13</v>
      </c>
    </row>
  </sheetData>
  <conditionalFormatting sqref="A1">
    <cfRule type="duplicateValues" dxfId="6" priority="1"/>
  </conditionalFormatting>
  <hyperlinks>
    <hyperlink ref="L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5" sqref="A5:XFD5"/>
    </sheetView>
  </sheetViews>
  <sheetFormatPr defaultRowHeight="15" x14ac:dyDescent="0.25"/>
  <cols>
    <col min="1" max="1" width="40.7109375" style="2" customWidth="1"/>
    <col min="2" max="2" width="32" style="2" customWidth="1"/>
    <col min="3" max="7" width="9.140625" style="2"/>
    <col min="8" max="8" width="22" style="2" customWidth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36</v>
      </c>
      <c r="B3" s="1" t="s">
        <v>37</v>
      </c>
      <c r="C3" s="1" t="s">
        <v>38</v>
      </c>
      <c r="D3" s="1" t="s">
        <v>14</v>
      </c>
      <c r="E3" s="1" t="s">
        <v>15</v>
      </c>
      <c r="F3" s="1"/>
      <c r="G3" s="1" t="s">
        <v>39</v>
      </c>
      <c r="H3" s="1" t="str">
        <f>IF((D3="Yes"),"iascb_101397","Not Running")</f>
        <v>Not Running</v>
      </c>
      <c r="I3" s="9" t="s">
        <v>21</v>
      </c>
      <c r="J3" s="1"/>
      <c r="K3" s="1"/>
      <c r="L3" s="1" t="s">
        <v>13</v>
      </c>
    </row>
    <row r="4" spans="1:12" x14ac:dyDescent="0.25">
      <c r="A4" s="1" t="s">
        <v>40</v>
      </c>
      <c r="B4" s="1" t="s">
        <v>41</v>
      </c>
      <c r="C4" s="1" t="s">
        <v>42</v>
      </c>
      <c r="D4" s="1" t="s">
        <v>34</v>
      </c>
      <c r="E4" s="1" t="s">
        <v>15</v>
      </c>
      <c r="F4" s="1"/>
      <c r="G4" s="1" t="s">
        <v>43</v>
      </c>
      <c r="H4" s="1" t="str">
        <f>IF((D4="Yes"),"iascb_101397","Not Running")</f>
        <v>iascb_101397</v>
      </c>
      <c r="I4" s="9" t="s">
        <v>21</v>
      </c>
      <c r="J4" s="1"/>
      <c r="K4" s="1"/>
      <c r="L4" s="1" t="s">
        <v>13</v>
      </c>
    </row>
    <row r="5" spans="1:12" x14ac:dyDescent="0.25">
      <c r="A5" s="12" t="s">
        <v>84</v>
      </c>
      <c r="B5" s="12" t="s">
        <v>85</v>
      </c>
      <c r="C5" s="13" t="s">
        <v>86</v>
      </c>
      <c r="D5" s="12" t="s">
        <v>34</v>
      </c>
      <c r="E5" s="12" t="s">
        <v>15</v>
      </c>
      <c r="F5" s="1"/>
      <c r="G5" s="14" t="s">
        <v>87</v>
      </c>
      <c r="H5" s="1" t="str">
        <f>IF((D5="Yes"),"iascb_101397","Not Running")</f>
        <v>iascb_101397</v>
      </c>
      <c r="I5" s="15" t="s">
        <v>88</v>
      </c>
      <c r="J5" s="15"/>
      <c r="K5" s="1"/>
      <c r="L5" s="16" t="s">
        <v>13</v>
      </c>
    </row>
  </sheetData>
  <conditionalFormatting sqref="A1">
    <cfRule type="duplicateValues" dxfId="5" priority="1"/>
  </conditionalFormatting>
  <hyperlinks>
    <hyperlink ref="L5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10" sqref="B10"/>
    </sheetView>
  </sheetViews>
  <sheetFormatPr defaultColWidth="8.85546875" defaultRowHeight="15" x14ac:dyDescent="0.25"/>
  <cols>
    <col min="1" max="1" width="43.42578125" style="2" customWidth="1" collapsed="1"/>
    <col min="2" max="2" width="59.28515625" style="2" customWidth="1" collapsed="1"/>
    <col min="3" max="3" width="18.7109375" style="2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0" width="8.85546875" style="2" collapsed="1"/>
    <col min="11" max="11" width="14.85546875" style="2" customWidth="1" collapsed="1"/>
    <col min="12" max="12" width="55.42578125" style="2" customWidth="1" collapsed="1"/>
    <col min="13" max="16384" width="8.8554687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3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2" t="s">
        <v>103</v>
      </c>
      <c r="B3" s="12" t="s">
        <v>104</v>
      </c>
      <c r="C3" s="13" t="s">
        <v>117</v>
      </c>
      <c r="D3" s="12" t="s">
        <v>14</v>
      </c>
      <c r="E3" s="12" t="s">
        <v>15</v>
      </c>
      <c r="F3" s="1"/>
      <c r="G3" s="14" t="s">
        <v>105</v>
      </c>
      <c r="H3" s="1" t="str">
        <f>IF((D3="Yes"),"iascb_121133","Not Running")</f>
        <v>Not Running</v>
      </c>
      <c r="I3" s="15" t="s">
        <v>21</v>
      </c>
      <c r="J3" s="15"/>
      <c r="K3" s="1"/>
      <c r="L3" s="16" t="s">
        <v>13</v>
      </c>
    </row>
    <row r="4" spans="1:12" x14ac:dyDescent="0.25">
      <c r="A4" s="12" t="s">
        <v>89</v>
      </c>
      <c r="B4" s="12" t="s">
        <v>90</v>
      </c>
      <c r="C4" s="13" t="s">
        <v>118</v>
      </c>
      <c r="D4" s="12" t="s">
        <v>34</v>
      </c>
      <c r="E4" s="12" t="s">
        <v>15</v>
      </c>
      <c r="F4" s="1"/>
      <c r="G4" s="14" t="s">
        <v>30</v>
      </c>
      <c r="H4" s="1" t="str">
        <f>IF((D4="Yes"),"iascb_121133","Not Running")</f>
        <v>iascb_121133</v>
      </c>
      <c r="I4" s="15" t="s">
        <v>21</v>
      </c>
      <c r="J4" s="15"/>
      <c r="K4" s="1"/>
      <c r="L4" s="16" t="s">
        <v>13</v>
      </c>
    </row>
    <row r="5" spans="1:12" x14ac:dyDescent="0.25">
      <c r="A5" s="12" t="s">
        <v>111</v>
      </c>
      <c r="B5" s="12" t="s">
        <v>112</v>
      </c>
      <c r="C5" s="13" t="s">
        <v>119</v>
      </c>
      <c r="D5" s="12" t="s">
        <v>14</v>
      </c>
      <c r="E5" s="12" t="s">
        <v>15</v>
      </c>
      <c r="F5" s="1"/>
      <c r="G5" s="14" t="s">
        <v>30</v>
      </c>
      <c r="H5" s="1" t="str">
        <f>IF((D5="Yes"),"iascb_121133","Not Running")</f>
        <v>Not Running</v>
      </c>
      <c r="I5" s="15" t="s">
        <v>21</v>
      </c>
      <c r="J5" s="15"/>
      <c r="K5" s="1"/>
      <c r="L5" s="16" t="s">
        <v>13</v>
      </c>
    </row>
    <row r="7" spans="1:12" x14ac:dyDescent="0.25">
      <c r="E7" s="5"/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12" sqref="H12"/>
    </sheetView>
  </sheetViews>
  <sheetFormatPr defaultRowHeight="15" x14ac:dyDescent="0.25"/>
  <cols>
    <col min="1" max="1" width="31.28515625" style="2" customWidth="1" collapsed="1"/>
    <col min="2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113</v>
      </c>
      <c r="B3" s="1" t="s">
        <v>114</v>
      </c>
      <c r="C3" s="1" t="s">
        <v>115</v>
      </c>
      <c r="D3" s="1" t="s">
        <v>34</v>
      </c>
      <c r="E3" s="1" t="s">
        <v>15</v>
      </c>
      <c r="F3" s="1"/>
      <c r="G3" s="1" t="s">
        <v>116</v>
      </c>
      <c r="H3" s="1" t="str">
        <f>IF((D3="Yes"),"iascb_56347","Not Running")</f>
        <v>iascb_56347</v>
      </c>
      <c r="I3" s="9" t="s">
        <v>21</v>
      </c>
      <c r="J3" s="1"/>
      <c r="K3" s="1"/>
      <c r="L3" s="10" t="s">
        <v>13</v>
      </c>
    </row>
  </sheetData>
  <conditionalFormatting sqref="A1">
    <cfRule type="duplicateValues" dxfId="3" priority="1"/>
  </conditionalFormatting>
  <hyperlinks>
    <hyperlink ref="L3" r:id="rId1"/>
    <hyperlink ref="L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7" sqref="E7"/>
    </sheetView>
  </sheetViews>
  <sheetFormatPr defaultRowHeight="15" x14ac:dyDescent="0.25"/>
  <cols>
    <col min="1" max="1" width="30.85546875" style="2" customWidth="1" collapsed="1"/>
    <col min="2" max="2" width="32" style="2" customWidth="1" collapsed="1"/>
    <col min="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91</v>
      </c>
      <c r="B3" s="1" t="s">
        <v>92</v>
      </c>
      <c r="C3" s="1" t="s">
        <v>93</v>
      </c>
      <c r="D3" s="1" t="s">
        <v>34</v>
      </c>
      <c r="E3" s="1" t="s">
        <v>15</v>
      </c>
      <c r="F3" s="1"/>
      <c r="G3" s="1" t="s">
        <v>94</v>
      </c>
      <c r="H3" s="1" t="str">
        <f>IF((D3="Yes"),"iascb_56364","Not Running")</f>
        <v>iascb_56364</v>
      </c>
      <c r="I3" s="9" t="s">
        <v>21</v>
      </c>
      <c r="J3" s="1"/>
      <c r="K3" s="1"/>
      <c r="L3" s="10" t="s">
        <v>13</v>
      </c>
    </row>
  </sheetData>
  <conditionalFormatting sqref="A1">
    <cfRule type="duplicateValues" dxfId="2" priority="1"/>
  </conditionalFormatting>
  <hyperlinks>
    <hyperlink ref="L3" r:id="rId1"/>
    <hyperlink ref="L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10" sqref="C10"/>
    </sheetView>
  </sheetViews>
  <sheetFormatPr defaultRowHeight="15" x14ac:dyDescent="0.25"/>
  <cols>
    <col min="1" max="1" width="26.42578125" style="2" customWidth="1" collapsed="1"/>
    <col min="2" max="2" width="13.28515625" style="2" customWidth="1"/>
    <col min="3" max="6" width="9.140625" style="2"/>
    <col min="7" max="7" width="57.7109375" style="2" customWidth="1"/>
    <col min="8" max="8" width="28.42578125" style="2" customWidth="1" collapsed="1"/>
    <col min="9" max="11" width="9.140625" style="2"/>
    <col min="12" max="12" width="50" style="2" customWidth="1" collapsed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99</v>
      </c>
      <c r="B3" s="1" t="s">
        <v>100</v>
      </c>
      <c r="C3" s="1" t="s">
        <v>101</v>
      </c>
      <c r="D3" s="1" t="s">
        <v>14</v>
      </c>
      <c r="E3" s="1" t="s">
        <v>15</v>
      </c>
      <c r="F3" s="1"/>
      <c r="G3" s="1" t="s">
        <v>102</v>
      </c>
      <c r="H3" s="1" t="s">
        <v>106</v>
      </c>
      <c r="I3" s="11" t="s">
        <v>11</v>
      </c>
      <c r="J3" s="1"/>
      <c r="K3" s="1"/>
      <c r="L3" s="10" t="s">
        <v>13</v>
      </c>
    </row>
    <row r="4" spans="1:12" x14ac:dyDescent="0.25">
      <c r="A4" s="1" t="s">
        <v>107</v>
      </c>
      <c r="B4" s="1" t="s">
        <v>108</v>
      </c>
      <c r="C4" s="1" t="s">
        <v>109</v>
      </c>
      <c r="D4" s="1" t="s">
        <v>34</v>
      </c>
      <c r="E4" s="1" t="s">
        <v>15</v>
      </c>
      <c r="F4" s="1"/>
      <c r="G4" s="1" t="s">
        <v>110</v>
      </c>
      <c r="H4" s="1" t="s">
        <v>106</v>
      </c>
      <c r="I4" s="11" t="s">
        <v>11</v>
      </c>
      <c r="J4" s="1"/>
      <c r="K4" s="1"/>
      <c r="L4" s="10" t="s">
        <v>13</v>
      </c>
    </row>
  </sheetData>
  <conditionalFormatting sqref="A1">
    <cfRule type="duplicateValues" dxfId="1" priority="1"/>
  </conditionalFormatting>
  <hyperlinks>
    <hyperlink ref="L3" r:id="rId1"/>
    <hyperlink ref="L2" r:id="rId2"/>
    <hyperlink ref="L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iascb_117078</vt:lpstr>
      <vt:lpstr>iascb_117087</vt:lpstr>
      <vt:lpstr>iascb_149878</vt:lpstr>
      <vt:lpstr>iascb_133016</vt:lpstr>
      <vt:lpstr>iascb_101397</vt:lpstr>
      <vt:lpstr>iascb_121133</vt:lpstr>
      <vt:lpstr>iascb_56347</vt:lpstr>
      <vt:lpstr>iascb_56364</vt:lpstr>
      <vt:lpstr>iascb_56339</vt:lpstr>
      <vt:lpstr>iascb_121165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2023-11-28T02:58:46Z</dcterms:modified>
</cp:coreProperties>
</file>