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CD6_FT_Reg\"/>
    </mc:Choice>
  </mc:AlternateContent>
  <bookViews>
    <workbookView xWindow="0" yWindow="0" windowWidth="15600" windowHeight="7890" tabRatio="592" firstSheet="2" activeTab="7"/>
  </bookViews>
  <sheets>
    <sheet name="iascb_117078" sheetId="99" r:id="rId1"/>
    <sheet name="iascb_158947" sheetId="100" r:id="rId2"/>
    <sheet name="iascb_161755" sheetId="101" r:id="rId3"/>
    <sheet name="iascb_162868" sheetId="102" r:id="rId4"/>
    <sheet name="iascb_163965" sheetId="105" r:id="rId5"/>
    <sheet name="iascb_6168" sheetId="106" r:id="rId6"/>
    <sheet name="iascb_162860" sheetId="103" r:id="rId7"/>
    <sheet name="iascb_164029" sheetId="10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04" l="1"/>
  <c r="H6" i="104" l="1"/>
  <c r="H5" i="104" l="1"/>
  <c r="H4" i="104"/>
  <c r="H3" i="104"/>
  <c r="H4" i="105" l="1"/>
  <c r="H6" i="102" l="1"/>
  <c r="H5" i="102"/>
  <c r="H4" i="103"/>
  <c r="H4" i="101" l="1"/>
  <c r="H3" i="106" l="1"/>
  <c r="H3" i="105" l="1"/>
  <c r="H4" i="102" l="1"/>
  <c r="H3" i="103" l="1"/>
  <c r="H3" i="102" l="1"/>
  <c r="H3" i="101" l="1"/>
  <c r="H3" i="100" l="1"/>
  <c r="H3" i="99" l="1"/>
</calcChain>
</file>

<file path=xl/sharedStrings.xml><?xml version="1.0" encoding="utf-8"?>
<sst xmlns="http://schemas.openxmlformats.org/spreadsheetml/2006/main" count="313" uniqueCount="92">
  <si>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</si>
  <si>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</si>
  <si>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</si>
  <si>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</si>
  <si>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</si>
  <si>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</si>
  <si>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</si>
  <si>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</si>
  <si>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</si>
  <si>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</si>
  <si>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</si>
  <si>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</si>
  <si>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</si>
  <si>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</si>
  <si>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</si>
  <si>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</si>
  <si>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</si>
  <si>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</si>
  <si>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</si>
  <si>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</si>
  <si>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</si>
  <si>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yes</t>
  </si>
  <si>
    <t>Pass</t>
  </si>
  <si>
    <t>i</t>
  </si>
  <si>
    <t>IASCB_117078_TC_8530</t>
  </si>
  <si>
    <t>iascb_117078.IASCB_117078_TC_8530</t>
  </si>
  <si>
    <t>TC_01</t>
  </si>
  <si>
    <t>TC_01_Verify info icon with split shipment details is displayed in goods acceptance screen.</t>
  </si>
  <si>
    <t>IASCB_158947_TC_10603</t>
  </si>
  <si>
    <t>iascb_158947.IASCB_158947_TC_10603</t>
  </si>
  <si>
    <t>TC_10603</t>
  </si>
  <si>
    <t>TC_01_Verify the ULD overhang category calculated as B  at ULD sighting.</t>
  </si>
  <si>
    <t>IASCB_161755_TC_10427</t>
  </si>
  <si>
    <t>iascb_161755.IASCB_161755_TC_10427</t>
  </si>
  <si>
    <t>TC_10427</t>
  </si>
  <si>
    <t>TC_05_Verify the flight instruction entered manually in ADD004 screen is getting displayed in Export planning progress screen</t>
  </si>
  <si>
    <t>IASCB_162868_TC_10432</t>
  </si>
  <si>
    <t>iascb_162868.IASCB_162868_TC_10432</t>
  </si>
  <si>
    <t>TC_10432</t>
  </si>
  <si>
    <t>TC_03_Verify user input Storage unit (SU) in warehouse relocation screen(WHS009) is retained and SU is not generated automatically .</t>
  </si>
  <si>
    <t>IASCB_162860_TC_10487</t>
  </si>
  <si>
    <t>iascb_162860.IASCB_162860_TC_10487</t>
  </si>
  <si>
    <t>TC_10487</t>
  </si>
  <si>
    <t>TC_05_Verify Auto SU is generated as part of Split offload of a shipment from HHT scanner</t>
  </si>
  <si>
    <t>IASCB_164029_TC_12235</t>
  </si>
  <si>
    <t>iascb_164029.IASCB_164029_TC_12235</t>
  </si>
  <si>
    <t>TC_12235</t>
  </si>
  <si>
    <t>TC_11_Verify shipment is marked non secure when XFWB received with no valid RA , SPX security status for shipment other than red country as origin and get released when RA and Screening methods -AMS</t>
  </si>
  <si>
    <t>IASCB_164029_TC_12659</t>
  </si>
  <si>
    <t>iascb_164029.IASCB_164029_TC_12659</t>
  </si>
  <si>
    <t>TC_12659</t>
  </si>
  <si>
    <t>TC_39_Verify shipment is marked non secure when XFWB received with no valid RA , NSC security status for shipment and block is not getting released  when Screening is failed -AMS</t>
  </si>
  <si>
    <t>IASCB_162868_TC_10434</t>
  </si>
  <si>
    <t>iascb_162868.IASCB_162868_TC_10434</t>
  </si>
  <si>
    <t>TC_10434</t>
  </si>
  <si>
    <t>TC_05_Verify auto generation of Storage unit (SU) for split relocation in warehouse relocation screen(WHS009) for multiple locations, when SU field is empty .</t>
  </si>
  <si>
    <t>IASCB_163965_TC_10456</t>
  </si>
  <si>
    <t>iascb_163965.IASCB_163965_TC_10456</t>
  </si>
  <si>
    <t>TC_10456</t>
  </si>
  <si>
    <t>TC_08_Verify the result when listed with multiple fields given in build up planning screen</t>
  </si>
  <si>
    <t>IASCB_6168_TC_12778</t>
  </si>
  <si>
    <t>iascb_6168.IASCB_6168_TC_12778</t>
  </si>
  <si>
    <t>TC_12778</t>
  </si>
  <si>
    <t>TC_15_Verify Planning status not able to change when flight is flagged</t>
  </si>
  <si>
    <t>IASCB_161755_TC_10429</t>
  </si>
  <si>
    <t>iascb_161755.IASCB_161755_TC_10429</t>
  </si>
  <si>
    <t>TC_10429</t>
  </si>
  <si>
    <t>TC_07_Verify the latest flight instruction received from CFP is getting displayed in panel in Export planning progress screen</t>
  </si>
  <si>
    <t>IASCB_162860_TC_10487_KL</t>
  </si>
  <si>
    <t>iascb_162860.IASCB_162860_TC_10487_KL</t>
  </si>
  <si>
    <t>TC_10487_KL</t>
  </si>
  <si>
    <t>IASCB_162868_TC_10432_KL</t>
  </si>
  <si>
    <t>iascb_162868.IASCB_162868_TC_10432_KL</t>
  </si>
  <si>
    <t>TC_10432_KL</t>
  </si>
  <si>
    <t>IASCB_162868_TC_10434_KL</t>
  </si>
  <si>
    <t>iascb_162868.IASCB_162868_TC_10434_KL</t>
  </si>
  <si>
    <t>TC_10434_KL</t>
  </si>
  <si>
    <t>IASCB_163965_TC_10456_KL</t>
  </si>
  <si>
    <t>iascb_163965.IASCB_163965_TC_10456_KL</t>
  </si>
  <si>
    <t>TC_10456_KL</t>
  </si>
  <si>
    <t>IASCB_164029_TC_12737</t>
  </si>
  <si>
    <t>iascb_164029.IASCB_164029_TC_12737</t>
  </si>
  <si>
    <t>TC_12737</t>
  </si>
  <si>
    <t>TC_45_Verify RA accepting issue ID is getting populated in OPR339 when partial acceptance done by the user which is configured in ADM007</t>
  </si>
  <si>
    <t>IASCB_164029_TC_12268</t>
  </si>
  <si>
    <t>iascb_164029.IASCB_164029_TC_12268</t>
  </si>
  <si>
    <t>TC_12268</t>
  </si>
  <si>
    <t>Verify shipment is marked as non secured NSC when xFWB processed for transit shipment with NSC(without spx)</t>
  </si>
  <si>
    <t>IASCB_164029_TC_12660</t>
  </si>
  <si>
    <t>iascb_164029.IASCB_164029_TC_12660</t>
  </si>
  <si>
    <t>TC_12660</t>
  </si>
  <si>
    <t>TC_40_Verify shipment is marked non secure when XFWB received with no valid RA , NSC security status for shipment and block is not getting released  when Screening Method is Visual check -AMS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</si>
</sst>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7"/>
      <name val="Arial"/>
    </font>
    <font>
      <sz val="11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/>
    <xf numFmtId="0" fontId="0" fillId="2" borderId="2" xfId="0" applyNumberFormat="1" applyFill="1" applyBorder="1"/>
    <xf numFmtId="0" fontId="0" fillId="0" borderId="2" xfId="0" applyNumberFormat="1" applyBorder="1"/>
    <xf numFmtId="0" fontId="0" fillId="0" borderId="0" xfId="0" applyBorder="1"/>
    <xf numFmtId="0" fontId="2" fillId="0" borderId="0" xfId="0" applyFont="1"/>
    <xf numFmtId="0" fontId="0" fillId="0" borderId="0" xfId="0" applyFill="1" applyBorder="1"/>
    <xf numFmtId="0" fontId="3" fillId="0" borderId="0" xfId="0" applyFont="1"/>
    <xf numFmtId="0" fontId="4" fillId="0" borderId="0" xfId="0" applyFont="1"/>
    <xf numFmtId="0" fontId="0" fillId="3" borderId="2" xfId="0" applyNumberFormat="1" applyFill="1" applyBorder="1"/>
    <xf numFmtId="0" fontId="4" fillId="0" borderId="1" xfId="0" applyFont="1" applyBorder="1"/>
    <xf numFmtId="0" fontId="0" fillId="0" borderId="1" xfId="0" applyNumberFormat="1" applyBorder="1"/>
  </cellXfs>
  <cellStyles count="2"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8" sqref="G8"/>
    </sheetView>
  </sheetViews>
  <sheetFormatPr defaultColWidth="8.85546875" defaultRowHeight="15" x14ac:dyDescent="0.25"/>
  <cols>
    <col min="1" max="1" width="21.7109375" style="2" bestFit="1" customWidth="1" collapsed="1"/>
    <col min="2" max="2" width="34.85546875" style="2" bestFit="1" customWidth="1" collapsed="1"/>
    <col min="3" max="3" width="9.7109375" style="2" bestFit="1" customWidth="1" collapsed="1"/>
    <col min="4" max="6" width="8.85546875" style="2" collapsed="1"/>
    <col min="7" max="7" width="83" style="2" bestFit="1" customWidth="1" collapsed="1"/>
    <col min="8" max="8" width="15.28515625" style="2" bestFit="1" customWidth="1" collapsed="1"/>
    <col min="9" max="11" width="8.85546875" style="2" collapsed="1"/>
    <col min="12" max="12" width="55.42578125" style="2" customWidth="1" collapsed="1"/>
    <col min="13" max="16384" width="8.85546875" style="2" collapsed="1"/>
  </cols>
  <sheetData>
    <row r="1" spans="1:13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3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3" x14ac:dyDescent="0.25">
      <c r="A3" s="1" t="s">
        <v>24</v>
      </c>
      <c r="B3" s="1" t="s">
        <v>25</v>
      </c>
      <c r="C3" s="1" t="s">
        <v>26</v>
      </c>
      <c r="D3" s="1" t="s">
        <v>21</v>
      </c>
      <c r="E3" s="1" t="s">
        <v>15</v>
      </c>
      <c r="F3" s="1"/>
      <c r="G3" s="1" t="s">
        <v>27</v>
      </c>
      <c r="H3" s="1" t="str">
        <f>IF((D3="Yes"),"iascb_117078","Not Running")</f>
        <v>iascb_117078</v>
      </c>
      <c r="I3" s="6" t="s">
        <v>22</v>
      </c>
      <c r="J3" s="1"/>
      <c r="K3" s="1"/>
      <c r="L3" s="1" t="s">
        <v>13</v>
      </c>
      <c r="M3" s="5"/>
    </row>
    <row r="4" spans="1:13" x14ac:dyDescent="0.25">
      <c r="A4" s="1"/>
      <c r="B4" s="1"/>
      <c r="C4" s="1"/>
      <c r="D4" s="1"/>
      <c r="E4" s="1"/>
      <c r="F4" s="1"/>
      <c r="G4" s="1"/>
      <c r="H4" s="1"/>
      <c r="I4" s="6"/>
      <c r="J4" s="1"/>
      <c r="K4" s="1"/>
      <c r="L4" s="1"/>
      <c r="M4" s="5"/>
    </row>
    <row r="7" spans="1:13" x14ac:dyDescent="0.25">
      <c r="E7" s="7" t="s">
        <v>23</v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G8" sqref="G8"/>
    </sheetView>
  </sheetViews>
  <sheetFormatPr defaultRowHeight="15" x14ac:dyDescent="0.25"/>
  <cols>
    <col min="1" max="1" width="24.5703125" style="2" customWidth="1" collapsed="1"/>
    <col min="2" max="2" width="38.5703125" style="2" customWidth="1" collapsed="1"/>
    <col min="3" max="3" width="15" style="2" customWidth="1" collapsed="1"/>
    <col min="4" max="4" width="11" style="2" customWidth="1" collapsed="1"/>
    <col min="5" max="6" width="9.140625" style="2" collapsed="1"/>
    <col min="7" max="7" width="14.85546875" style="2" customWidth="1" collapsed="1"/>
    <col min="8" max="8" width="15.85546875" style="2" customWidth="1" collapsed="1"/>
    <col min="9" max="11" width="9.140625" style="2" collapsed="1"/>
    <col min="12" max="12" width="54.85546875" style="2" customWidth="1" collapsed="1"/>
    <col min="13" max="16384" width="9.140625" style="2" collapsed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28</v>
      </c>
      <c r="B3" s="1" t="s">
        <v>29</v>
      </c>
      <c r="C3" s="1" t="s">
        <v>30</v>
      </c>
      <c r="D3" s="1" t="s">
        <v>21</v>
      </c>
      <c r="E3" s="1" t="s">
        <v>15</v>
      </c>
      <c r="F3" s="1"/>
      <c r="G3" s="1" t="s">
        <v>31</v>
      </c>
      <c r="H3" s="1" t="str">
        <f>IF((D3="Yes"),"iascb_158947","Not Running")</f>
        <v>iascb_158947</v>
      </c>
      <c r="I3" s="8" t="s">
        <v>22</v>
      </c>
      <c r="J3" s="1"/>
      <c r="K3" s="1"/>
      <c r="L3" s="1" t="s">
        <v>13</v>
      </c>
    </row>
  </sheetData>
  <conditionalFormatting sqref="A1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A8" sqref="A8"/>
    </sheetView>
  </sheetViews>
  <sheetFormatPr defaultRowHeight="15" x14ac:dyDescent="0.25"/>
  <cols>
    <col min="1" max="1" width="24.5703125" style="2" customWidth="1" collapsed="1"/>
    <col min="2" max="2" width="38.5703125" style="2" customWidth="1" collapsed="1"/>
    <col min="3" max="3" width="15" style="2" customWidth="1" collapsed="1"/>
    <col min="4" max="4" width="11" style="2" customWidth="1" collapsed="1"/>
    <col min="5" max="6" width="9.140625" style="2" collapsed="1"/>
    <col min="7" max="7" width="14.85546875" style="2" customWidth="1" collapsed="1"/>
    <col min="8" max="8" width="15.85546875" style="2" customWidth="1" collapsed="1"/>
    <col min="9" max="11" width="9.140625" style="2" collapsed="1"/>
    <col min="12" max="12" width="54.85546875" style="2" customWidth="1" collapsed="1"/>
    <col min="13" max="16384" width="9.140625" style="2" collapsed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32</v>
      </c>
      <c r="B3" s="1" t="s">
        <v>33</v>
      </c>
      <c r="C3" s="1" t="s">
        <v>34</v>
      </c>
      <c r="D3" s="1" t="s">
        <v>21</v>
      </c>
      <c r="E3" s="1" t="s">
        <v>15</v>
      </c>
      <c r="F3" s="1"/>
      <c r="G3" s="1" t="s">
        <v>35</v>
      </c>
      <c r="H3" s="1" t="str">
        <f>IF((D3="Yes"),"iascb_161755","Not Running")</f>
        <v>iascb_161755</v>
      </c>
      <c r="I3" s="8" t="s">
        <v>22</v>
      </c>
      <c r="J3" s="1"/>
      <c r="K3" s="1"/>
      <c r="L3" s="1" t="s">
        <v>13</v>
      </c>
    </row>
    <row r="4" spans="1:12" x14ac:dyDescent="0.25">
      <c r="A4" s="1" t="s">
        <v>64</v>
      </c>
      <c r="B4" s="1" t="s">
        <v>65</v>
      </c>
      <c r="C4" s="1" t="s">
        <v>66</v>
      </c>
      <c r="D4" s="1" t="s">
        <v>21</v>
      </c>
      <c r="E4" s="1" t="s">
        <v>15</v>
      </c>
      <c r="F4" s="1"/>
      <c r="G4" s="1" t="s">
        <v>67</v>
      </c>
      <c r="H4" s="1" t="str">
        <f>IF((D4="Yes"),"iascb_161755","Not Running")</f>
        <v>iascb_161755</v>
      </c>
      <c r="I4" s="8" t="s">
        <v>11</v>
      </c>
      <c r="J4" s="1"/>
      <c r="K4" s="1"/>
      <c r="L4" s="1" t="s">
        <v>13</v>
      </c>
    </row>
  </sheetData>
  <conditionalFormatting sqref="A1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5" sqref="A5:XFD6"/>
    </sheetView>
  </sheetViews>
  <sheetFormatPr defaultRowHeight="15" x14ac:dyDescent="0.25"/>
  <cols>
    <col min="1" max="1" width="30.5703125" style="2" customWidth="1" collapsed="1"/>
    <col min="2" max="2" width="34.28515625" style="2" customWidth="1" collapsed="1"/>
    <col min="3" max="3" width="14.42578125" style="2" customWidth="1" collapsed="1"/>
    <col min="4" max="6" width="9.140625" style="2"/>
    <col min="7" max="7" width="17.28515625" style="2" customWidth="1" collapsed="1"/>
    <col min="8" max="8" width="13.140625" style="2" customWidth="1" collapsed="1"/>
    <col min="9" max="16384" width="9.140625" style="2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36</v>
      </c>
      <c r="B3" s="1" t="s">
        <v>37</v>
      </c>
      <c r="C3" s="1" t="s">
        <v>38</v>
      </c>
      <c r="D3" s="1" t="s">
        <v>21</v>
      </c>
      <c r="E3" s="1" t="s">
        <v>15</v>
      </c>
      <c r="F3" s="1"/>
      <c r="G3" s="1" t="s">
        <v>39</v>
      </c>
      <c r="H3" s="1" t="str">
        <f>IF((D3="Yes"),"iascb_162868","Not Running")</f>
        <v>iascb_162868</v>
      </c>
      <c r="I3" s="8" t="s">
        <v>22</v>
      </c>
      <c r="J3" s="1"/>
      <c r="K3" s="1"/>
      <c r="L3" s="1" t="s">
        <v>13</v>
      </c>
    </row>
    <row r="4" spans="1:12" x14ac:dyDescent="0.25">
      <c r="A4" s="1" t="s">
        <v>52</v>
      </c>
      <c r="B4" s="1" t="s">
        <v>53</v>
      </c>
      <c r="C4" s="1" t="s">
        <v>54</v>
      </c>
      <c r="D4" s="1" t="s">
        <v>21</v>
      </c>
      <c r="E4" s="1" t="s">
        <v>15</v>
      </c>
      <c r="F4" s="1"/>
      <c r="G4" s="1" t="s">
        <v>55</v>
      </c>
      <c r="H4" s="1" t="str">
        <f>IF((D4="Yes"),"iascb_162868","Not Running")</f>
        <v>iascb_162868</v>
      </c>
      <c r="I4" s="8" t="s">
        <v>22</v>
      </c>
      <c r="J4" s="1"/>
      <c r="K4" s="1"/>
      <c r="L4" s="1" t="s">
        <v>13</v>
      </c>
    </row>
    <row r="5" spans="1:12" x14ac:dyDescent="0.25">
      <c r="A5" s="1" t="s">
        <v>71</v>
      </c>
      <c r="B5" s="1" t="s">
        <v>72</v>
      </c>
      <c r="C5" s="1" t="s">
        <v>73</v>
      </c>
      <c r="D5" s="1" t="s">
        <v>14</v>
      </c>
      <c r="E5" s="1" t="s">
        <v>15</v>
      </c>
      <c r="F5" s="1"/>
      <c r="G5" s="1" t="s">
        <v>39</v>
      </c>
      <c r="H5" s="1" t="str">
        <f>IF((D5="Yes"),"iascb_162868","Not Running")</f>
        <v>Not Running</v>
      </c>
      <c r="I5" s="8" t="s">
        <v>22</v>
      </c>
      <c r="J5" s="1"/>
      <c r="K5" s="1"/>
      <c r="L5" s="1" t="s">
        <v>13</v>
      </c>
    </row>
    <row r="6" spans="1:12" x14ac:dyDescent="0.25">
      <c r="A6" s="1" t="s">
        <v>74</v>
      </c>
      <c r="B6" s="1" t="s">
        <v>75</v>
      </c>
      <c r="C6" s="1" t="s">
        <v>76</v>
      </c>
      <c r="D6" s="1" t="s">
        <v>14</v>
      </c>
      <c r="E6" s="1" t="s">
        <v>15</v>
      </c>
      <c r="F6" s="1"/>
      <c r="G6" s="1" t="s">
        <v>55</v>
      </c>
      <c r="H6" s="1" t="str">
        <f>IF((D6="Yes"),"iascb_162868","Not Running")</f>
        <v>Not Running</v>
      </c>
      <c r="I6" s="8" t="s">
        <v>22</v>
      </c>
      <c r="J6" s="1"/>
      <c r="K6" s="1"/>
      <c r="L6" s="1" t="s">
        <v>13</v>
      </c>
    </row>
  </sheetData>
  <conditionalFormatting sqref="A1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A4" sqref="A4:XFD4"/>
    </sheetView>
  </sheetViews>
  <sheetFormatPr defaultRowHeight="15" x14ac:dyDescent="0.25"/>
  <cols>
    <col min="1" max="1" width="28" style="2" customWidth="1" collapsed="1"/>
    <col min="2" max="2" width="36.7109375" style="2" customWidth="1" collapsed="1"/>
    <col min="3" max="3" width="14.28515625" style="2" customWidth="1" collapsed="1"/>
    <col min="4" max="7" width="9.140625" style="2"/>
    <col min="8" max="8" width="18.140625" style="2" customWidth="1" collapsed="1"/>
    <col min="9" max="16384" width="9.140625" style="2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56</v>
      </c>
      <c r="B3" s="1" t="s">
        <v>57</v>
      </c>
      <c r="C3" s="1" t="s">
        <v>58</v>
      </c>
      <c r="D3" s="1" t="s">
        <v>21</v>
      </c>
      <c r="E3" s="1" t="s">
        <v>15</v>
      </c>
      <c r="F3" s="1"/>
      <c r="G3" s="1" t="s">
        <v>59</v>
      </c>
      <c r="H3" s="1" t="str">
        <f>IF((D3="Yes"),"iascb_163965","Not Running")</f>
        <v>iascb_163965</v>
      </c>
      <c r="I3" s="8" t="s">
        <v>22</v>
      </c>
      <c r="J3" s="1"/>
      <c r="K3" s="1"/>
      <c r="L3" s="1" t="s">
        <v>13</v>
      </c>
    </row>
    <row r="4" spans="1:12" x14ac:dyDescent="0.25">
      <c r="A4" s="1" t="s">
        <v>77</v>
      </c>
      <c r="B4" s="1" t="s">
        <v>78</v>
      </c>
      <c r="C4" s="1" t="s">
        <v>79</v>
      </c>
      <c r="D4" s="1" t="s">
        <v>21</v>
      </c>
      <c r="E4" s="1" t="s">
        <v>15</v>
      </c>
      <c r="F4" s="1"/>
      <c r="G4" s="1" t="s">
        <v>59</v>
      </c>
      <c r="H4" s="1" t="str">
        <f>IF((D4="Yes"),"iascb_163965","Not Running")</f>
        <v>iascb_163965</v>
      </c>
      <c r="I4" s="8" t="s">
        <v>22</v>
      </c>
      <c r="J4" s="1"/>
      <c r="K4" s="1"/>
      <c r="L4" s="1" t="s">
        <v>13</v>
      </c>
    </row>
  </sheetData>
  <conditionalFormatting sqref="A1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B7" sqref="B7"/>
    </sheetView>
  </sheetViews>
  <sheetFormatPr defaultRowHeight="15" x14ac:dyDescent="0.25"/>
  <cols>
    <col min="1" max="1" width="28.42578125" style="2" customWidth="1" collapsed="1"/>
    <col min="2" max="2" width="49.28515625" style="2" customWidth="1" collapsed="1"/>
    <col min="3" max="3" width="9.140625" style="2"/>
    <col min="4" max="4" width="14.28515625" style="2" customWidth="1" collapsed="1"/>
    <col min="5" max="6" width="9.140625" style="2"/>
    <col min="7" max="7" width="30.28515625" style="2" customWidth="1" collapsed="1"/>
    <col min="8" max="8" width="36.5703125" style="2" customWidth="1" collapsed="1"/>
    <col min="9" max="16384" width="9.140625" style="2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12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60</v>
      </c>
      <c r="B3" s="1" t="s">
        <v>61</v>
      </c>
      <c r="C3" s="1" t="s">
        <v>62</v>
      </c>
      <c r="D3" s="1" t="s">
        <v>21</v>
      </c>
      <c r="E3" s="1" t="s">
        <v>15</v>
      </c>
      <c r="F3" s="1"/>
      <c r="G3" s="1" t="s">
        <v>63</v>
      </c>
      <c r="H3" s="1" t="str">
        <f>IF((D3="Yes"),"iascb_6168","Not Running")</f>
        <v>iascb_6168</v>
      </c>
      <c r="I3" s="8" t="s">
        <v>22</v>
      </c>
      <c r="J3" s="1"/>
      <c r="K3" s="1"/>
      <c r="L3" s="1" t="s">
        <v>13</v>
      </c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A4" sqref="A4:XFD4"/>
    </sheetView>
  </sheetViews>
  <sheetFormatPr defaultRowHeight="15" x14ac:dyDescent="0.25"/>
  <cols>
    <col min="1" max="1" width="24.5703125" style="2" customWidth="1" collapsed="1"/>
    <col min="2" max="2" width="38.5703125" style="2" customWidth="1" collapsed="1"/>
    <col min="3" max="3" width="15" style="2" customWidth="1" collapsed="1"/>
    <col min="4" max="4" width="11" style="2" customWidth="1" collapsed="1"/>
    <col min="5" max="6" width="9.140625" style="2" collapsed="1"/>
    <col min="7" max="7" width="14.85546875" style="2" customWidth="1" collapsed="1"/>
    <col min="8" max="8" width="15.85546875" style="2" customWidth="1" collapsed="1"/>
    <col min="9" max="11" width="9.140625" style="2" collapsed="1"/>
    <col min="12" max="12" width="54.85546875" style="2" customWidth="1" collapsed="1"/>
    <col min="13" max="16384" width="9.140625" style="2" collapsed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3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40</v>
      </c>
      <c r="B3" s="1" t="s">
        <v>41</v>
      </c>
      <c r="C3" s="1" t="s">
        <v>42</v>
      </c>
      <c r="D3" s="1" t="s">
        <v>21</v>
      </c>
      <c r="E3" s="1" t="s">
        <v>15</v>
      </c>
      <c r="F3" s="1"/>
      <c r="G3" s="1" t="s">
        <v>43</v>
      </c>
      <c r="H3" s="1" t="str">
        <f>IF((D3="Yes"),"iascb_162860","Not Running")</f>
        <v>iascb_162860</v>
      </c>
      <c r="I3" s="9" t="s">
        <v>22</v>
      </c>
      <c r="J3" s="1"/>
      <c r="K3" s="1"/>
      <c r="L3" s="1" t="s">
        <v>13</v>
      </c>
    </row>
    <row r="4" spans="1:12" x14ac:dyDescent="0.25">
      <c r="A4" s="1" t="s">
        <v>68</v>
      </c>
      <c r="B4" s="1" t="s">
        <v>69</v>
      </c>
      <c r="C4" s="1" t="s">
        <v>70</v>
      </c>
      <c r="D4" s="1" t="s">
        <v>21</v>
      </c>
      <c r="E4" s="1" t="s">
        <v>15</v>
      </c>
      <c r="F4" s="1"/>
      <c r="G4" s="1" t="s">
        <v>43</v>
      </c>
      <c r="H4" s="1" t="str">
        <f>IF((D4="Yes"),"iascb_162860","Not Running")</f>
        <v>iascb_162860</v>
      </c>
      <c r="I4" s="9" t="s">
        <v>22</v>
      </c>
      <c r="J4" s="1"/>
      <c r="K4" s="1"/>
      <c r="L4" s="1" t="s">
        <v>13</v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B11" sqref="B11"/>
    </sheetView>
  </sheetViews>
  <sheetFormatPr defaultRowHeight="15" x14ac:dyDescent="0.25"/>
  <cols>
    <col min="1" max="1" width="24.5703125" style="2" customWidth="1" collapsed="1"/>
    <col min="2" max="2" width="38.5703125" style="2" customWidth="1" collapsed="1"/>
    <col min="3" max="3" width="15" style="2" customWidth="1" collapsed="1"/>
    <col min="4" max="4" width="11" style="2" customWidth="1" collapsed="1"/>
    <col min="5" max="6" width="9.140625" style="2" collapsed="1"/>
    <col min="7" max="7" width="14.85546875" style="2" customWidth="1" collapsed="1"/>
    <col min="8" max="8" width="15.85546875" style="2" customWidth="1" collapsed="1"/>
    <col min="9" max="11" width="9.140625" style="2" collapsed="1"/>
    <col min="12" max="12" width="54.85546875" style="2" customWidth="1" collapsed="1"/>
    <col min="13" max="16384" width="9.140625" style="2" collapsed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10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44</v>
      </c>
      <c r="B3" s="1" t="s">
        <v>45</v>
      </c>
      <c r="C3" s="1" t="s">
        <v>46</v>
      </c>
      <c r="D3" s="1" t="s">
        <v>14</v>
      </c>
      <c r="E3" s="1" t="s">
        <v>15</v>
      </c>
      <c r="F3" s="1"/>
      <c r="G3" s="1" t="s">
        <v>47</v>
      </c>
      <c r="H3" s="1" t="str">
        <f>IF((D3="Yes"),"iascb_164029","Not Running")</f>
        <v>Not Running</v>
      </c>
      <c r="I3" s="11" t="s">
        <v>22</v>
      </c>
      <c r="J3" s="1"/>
      <c r="K3" s="1"/>
      <c r="L3" s="1" t="s">
        <v>13</v>
      </c>
    </row>
    <row r="4" spans="1:12" x14ac:dyDescent="0.25">
      <c r="A4" s="1" t="s">
        <v>48</v>
      </c>
      <c r="B4" s="1" t="s">
        <v>49</v>
      </c>
      <c r="C4" s="1" t="s">
        <v>50</v>
      </c>
      <c r="D4" s="1" t="s">
        <v>14</v>
      </c>
      <c r="E4" s="1" t="s">
        <v>15</v>
      </c>
      <c r="F4" s="1"/>
      <c r="G4" s="1" t="s">
        <v>51</v>
      </c>
      <c r="H4" s="1" t="str">
        <f>IF((D4="Yes"),"iascb_164029","Not Running")</f>
        <v>Not Running</v>
      </c>
      <c r="I4" s="11" t="s">
        <v>22</v>
      </c>
      <c r="J4" s="1"/>
      <c r="K4" s="1"/>
      <c r="L4" s="1" t="s">
        <v>13</v>
      </c>
    </row>
    <row r="5" spans="1:12" x14ac:dyDescent="0.25">
      <c r="A5" s="1" t="s">
        <v>80</v>
      </c>
      <c r="B5" s="1" t="s">
        <v>81</v>
      </c>
      <c r="C5" s="1" t="s">
        <v>82</v>
      </c>
      <c r="D5" s="1" t="s">
        <v>14</v>
      </c>
      <c r="E5" s="1" t="s">
        <v>15</v>
      </c>
      <c r="F5" s="1"/>
      <c r="G5" s="1" t="s">
        <v>83</v>
      </c>
      <c r="H5" s="1" t="str">
        <f>IF((D5="Yes"),"iascb_164029","Not Running")</f>
        <v>Not Running</v>
      </c>
      <c r="I5" s="11" t="s">
        <v>22</v>
      </c>
      <c r="J5" s="1"/>
      <c r="K5" s="1"/>
      <c r="L5" s="1" t="s">
        <v>13</v>
      </c>
    </row>
    <row r="6" spans="1:12" x14ac:dyDescent="0.25">
      <c r="A6" s="1" t="s">
        <v>84</v>
      </c>
      <c r="B6" s="1" t="s">
        <v>85</v>
      </c>
      <c r="C6" s="1" t="s">
        <v>86</v>
      </c>
      <c r="D6" s="1" t="s">
        <v>21</v>
      </c>
      <c r="E6" s="1" t="s">
        <v>15</v>
      </c>
      <c r="F6" s="1"/>
      <c r="G6" s="1" t="s">
        <v>87</v>
      </c>
      <c r="H6" s="1" t="str">
        <f>IF((D6="Yes"),"iascb_164029","Not Running")</f>
        <v>iascb_164029</v>
      </c>
      <c r="I6" s="8" t="s">
        <v>22</v>
      </c>
      <c r="J6" s="1"/>
      <c r="K6" s="1"/>
      <c r="L6" s="1" t="s">
        <v>13</v>
      </c>
    </row>
    <row r="7" spans="1:12" x14ac:dyDescent="0.25">
      <c r="A7" s="1" t="s">
        <v>88</v>
      </c>
      <c r="B7" s="1" t="s">
        <v>89</v>
      </c>
      <c r="C7" s="1" t="s">
        <v>90</v>
      </c>
      <c r="D7" s="1" t="s">
        <v>21</v>
      </c>
      <c r="E7" s="1" t="s">
        <v>15</v>
      </c>
      <c r="F7" s="1"/>
      <c r="G7" s="1" t="s">
        <v>91</v>
      </c>
      <c r="H7" s="1" t="str">
        <f>IF((D7="Yes"),"iascb_164029","Not Running")</f>
        <v>iascb_164029</v>
      </c>
      <c r="I7" s="8" t="s">
        <v>22</v>
      </c>
      <c r="J7" s="1"/>
      <c r="K7" s="1"/>
      <c r="L7" s="1" t="s">
        <v>13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iascb_117078</vt:lpstr>
      <vt:lpstr>iascb_158947</vt:lpstr>
      <vt:lpstr>iascb_161755</vt:lpstr>
      <vt:lpstr>iascb_162868</vt:lpstr>
      <vt:lpstr>iascb_163965</vt:lpstr>
      <vt:lpstr>iascb_6168</vt:lpstr>
      <vt:lpstr>iascb_162860</vt:lpstr>
      <vt:lpstr>iascb_164029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2023-09-27T02:58:28Z</dcterms:modified>
</cp:coreProperties>
</file>