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o\Documents\GitHub\Pas-olo.github.io\ressources\"/>
    </mc:Choice>
  </mc:AlternateContent>
  <xr:revisionPtr revIDLastSave="0" documentId="13_ncr:1_{443814DB-A5C5-4CB3-8B28-9F99FBFC2F2C}" xr6:coauthVersionLast="47" xr6:coauthVersionMax="47" xr10:uidLastSave="{00000000-0000-0000-0000-000000000000}"/>
  <bookViews>
    <workbookView xWindow="-113" yWindow="-113" windowWidth="24267" windowHeight="13023" xr2:uid="{B0D2FBFC-8627-46E3-9F6F-86CCE5A836D0}"/>
  </bookViews>
  <sheets>
    <sheet name="index m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9" i="1"/>
  <c r="A28" i="1"/>
  <c r="A37" i="1"/>
  <c r="A46" i="1"/>
  <c r="A55" i="1"/>
  <c r="A64" i="1"/>
  <c r="A73" i="1"/>
  <c r="A82" i="1"/>
  <c r="A91" i="1"/>
  <c r="A100" i="1"/>
  <c r="A109" i="1"/>
  <c r="A118" i="1"/>
  <c r="A127" i="1"/>
  <c r="A136" i="1"/>
  <c r="A145" i="1"/>
  <c r="A154" i="1"/>
  <c r="A1" i="1"/>
  <c r="F51" i="1"/>
  <c r="F50" i="1"/>
  <c r="F49" i="1"/>
  <c r="F48" i="1"/>
  <c r="F47" i="1"/>
  <c r="F46" i="1"/>
  <c r="F42" i="1"/>
  <c r="F41" i="1"/>
  <c r="F40" i="1"/>
  <c r="F39" i="1"/>
  <c r="F38" i="1"/>
  <c r="F37" i="1"/>
  <c r="F159" i="1"/>
  <c r="F158" i="1"/>
  <c r="F157" i="1"/>
  <c r="F156" i="1"/>
  <c r="F155" i="1"/>
  <c r="F154" i="1"/>
  <c r="F69" i="1"/>
  <c r="F68" i="1"/>
  <c r="F67" i="1"/>
  <c r="F66" i="1"/>
  <c r="F65" i="1"/>
  <c r="F64" i="1"/>
  <c r="F123" i="1"/>
  <c r="F122" i="1"/>
  <c r="F121" i="1"/>
  <c r="F120" i="1"/>
  <c r="F119" i="1"/>
  <c r="F118" i="1"/>
  <c r="F60" i="1"/>
  <c r="F59" i="1"/>
  <c r="F58" i="1"/>
  <c r="F57" i="1"/>
  <c r="F56" i="1"/>
  <c r="F55" i="1"/>
  <c r="F24" i="1"/>
  <c r="F23" i="1"/>
  <c r="F22" i="1"/>
  <c r="F21" i="1"/>
  <c r="F20" i="1"/>
  <c r="F19" i="1"/>
  <c r="F150" i="1"/>
  <c r="F149" i="1"/>
  <c r="F148" i="1"/>
  <c r="F147" i="1"/>
  <c r="F146" i="1"/>
  <c r="F145" i="1"/>
  <c r="F132" i="1"/>
  <c r="F131" i="1"/>
  <c r="F130" i="1"/>
  <c r="F129" i="1"/>
  <c r="F128" i="1"/>
  <c r="F127" i="1"/>
  <c r="F141" i="1"/>
  <c r="F140" i="1"/>
  <c r="F139" i="1"/>
  <c r="F138" i="1"/>
  <c r="F137" i="1"/>
  <c r="F136" i="1"/>
  <c r="F87" i="1"/>
  <c r="F86" i="1"/>
  <c r="F85" i="1"/>
  <c r="F84" i="1"/>
  <c r="F83" i="1"/>
  <c r="F82" i="1"/>
  <c r="F96" i="1"/>
  <c r="F95" i="1"/>
  <c r="F94" i="1"/>
  <c r="F93" i="1"/>
  <c r="F92" i="1"/>
  <c r="F91" i="1"/>
  <c r="F6" i="1"/>
  <c r="F5" i="1"/>
  <c r="F4" i="1"/>
  <c r="F3" i="1"/>
  <c r="F2" i="1"/>
  <c r="F1" i="1"/>
  <c r="F33" i="1"/>
  <c r="F78" i="1"/>
  <c r="F114" i="1"/>
  <c r="F15" i="1"/>
  <c r="F105" i="1"/>
  <c r="F32" i="1"/>
  <c r="F31" i="1"/>
  <c r="F30" i="1"/>
  <c r="F29" i="1"/>
  <c r="F28" i="1"/>
  <c r="F74" i="1"/>
  <c r="F110" i="1"/>
  <c r="F11" i="1"/>
  <c r="F101" i="1"/>
  <c r="F77" i="1"/>
  <c r="F76" i="1"/>
  <c r="F75" i="1"/>
  <c r="F73" i="1"/>
  <c r="F113" i="1"/>
  <c r="F112" i="1"/>
  <c r="F111" i="1"/>
  <c r="F109" i="1"/>
  <c r="F14" i="1"/>
  <c r="F13" i="1"/>
  <c r="F12" i="1"/>
  <c r="F10" i="1"/>
  <c r="F104" i="1"/>
  <c r="F103" i="1"/>
  <c r="F102" i="1"/>
  <c r="F100" i="1"/>
</calcChain>
</file>

<file path=xl/sharedStrings.xml><?xml version="1.0" encoding="utf-8"?>
<sst xmlns="http://schemas.openxmlformats.org/spreadsheetml/2006/main" count="270" uniqueCount="69">
  <si>
    <t>Nom</t>
  </si>
  <si>
    <t>Ouvert</t>
  </si>
  <si>
    <t>Jour</t>
  </si>
  <si>
    <t>Heure</t>
  </si>
  <si>
    <t>Type</t>
  </si>
  <si>
    <t>SP/Emp</t>
  </si>
  <si>
    <t>Pizza Val</t>
  </si>
  <si>
    <t>Oui</t>
  </si>
  <si>
    <t>7j/7</t>
  </si>
  <si>
    <t>12h00-13h30 &amp; 19h00-21h00</t>
  </si>
  <si>
    <t>Pizza</t>
  </si>
  <si>
    <t>url</t>
  </si>
  <si>
    <t>pizza-val</t>
  </si>
  <si>
    <t>***</t>
  </si>
  <si>
    <t>Beffroi Tentation</t>
  </si>
  <si>
    <t>Mardi au Dimanche</t>
  </si>
  <si>
    <t>Sur place &amp; à emporter</t>
  </si>
  <si>
    <t>Pizza, Sandwichs</t>
  </si>
  <si>
    <t>Quercy Pizza</t>
  </si>
  <si>
    <t>quercy-pizza</t>
  </si>
  <si>
    <t>Le Capharnaüm</t>
  </si>
  <si>
    <t>Sur place</t>
  </si>
  <si>
    <t>capharnaum</t>
  </si>
  <si>
    <t>Chez Féfé</t>
  </si>
  <si>
    <t>à definir</t>
  </si>
  <si>
    <t>à définir</t>
  </si>
  <si>
    <t>chez-fefe</t>
  </si>
  <si>
    <t>Vendredi - Dimanche</t>
  </si>
  <si>
    <t>12h00-14h00</t>
  </si>
  <si>
    <t>table-antoine</t>
  </si>
  <si>
    <t>Le Gazpacho</t>
  </si>
  <si>
    <t>gazpacho</t>
  </si>
  <si>
    <t>Le Festin de Babette</t>
  </si>
  <si>
    <t>Mercredi - Dimanche</t>
  </si>
  <si>
    <t>festin-babette</t>
  </si>
  <si>
    <t>L'Ozone</t>
  </si>
  <si>
    <t>Non</t>
  </si>
  <si>
    <t>Pizza, Cuisine traditionnelle</t>
  </si>
  <si>
    <t>Cuisine traditionnelle</t>
  </si>
  <si>
    <t>Mardi - Dimanche</t>
  </si>
  <si>
    <t>12h00-13h30 &amp; 19h00-21h00 (Uniquement Jeu., Ven. et Sam.)</t>
  </si>
  <si>
    <t>ozone</t>
  </si>
  <si>
    <t>L'Auberge des Sens</t>
  </si>
  <si>
    <t>12h00-13h30 &amp; 19h00-20h30 (Sauf Dimanche Soir)</t>
  </si>
  <si>
    <t>auberge-sens</t>
  </si>
  <si>
    <t>La Fringale</t>
  </si>
  <si>
    <t>Snack</t>
  </si>
  <si>
    <t>fringale</t>
  </si>
  <si>
    <t>Birdy Nem Nem</t>
  </si>
  <si>
    <t>12h00-14h00 &amp; 19h00-21h00</t>
  </si>
  <si>
    <t>Asiatique</t>
  </si>
  <si>
    <t>birdy</t>
  </si>
  <si>
    <t>L'Ecuelle</t>
  </si>
  <si>
    <t>Burger</t>
  </si>
  <si>
    <t>ecuelle</t>
  </si>
  <si>
    <t>L'Andalouse</t>
  </si>
  <si>
    <t>andalouse</t>
  </si>
  <si>
    <t>Le Bistrot</t>
  </si>
  <si>
    <t>bistrot</t>
  </si>
  <si>
    <t>Le Chien Fou</t>
  </si>
  <si>
    <t>Creperie</t>
  </si>
  <si>
    <t>chien-fou</t>
  </si>
  <si>
    <t>Guinguette de la Plage</t>
  </si>
  <si>
    <t>guinguette-plage</t>
  </si>
  <si>
    <t>Kebab</t>
  </si>
  <si>
    <t>kebab</t>
  </si>
  <si>
    <t>12h00-13h30 &amp; 19h00-21h00 (Sauf Dimanche soir)</t>
  </si>
  <si>
    <t>12h00-13h30 &amp; 19h00-20h30</t>
  </si>
  <si>
    <t>A la table d'Antoine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</si>
</sst>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FD2A-D997-4B9C-A94D-E19C0AFFAA1A}">
  <dimension ref="A1:P162"/>
  <sheetViews>
    <sheetView tabSelected="1" zoomScale="40" zoomScaleNormal="40" workbookViewId="0">
      <selection activeCell="T23" sqref="T23"/>
    </sheetView>
  </sheetViews>
  <sheetFormatPr baseColWidth="10" defaultRowHeight="15.05" x14ac:dyDescent="0.3"/>
  <cols>
    <col min="1" max="4" width="11.5546875" style="5"/>
    <col min="5" max="5" width="11.5546875" style="5" customWidth="1"/>
    <col min="6" max="16384" width="11.5546875" style="5"/>
  </cols>
  <sheetData>
    <row r="1" spans="1:16" x14ac:dyDescent="0.3">
      <c r="A1" s="10" t="str">
        <f>C1</f>
        <v>A la table d'Antoine</v>
      </c>
      <c r="B1" s="1" t="s">
        <v>0</v>
      </c>
      <c r="C1" s="2" t="s">
        <v>68</v>
      </c>
      <c r="D1" s="2"/>
      <c r="E1" s="2"/>
      <c r="F1" s="2" t="str">
        <f>"#### "&amp;C1</f>
        <v>#### A la table d'Antoine</v>
      </c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3">
      <c r="A2" s="10"/>
      <c r="B2" s="4" t="s">
        <v>1</v>
      </c>
      <c r="C2" s="5" t="s">
        <v>7</v>
      </c>
      <c r="F2" s="5" t="str">
        <f>"&lt;p style=""color:#"&amp;IF(C2="Oui","167700","8B0000")&amp;(";""&gt;&lt;b&gt;"&amp;IF(C2="Oui","Fonctionne Normalement","Fermé")&amp;"&lt;/b&gt;&lt;/p&gt;")</f>
        <v>&lt;p style="color:#167700;"&gt;&lt;b&gt;Fonctionne Normalement&lt;/b&gt;&lt;/p&gt;</v>
      </c>
      <c r="P2" s="6"/>
    </row>
    <row r="3" spans="1:16" x14ac:dyDescent="0.3">
      <c r="A3" s="10"/>
      <c r="B3" s="4" t="s">
        <v>2</v>
      </c>
      <c r="C3" s="5" t="s">
        <v>27</v>
      </c>
      <c r="F3" s="5" t="str">
        <f>"&lt;i class=""fa-solid fa-clock""&gt;&lt;/i&gt;&amp;nbsp;&amp;nbsp;&amp;nbsp;"&amp;C3&amp;" - "&amp;C4</f>
        <v>&lt;i class="fa-solid fa-clock"&gt;&lt;/i&gt;&amp;nbsp;&amp;nbsp;&amp;nbsp;Vendredi - Dimanche - 12h00-14h00</v>
      </c>
      <c r="P3" s="6"/>
    </row>
    <row r="4" spans="1:16" x14ac:dyDescent="0.3">
      <c r="A4" s="10"/>
      <c r="B4" s="4" t="s">
        <v>3</v>
      </c>
      <c r="C4" s="5" t="s">
        <v>28</v>
      </c>
      <c r="F4" s="5" t="str">
        <f>"&lt;br&gt;  &lt;i class=""fa-solid fa-utensils""&gt;&lt;/i&gt;&amp;nbsp;&amp;nbsp;&amp;nbsp;"&amp;C5</f>
        <v>&lt;br&gt;  &lt;i class="fa-solid fa-utensils"&gt;&lt;/i&gt;&amp;nbsp;&amp;nbsp;&amp;nbsp;Cuisine traditionnelle</v>
      </c>
      <c r="P4" s="6"/>
    </row>
    <row r="5" spans="1:16" x14ac:dyDescent="0.3">
      <c r="A5" s="10"/>
      <c r="B5" s="4" t="s">
        <v>4</v>
      </c>
      <c r="C5" s="5" t="s">
        <v>38</v>
      </c>
      <c r="F5" s="5" t="str">
        <f>"&lt;br&gt; &lt;i class=""fa-solid fa-bell-concierge""&gt;&lt;/i&gt;&amp;nbsp;&amp;nbsp;&amp;nbsp;"&amp;C6</f>
        <v>&lt;br&gt; &lt;i class="fa-solid fa-bell-concierge"&gt;&lt;/i&gt;&amp;nbsp;&amp;nbsp;&amp;nbsp;Sur place</v>
      </c>
      <c r="P5" s="6"/>
    </row>
    <row r="6" spans="1:16" x14ac:dyDescent="0.3">
      <c r="A6" s="10"/>
      <c r="B6" s="4" t="s">
        <v>5</v>
      </c>
      <c r="C6" s="5" t="s">
        <v>21</v>
      </c>
      <c r="F6" s="5" t="str">
        <f>"&lt;br&gt; &lt;a href=""https://manger-saint-antonin.ga/"&amp;C7&amp;"/"" target=""_blank""&gt;&lt;i class=""fa-solid fa-link""&gt;&lt;/i&gt;&amp;nbsp;&amp;nbsp;*+ d'info*&lt;/a&gt;"</f>
        <v>&lt;br&gt; &lt;a href="https://manger-saint-antonin.ga/table-antoine/" target="_blank"&gt;&lt;i class="fa-solid fa-link"&gt;&lt;/i&gt;&amp;nbsp;&amp;nbsp;*+ d'info*&lt;/a&gt;</v>
      </c>
      <c r="P6" s="6"/>
    </row>
    <row r="7" spans="1:16" x14ac:dyDescent="0.3">
      <c r="A7" s="10"/>
      <c r="B7" s="4" t="s">
        <v>11</v>
      </c>
      <c r="C7" s="5" t="s">
        <v>29</v>
      </c>
      <c r="P7" s="6"/>
    </row>
    <row r="8" spans="1:16" x14ac:dyDescent="0.3">
      <c r="A8" s="10"/>
      <c r="B8" s="4"/>
      <c r="F8" s="5" t="s">
        <v>13</v>
      </c>
      <c r="P8" s="6"/>
    </row>
    <row r="9" spans="1:16" x14ac:dyDescent="0.3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</row>
    <row r="10" spans="1:16" x14ac:dyDescent="0.3">
      <c r="A10" s="10" t="str">
        <f t="shared" ref="A10" si="0">C10</f>
        <v>Beffroi Tentation</v>
      </c>
      <c r="B10" s="1" t="s">
        <v>0</v>
      </c>
      <c r="C10" s="2" t="s">
        <v>14</v>
      </c>
      <c r="D10" s="2"/>
      <c r="E10" s="2"/>
      <c r="F10" s="2" t="str">
        <f>"#### "&amp;C10</f>
        <v>#### Beffroi Tentation</v>
      </c>
      <c r="G10" s="2"/>
      <c r="H10" s="2"/>
      <c r="I10" s="2"/>
      <c r="J10" s="2"/>
      <c r="K10" s="2"/>
      <c r="L10" s="2"/>
      <c r="M10" s="2"/>
      <c r="N10" s="2"/>
      <c r="O10" s="2"/>
      <c r="P10" s="3"/>
    </row>
    <row r="11" spans="1:16" x14ac:dyDescent="0.3">
      <c r="A11" s="10"/>
      <c r="B11" s="4" t="s">
        <v>1</v>
      </c>
      <c r="C11" s="5" t="s">
        <v>7</v>
      </c>
      <c r="F11" s="5" t="str">
        <f>"&lt;p style=""color:#"&amp;IF(C11="Oui","167700","8B0000")&amp;(";""&gt;&lt;b&gt;"&amp;IF(C11="Oui","Fonctionne Normalement","Fermé")&amp;"&lt;/b&gt;&lt;/p&gt;")</f>
        <v>&lt;p style="color:#167700;"&gt;&lt;b&gt;Fonctionne Normalement&lt;/b&gt;&lt;/p&gt;</v>
      </c>
      <c r="P11" s="6"/>
    </row>
    <row r="12" spans="1:16" x14ac:dyDescent="0.3">
      <c r="A12" s="10"/>
      <c r="B12" s="4" t="s">
        <v>2</v>
      </c>
      <c r="C12" s="5" t="s">
        <v>15</v>
      </c>
      <c r="F12" s="5" t="str">
        <f>"&lt;i class=""fa-solid fa-clock""&gt;&lt;/i&gt;&amp;nbsp;&amp;nbsp;&amp;nbsp;"&amp;C12&amp;" - "&amp;C13</f>
        <v>&lt;i class="fa-solid fa-clock"&gt;&lt;/i&gt;&amp;nbsp;&amp;nbsp;&amp;nbsp;Mardi au Dimanche - 12h00-13h30 &amp; 19h00-21h00</v>
      </c>
      <c r="P12" s="6"/>
    </row>
    <row r="13" spans="1:16" x14ac:dyDescent="0.3">
      <c r="A13" s="10"/>
      <c r="B13" s="4" t="s">
        <v>3</v>
      </c>
      <c r="C13" s="5" t="s">
        <v>9</v>
      </c>
      <c r="F13" s="5" t="str">
        <f>"&lt;br&gt;  &lt;i class=""fa-solid fa-utensils""&gt;&lt;/i&gt;&amp;nbsp;&amp;nbsp;&amp;nbsp;"&amp;C14</f>
        <v>&lt;br&gt;  &lt;i class="fa-solid fa-utensils"&gt;&lt;/i&gt;&amp;nbsp;&amp;nbsp;&amp;nbsp;Pizza, Cuisine traditionnelle</v>
      </c>
      <c r="P13" s="6"/>
    </row>
    <row r="14" spans="1:16" x14ac:dyDescent="0.3">
      <c r="A14" s="10"/>
      <c r="B14" s="4" t="s">
        <v>4</v>
      </c>
      <c r="C14" s="5" t="s">
        <v>37</v>
      </c>
      <c r="F14" s="5" t="str">
        <f>"&lt;br&gt; &lt;i class=""fa-solid fa-bell-concierge""&gt;&lt;/i&gt;&amp;nbsp;&amp;nbsp;&amp;nbsp;"&amp;C15</f>
        <v>&lt;br&gt; &lt;i class="fa-solid fa-bell-concierge"&gt;&lt;/i&gt;&amp;nbsp;&amp;nbsp;&amp;nbsp;Sur place &amp; à emporter</v>
      </c>
      <c r="P14" s="6"/>
    </row>
    <row r="15" spans="1:16" x14ac:dyDescent="0.3">
      <c r="A15" s="10"/>
      <c r="B15" s="4" t="s">
        <v>5</v>
      </c>
      <c r="C15" s="5" t="s">
        <v>16</v>
      </c>
      <c r="F15" s="5" t="str">
        <f>"&lt;br&gt; &lt;a href=""https://manger-saint-antonin.ga/"&amp;C16&amp;"/"" target=""_blank""&gt;&lt;i class=""fa-solid fa-link""&gt;&lt;/i&gt;&amp;nbsp;&amp;nbsp;*+ d'info*&lt;/a&gt;"</f>
        <v>&lt;br&gt; &lt;a href="https://manger-saint-antonin.ga/pizza-val/" target="_blank"&gt;&lt;i class="fa-solid fa-link"&gt;&lt;/i&gt;&amp;nbsp;&amp;nbsp;*+ d'info*&lt;/a&gt;</v>
      </c>
      <c r="P15" s="6"/>
    </row>
    <row r="16" spans="1:16" x14ac:dyDescent="0.3">
      <c r="A16" s="10"/>
      <c r="B16" s="4" t="s">
        <v>11</v>
      </c>
      <c r="C16" s="5" t="s">
        <v>12</v>
      </c>
      <c r="P16" s="6"/>
    </row>
    <row r="17" spans="1:16" x14ac:dyDescent="0.3">
      <c r="A17" s="10"/>
      <c r="B17" s="4"/>
      <c r="F17" s="5" t="s">
        <v>13</v>
      </c>
      <c r="P17" s="6"/>
    </row>
    <row r="18" spans="1:16" x14ac:dyDescent="0.3">
      <c r="A18" s="10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</row>
    <row r="19" spans="1:16" x14ac:dyDescent="0.3">
      <c r="A19" s="10" t="str">
        <f t="shared" ref="A19" si="1">C19</f>
        <v>Birdy Nem Nem</v>
      </c>
      <c r="B19" s="1" t="s">
        <v>0</v>
      </c>
      <c r="C19" s="2" t="s">
        <v>48</v>
      </c>
      <c r="D19" s="2"/>
      <c r="E19" s="2"/>
      <c r="F19" s="2" t="str">
        <f>"#### "&amp;C19</f>
        <v>#### Birdy Nem Nem</v>
      </c>
      <c r="G19" s="2"/>
      <c r="H19" s="2"/>
      <c r="I19" s="2"/>
      <c r="J19" s="2"/>
      <c r="K19" s="2"/>
      <c r="L19" s="2"/>
      <c r="M19" s="2"/>
      <c r="N19" s="2"/>
      <c r="O19" s="2"/>
      <c r="P19" s="3"/>
    </row>
    <row r="20" spans="1:16" x14ac:dyDescent="0.3">
      <c r="A20" s="10"/>
      <c r="B20" s="4" t="s">
        <v>1</v>
      </c>
      <c r="C20" s="5" t="s">
        <v>7</v>
      </c>
      <c r="F20" s="5" t="str">
        <f>"&lt;p style=""color:#"&amp;IF(C20="Oui","167700","8B0000")&amp;(";""&gt;&lt;b&gt;"&amp;IF(C20="Oui","Fonctionne Normalement","Fermé")&amp;"&lt;/b&gt;&lt;/p&gt;")</f>
        <v>&lt;p style="color:#167700;"&gt;&lt;b&gt;Fonctionne Normalement&lt;/b&gt;&lt;/p&gt;</v>
      </c>
      <c r="P20" s="6"/>
    </row>
    <row r="21" spans="1:16" x14ac:dyDescent="0.3">
      <c r="A21" s="10"/>
      <c r="B21" s="4" t="s">
        <v>2</v>
      </c>
      <c r="C21" s="5" t="s">
        <v>33</v>
      </c>
      <c r="F21" s="5" t="str">
        <f>"&lt;i class=""fa-solid fa-clock""&gt;&lt;/i&gt;&amp;nbsp;&amp;nbsp;&amp;nbsp;"&amp;C21&amp;" - "&amp;C22</f>
        <v>&lt;i class="fa-solid fa-clock"&gt;&lt;/i&gt;&amp;nbsp;&amp;nbsp;&amp;nbsp;Mercredi - Dimanche - 12h00-14h00 &amp; 19h00-21h00</v>
      </c>
      <c r="P21" s="6"/>
    </row>
    <row r="22" spans="1:16" x14ac:dyDescent="0.3">
      <c r="A22" s="10"/>
      <c r="B22" s="4" t="s">
        <v>3</v>
      </c>
      <c r="C22" s="5" t="s">
        <v>49</v>
      </c>
      <c r="F22" s="5" t="str">
        <f>"&lt;br&gt;  &lt;i class=""fa-solid fa-utensils""&gt;&lt;/i&gt;&amp;nbsp;&amp;nbsp;&amp;nbsp;"&amp;C23</f>
        <v>&lt;br&gt;  &lt;i class="fa-solid fa-utensils"&gt;&lt;/i&gt;&amp;nbsp;&amp;nbsp;&amp;nbsp;Asiatique</v>
      </c>
      <c r="P22" s="6"/>
    </row>
    <row r="23" spans="1:16" x14ac:dyDescent="0.3">
      <c r="A23" s="10"/>
      <c r="B23" s="4" t="s">
        <v>4</v>
      </c>
      <c r="C23" s="5" t="s">
        <v>50</v>
      </c>
      <c r="F23" s="5" t="str">
        <f>"&lt;br&gt; &lt;i class=""fa-solid fa-bell-concierge""&gt;&lt;/i&gt;&amp;nbsp;&amp;nbsp;&amp;nbsp;"&amp;C24</f>
        <v>&lt;br&gt; &lt;i class="fa-solid fa-bell-concierge"&gt;&lt;/i&gt;&amp;nbsp;&amp;nbsp;&amp;nbsp;Sur place &amp; à emporter</v>
      </c>
      <c r="P23" s="6"/>
    </row>
    <row r="24" spans="1:16" x14ac:dyDescent="0.3">
      <c r="A24" s="10"/>
      <c r="B24" s="4" t="s">
        <v>5</v>
      </c>
      <c r="C24" s="5" t="s">
        <v>16</v>
      </c>
      <c r="F24" s="5" t="str">
        <f>"&lt;br&gt; &lt;a href=""https://manger-saint-antonin.ga/"&amp;C25&amp;"/"" target=""_blank""&gt;&lt;i class=""fa-solid fa-link""&gt;&lt;/i&gt;&amp;nbsp;&amp;nbsp;*+ d'info*&lt;/a&gt;"</f>
        <v>&lt;br&gt; &lt;a href="https://manger-saint-antonin.ga/birdy/" target="_blank"&gt;&lt;i class="fa-solid fa-link"&gt;&lt;/i&gt;&amp;nbsp;&amp;nbsp;*+ d'info*&lt;/a&gt;</v>
      </c>
      <c r="P24" s="6"/>
    </row>
    <row r="25" spans="1:16" x14ac:dyDescent="0.3">
      <c r="A25" s="10"/>
      <c r="B25" s="4" t="s">
        <v>11</v>
      </c>
      <c r="C25" s="5" t="s">
        <v>51</v>
      </c>
      <c r="P25" s="6"/>
    </row>
    <row r="26" spans="1:16" x14ac:dyDescent="0.3">
      <c r="A26" s="10"/>
      <c r="B26" s="4"/>
      <c r="F26" s="5" t="s">
        <v>13</v>
      </c>
      <c r="P26" s="6"/>
    </row>
    <row r="27" spans="1:16" x14ac:dyDescent="0.3">
      <c r="A27" s="10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spans="1:16" x14ac:dyDescent="0.3">
      <c r="A28" s="10" t="str">
        <f t="shared" ref="A28" si="2">C28</f>
        <v>Chez Féfé</v>
      </c>
      <c r="B28" s="1" t="s">
        <v>0</v>
      </c>
      <c r="C28" s="2" t="s">
        <v>23</v>
      </c>
      <c r="D28" s="2"/>
      <c r="E28" s="2"/>
      <c r="F28" s="2" t="str">
        <f>"#### "&amp;C28</f>
        <v>#### Chez Féfé</v>
      </c>
      <c r="G28" s="2"/>
      <c r="H28" s="2"/>
      <c r="I28" s="2"/>
      <c r="J28" s="2"/>
      <c r="K28" s="2"/>
      <c r="L28" s="2"/>
      <c r="M28" s="2"/>
      <c r="N28" s="2"/>
      <c r="O28" s="2"/>
      <c r="P28" s="3"/>
    </row>
    <row r="29" spans="1:16" x14ac:dyDescent="0.3">
      <c r="A29" s="10"/>
      <c r="B29" s="4" t="s">
        <v>1</v>
      </c>
      <c r="C29" s="5" t="s">
        <v>7</v>
      </c>
      <c r="F29" s="5" t="str">
        <f>"&lt;p style=""color:#"&amp;IF(C29="Oui","167700","8B0000")&amp;(";""&gt;&lt;b&gt;"&amp;IF(C29="Oui","Fonctionne Normalement","Fermé")&amp;"&lt;/b&gt;&lt;/p&gt;")</f>
        <v>&lt;p style="color:#167700;"&gt;&lt;b&gt;Fonctionne Normalement&lt;/b&gt;&lt;/p&gt;</v>
      </c>
      <c r="P29" s="6"/>
    </row>
    <row r="30" spans="1:16" x14ac:dyDescent="0.3">
      <c r="A30" s="10"/>
      <c r="B30" s="4" t="s">
        <v>2</v>
      </c>
      <c r="C30" s="5" t="s">
        <v>24</v>
      </c>
      <c r="F30" s="5" t="str">
        <f>"&lt;i class=""fa-solid fa-clock""&gt;&lt;/i&gt;&amp;nbsp;&amp;nbsp;&amp;nbsp;"&amp;C30&amp;" - "&amp;C31</f>
        <v>&lt;i class="fa-solid fa-clock"&gt;&lt;/i&gt;&amp;nbsp;&amp;nbsp;&amp;nbsp;à definir - à définir</v>
      </c>
      <c r="P30" s="6"/>
    </row>
    <row r="31" spans="1:16" x14ac:dyDescent="0.3">
      <c r="A31" s="10"/>
      <c r="B31" s="4" t="s">
        <v>3</v>
      </c>
      <c r="C31" s="5" t="s">
        <v>25</v>
      </c>
      <c r="F31" s="5" t="str">
        <f>"&lt;br&gt;  &lt;i class=""fa-solid fa-utensils""&gt;&lt;/i&gt;&amp;nbsp;&amp;nbsp;&amp;nbsp;"&amp;C32</f>
        <v>&lt;br&gt;  &lt;i class="fa-solid fa-utensils"&gt;&lt;/i&gt;&amp;nbsp;&amp;nbsp;&amp;nbsp;Cuisine traditionnelle</v>
      </c>
      <c r="P31" s="6"/>
    </row>
    <row r="32" spans="1:16" x14ac:dyDescent="0.3">
      <c r="A32" s="10"/>
      <c r="B32" s="4" t="s">
        <v>4</v>
      </c>
      <c r="C32" s="5" t="s">
        <v>38</v>
      </c>
      <c r="F32" s="5" t="str">
        <f>"&lt;br&gt; &lt;i class=""fa-solid fa-bell-concierge""&gt;&lt;/i&gt;&amp;nbsp;&amp;nbsp;&amp;nbsp;"&amp;C33</f>
        <v>&lt;br&gt; &lt;i class="fa-solid fa-bell-concierge"&gt;&lt;/i&gt;&amp;nbsp;&amp;nbsp;&amp;nbsp;Sur place</v>
      </c>
      <c r="P32" s="6"/>
    </row>
    <row r="33" spans="1:16" x14ac:dyDescent="0.3">
      <c r="A33" s="10"/>
      <c r="B33" s="4" t="s">
        <v>5</v>
      </c>
      <c r="C33" s="5" t="s">
        <v>21</v>
      </c>
      <c r="F33" s="5" t="str">
        <f>"&lt;br&gt; &lt;a href=""https://manger-saint-antonin.ga/"&amp;C34&amp;"/"" target=""_blank""&gt;&lt;i class=""fa-solid fa-link""&gt;&lt;/i&gt;&amp;nbsp;&amp;nbsp;*+ d'info*&lt;/a&gt;"</f>
        <v>&lt;br&gt; &lt;a href="https://manger-saint-antonin.ga/chez-fefe/" target="_blank"&gt;&lt;i class="fa-solid fa-link"&gt;&lt;/i&gt;&amp;nbsp;&amp;nbsp;*+ d'info*&lt;/a&gt;</v>
      </c>
      <c r="P33" s="6"/>
    </row>
    <row r="34" spans="1:16" x14ac:dyDescent="0.3">
      <c r="A34" s="10"/>
      <c r="B34" s="4" t="s">
        <v>11</v>
      </c>
      <c r="C34" s="5" t="s">
        <v>26</v>
      </c>
      <c r="P34" s="6"/>
    </row>
    <row r="35" spans="1:16" x14ac:dyDescent="0.3">
      <c r="A35" s="10"/>
      <c r="B35" s="4"/>
      <c r="F35" s="5" t="s">
        <v>13</v>
      </c>
      <c r="P35" s="6"/>
    </row>
    <row r="36" spans="1:16" x14ac:dyDescent="0.3">
      <c r="A36" s="10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9"/>
    </row>
    <row r="37" spans="1:16" x14ac:dyDescent="0.3">
      <c r="A37" s="10" t="str">
        <f t="shared" ref="A37" si="3">C37</f>
        <v>Guinguette de la Plage</v>
      </c>
      <c r="B37" s="1" t="s">
        <v>0</v>
      </c>
      <c r="C37" s="2" t="s">
        <v>62</v>
      </c>
      <c r="D37" s="2"/>
      <c r="E37" s="2"/>
      <c r="F37" s="2" t="str">
        <f>"#### "&amp;C37</f>
        <v>#### Guinguette de la Plage</v>
      </c>
      <c r="G37" s="2"/>
      <c r="H37" s="2"/>
      <c r="I37" s="2"/>
      <c r="J37" s="2"/>
      <c r="K37" s="2"/>
      <c r="L37" s="2"/>
      <c r="M37" s="2"/>
      <c r="N37" s="2"/>
      <c r="O37" s="2"/>
      <c r="P37" s="3"/>
    </row>
    <row r="38" spans="1:16" x14ac:dyDescent="0.3">
      <c r="A38" s="10"/>
      <c r="B38" s="4" t="s">
        <v>1</v>
      </c>
      <c r="C38" s="5" t="s">
        <v>7</v>
      </c>
      <c r="F38" s="5" t="str">
        <f>"&lt;p style=""color:#"&amp;IF(C38="Oui","167700","8B0000")&amp;(";""&gt;&lt;b&gt;"&amp;IF(C38="Oui","Fonctionne Normalement","Fermé")&amp;"&lt;/b&gt;&lt;/p&gt;")</f>
        <v>&lt;p style="color:#167700;"&gt;&lt;b&gt;Fonctionne Normalement&lt;/b&gt;&lt;/p&gt;</v>
      </c>
      <c r="P38" s="6"/>
    </row>
    <row r="39" spans="1:16" x14ac:dyDescent="0.3">
      <c r="A39" s="10"/>
      <c r="B39" s="4" t="s">
        <v>2</v>
      </c>
      <c r="C39" s="5" t="s">
        <v>8</v>
      </c>
      <c r="F39" s="5" t="str">
        <f>"&lt;i class=""fa-solid fa-clock""&gt;&lt;/i&gt;&amp;nbsp;&amp;nbsp;&amp;nbsp;"&amp;C39&amp;" - "&amp;C40</f>
        <v>&lt;i class="fa-solid fa-clock"&gt;&lt;/i&gt;&amp;nbsp;&amp;nbsp;&amp;nbsp;7j/7 - 12h00-13h30 &amp; 19h00-21h00 (Sauf Dimanche soir)</v>
      </c>
      <c r="P39" s="6"/>
    </row>
    <row r="40" spans="1:16" x14ac:dyDescent="0.3">
      <c r="A40" s="10"/>
      <c r="B40" s="4" t="s">
        <v>3</v>
      </c>
      <c r="C40" s="5" t="s">
        <v>66</v>
      </c>
      <c r="F40" s="5" t="str">
        <f>"&lt;br&gt;  &lt;i class=""fa-solid fa-utensils""&gt;&lt;/i&gt;&amp;nbsp;&amp;nbsp;&amp;nbsp;"&amp;C41</f>
        <v>&lt;br&gt;  &lt;i class="fa-solid fa-utensils"&gt;&lt;/i&gt;&amp;nbsp;&amp;nbsp;&amp;nbsp;Cuisine traditionnelle</v>
      </c>
      <c r="P40" s="6"/>
    </row>
    <row r="41" spans="1:16" x14ac:dyDescent="0.3">
      <c r="A41" s="10"/>
      <c r="B41" s="4" t="s">
        <v>4</v>
      </c>
      <c r="C41" s="5" t="s">
        <v>38</v>
      </c>
      <c r="F41" s="5" t="str">
        <f>"&lt;br&gt; &lt;i class=""fa-solid fa-bell-concierge""&gt;&lt;/i&gt;&amp;nbsp;&amp;nbsp;&amp;nbsp;"&amp;C42</f>
        <v>&lt;br&gt; &lt;i class="fa-solid fa-bell-concierge"&gt;&lt;/i&gt;&amp;nbsp;&amp;nbsp;&amp;nbsp;Sur place</v>
      </c>
      <c r="P41" s="6"/>
    </row>
    <row r="42" spans="1:16" x14ac:dyDescent="0.3">
      <c r="A42" s="10"/>
      <c r="B42" s="4" t="s">
        <v>5</v>
      </c>
      <c r="C42" s="5" t="s">
        <v>21</v>
      </c>
      <c r="F42" s="5" t="str">
        <f>"&lt;br&gt; &lt;a href=""https://manger-saint-antonin.ga/"&amp;C43&amp;"/"" target=""_blank""&gt;&lt;i class=""fa-solid fa-link""&gt;&lt;/i&gt;&amp;nbsp;&amp;nbsp;*+ d'info*&lt;/a&gt;"</f>
        <v>&lt;br&gt; &lt;a href="https://manger-saint-antonin.ga/guinguette-plage/" target="_blank"&gt;&lt;i class="fa-solid fa-link"&gt;&lt;/i&gt;&amp;nbsp;&amp;nbsp;*+ d'info*&lt;/a&gt;</v>
      </c>
      <c r="P42" s="6"/>
    </row>
    <row r="43" spans="1:16" x14ac:dyDescent="0.3">
      <c r="A43" s="10"/>
      <c r="B43" s="4" t="s">
        <v>11</v>
      </c>
      <c r="C43" s="5" t="s">
        <v>63</v>
      </c>
      <c r="P43" s="6"/>
    </row>
    <row r="44" spans="1:16" x14ac:dyDescent="0.3">
      <c r="A44" s="10"/>
      <c r="B44" s="4"/>
      <c r="F44" s="5" t="s">
        <v>13</v>
      </c>
      <c r="P44" s="6"/>
    </row>
    <row r="45" spans="1:16" x14ac:dyDescent="0.3">
      <c r="A45" s="10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9"/>
    </row>
    <row r="46" spans="1:16" x14ac:dyDescent="0.3">
      <c r="A46" s="10" t="str">
        <f t="shared" ref="A46" si="4">C46</f>
        <v>Kebab</v>
      </c>
      <c r="B46" s="1" t="s">
        <v>0</v>
      </c>
      <c r="C46" s="2" t="s">
        <v>64</v>
      </c>
      <c r="D46" s="2"/>
      <c r="E46" s="2"/>
      <c r="F46" s="2" t="str">
        <f>"#### "&amp;C46</f>
        <v>#### Kebab</v>
      </c>
      <c r="G46" s="2"/>
      <c r="H46" s="2"/>
      <c r="I46" s="2"/>
      <c r="J46" s="2"/>
      <c r="K46" s="2"/>
      <c r="L46" s="2"/>
      <c r="M46" s="2"/>
      <c r="N46" s="2"/>
      <c r="O46" s="2"/>
      <c r="P46" s="3"/>
    </row>
    <row r="47" spans="1:16" x14ac:dyDescent="0.3">
      <c r="A47" s="10"/>
      <c r="B47" s="4" t="s">
        <v>1</v>
      </c>
      <c r="C47" s="5" t="s">
        <v>7</v>
      </c>
      <c r="F47" s="5" t="str">
        <f>"&lt;p style=""color:#"&amp;IF(C47="Oui","167700","8B0000")&amp;(";""&gt;&lt;b&gt;"&amp;IF(C47="Oui","Fonctionne Normalement","Fermé")&amp;"&lt;/b&gt;&lt;/p&gt;")</f>
        <v>&lt;p style="color:#167700;"&gt;&lt;b&gt;Fonctionne Normalement&lt;/b&gt;&lt;/p&gt;</v>
      </c>
      <c r="P47" s="6"/>
    </row>
    <row r="48" spans="1:16" x14ac:dyDescent="0.3">
      <c r="A48" s="10"/>
      <c r="B48" s="4" t="s">
        <v>2</v>
      </c>
      <c r="C48" s="5" t="s">
        <v>8</v>
      </c>
      <c r="F48" s="5" t="str">
        <f>"&lt;i class=""fa-solid fa-clock""&gt;&lt;/i&gt;&amp;nbsp;&amp;nbsp;&amp;nbsp;"&amp;C48&amp;" - "&amp;C49</f>
        <v>&lt;i class="fa-solid fa-clock"&gt;&lt;/i&gt;&amp;nbsp;&amp;nbsp;&amp;nbsp;7j/7 - 12h00-13h30 &amp; 19h00-20h30</v>
      </c>
      <c r="P48" s="6"/>
    </row>
    <row r="49" spans="1:16" x14ac:dyDescent="0.3">
      <c r="A49" s="10"/>
      <c r="B49" s="4" t="s">
        <v>3</v>
      </c>
      <c r="C49" s="5" t="s">
        <v>67</v>
      </c>
      <c r="F49" s="5" t="str">
        <f>"&lt;br&gt;  &lt;i class=""fa-solid fa-utensils""&gt;&lt;/i&gt;&amp;nbsp;&amp;nbsp;&amp;nbsp;"&amp;C50</f>
        <v>&lt;br&gt;  &lt;i class="fa-solid fa-utensils"&gt;&lt;/i&gt;&amp;nbsp;&amp;nbsp;&amp;nbsp;Kebab</v>
      </c>
      <c r="P49" s="6"/>
    </row>
    <row r="50" spans="1:16" x14ac:dyDescent="0.3">
      <c r="A50" s="10"/>
      <c r="B50" s="4" t="s">
        <v>4</v>
      </c>
      <c r="C50" s="5" t="s">
        <v>64</v>
      </c>
      <c r="F50" s="5" t="str">
        <f>"&lt;br&gt; &lt;i class=""fa-solid fa-bell-concierge""&gt;&lt;/i&gt;&amp;nbsp;&amp;nbsp;&amp;nbsp;"&amp;C51</f>
        <v>&lt;br&gt; &lt;i class="fa-solid fa-bell-concierge"&gt;&lt;/i&gt;&amp;nbsp;&amp;nbsp;&amp;nbsp;Sur place &amp; à emporter</v>
      </c>
      <c r="P50" s="6"/>
    </row>
    <row r="51" spans="1:16" x14ac:dyDescent="0.3">
      <c r="A51" s="10"/>
      <c r="B51" s="4" t="s">
        <v>5</v>
      </c>
      <c r="C51" s="5" t="s">
        <v>16</v>
      </c>
      <c r="F51" s="5" t="str">
        <f>"&lt;br&gt; &lt;a href=""https://manger-saint-antonin.ga/"&amp;C52&amp;"/"" target=""_blank""&gt;&lt;i class=""fa-solid fa-link""&gt;&lt;/i&gt;&amp;nbsp;&amp;nbsp;*+ d'info*&lt;/a&gt;"</f>
        <v>&lt;br&gt; &lt;a href="https://manger-saint-antonin.ga/kebab/" target="_blank"&gt;&lt;i class="fa-solid fa-link"&gt;&lt;/i&gt;&amp;nbsp;&amp;nbsp;*+ d'info*&lt;/a&gt;</v>
      </c>
      <c r="P51" s="6"/>
    </row>
    <row r="52" spans="1:16" x14ac:dyDescent="0.3">
      <c r="A52" s="10"/>
      <c r="B52" s="4" t="s">
        <v>11</v>
      </c>
      <c r="C52" s="5" t="s">
        <v>65</v>
      </c>
      <c r="P52" s="6"/>
    </row>
    <row r="53" spans="1:16" x14ac:dyDescent="0.3">
      <c r="A53" s="10"/>
      <c r="B53" s="4"/>
      <c r="F53" s="5" t="s">
        <v>13</v>
      </c>
      <c r="P53" s="6"/>
    </row>
    <row r="54" spans="1:16" x14ac:dyDescent="0.3">
      <c r="A54" s="10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</row>
    <row r="55" spans="1:16" x14ac:dyDescent="0.3">
      <c r="A55" s="10" t="str">
        <f t="shared" ref="A55" si="5">C55</f>
        <v>L'Ecuelle</v>
      </c>
      <c r="B55" s="1" t="s">
        <v>0</v>
      </c>
      <c r="C55" s="2" t="s">
        <v>52</v>
      </c>
      <c r="D55" s="2"/>
      <c r="E55" s="2"/>
      <c r="F55" s="2" t="str">
        <f>"#### "&amp;C55</f>
        <v>#### L'Ecuelle</v>
      </c>
      <c r="G55" s="2"/>
      <c r="H55" s="2"/>
      <c r="I55" s="2"/>
      <c r="J55" s="2"/>
      <c r="K55" s="2"/>
      <c r="L55" s="2"/>
      <c r="M55" s="2"/>
      <c r="N55" s="2"/>
      <c r="O55" s="2"/>
      <c r="P55" s="3"/>
    </row>
    <row r="56" spans="1:16" x14ac:dyDescent="0.3">
      <c r="A56" s="10"/>
      <c r="B56" s="4" t="s">
        <v>1</v>
      </c>
      <c r="C56" s="5" t="s">
        <v>7</v>
      </c>
      <c r="F56" s="5" t="str">
        <f>"&lt;p style=""color:#"&amp;IF(C56="Oui","167700","8B0000")&amp;(";""&gt;&lt;b&gt;"&amp;IF(C56="Oui","Fonctionne Normalement","Fermé")&amp;"&lt;/b&gt;&lt;/p&gt;")</f>
        <v>&lt;p style="color:#167700;"&gt;&lt;b&gt;Fonctionne Normalement&lt;/b&gt;&lt;/p&gt;</v>
      </c>
      <c r="P56" s="6"/>
    </row>
    <row r="57" spans="1:16" x14ac:dyDescent="0.3">
      <c r="A57" s="10"/>
      <c r="B57" s="4" t="s">
        <v>2</v>
      </c>
      <c r="C57" s="5" t="s">
        <v>33</v>
      </c>
      <c r="F57" s="5" t="str">
        <f>"&lt;i class=""fa-solid fa-clock""&gt;&lt;/i&gt;&amp;nbsp;&amp;nbsp;&amp;nbsp;"&amp;C57&amp;" - "&amp;C58</f>
        <v>&lt;i class="fa-solid fa-clock"&gt;&lt;/i&gt;&amp;nbsp;&amp;nbsp;&amp;nbsp;Mercredi - Dimanche - 12h00-14h00 &amp; 19h00-21h00</v>
      </c>
      <c r="P57" s="6"/>
    </row>
    <row r="58" spans="1:16" x14ac:dyDescent="0.3">
      <c r="A58" s="10"/>
      <c r="B58" s="4" t="s">
        <v>3</v>
      </c>
      <c r="C58" s="5" t="s">
        <v>49</v>
      </c>
      <c r="F58" s="5" t="str">
        <f>"&lt;br&gt;  &lt;i class=""fa-solid fa-utensils""&gt;&lt;/i&gt;&amp;nbsp;&amp;nbsp;&amp;nbsp;"&amp;C59</f>
        <v>&lt;br&gt;  &lt;i class="fa-solid fa-utensils"&gt;&lt;/i&gt;&amp;nbsp;&amp;nbsp;&amp;nbsp;Burger</v>
      </c>
      <c r="P58" s="6"/>
    </row>
    <row r="59" spans="1:16" x14ac:dyDescent="0.3">
      <c r="A59" s="10"/>
      <c r="B59" s="4" t="s">
        <v>4</v>
      </c>
      <c r="C59" s="5" t="s">
        <v>53</v>
      </c>
      <c r="F59" s="5" t="str">
        <f>"&lt;br&gt; &lt;i class=""fa-solid fa-bell-concierge""&gt;&lt;/i&gt;&amp;nbsp;&amp;nbsp;&amp;nbsp;"&amp;C60</f>
        <v>&lt;br&gt; &lt;i class="fa-solid fa-bell-concierge"&gt;&lt;/i&gt;&amp;nbsp;&amp;nbsp;&amp;nbsp;Sur place &amp; à emporter</v>
      </c>
      <c r="P59" s="6"/>
    </row>
    <row r="60" spans="1:16" x14ac:dyDescent="0.3">
      <c r="A60" s="10"/>
      <c r="B60" s="4" t="s">
        <v>5</v>
      </c>
      <c r="C60" s="5" t="s">
        <v>16</v>
      </c>
      <c r="F60" s="5" t="str">
        <f>"&lt;br&gt; &lt;a href=""https://manger-saint-antonin.ga/"&amp;C61&amp;"/"" target=""_blank""&gt;&lt;i class=""fa-solid fa-link""&gt;&lt;/i&gt;&amp;nbsp;&amp;nbsp;*+ d'info*&lt;/a&gt;"</f>
        <v>&lt;br&gt; &lt;a href="https://manger-saint-antonin.ga/ecuelle/" target="_blank"&gt;&lt;i class="fa-solid fa-link"&gt;&lt;/i&gt;&amp;nbsp;&amp;nbsp;*+ d'info*&lt;/a&gt;</v>
      </c>
      <c r="P60" s="6"/>
    </row>
    <row r="61" spans="1:16" x14ac:dyDescent="0.3">
      <c r="A61" s="10"/>
      <c r="B61" s="4" t="s">
        <v>11</v>
      </c>
      <c r="C61" s="5" t="s">
        <v>54</v>
      </c>
      <c r="P61" s="6"/>
    </row>
    <row r="62" spans="1:16" x14ac:dyDescent="0.3">
      <c r="A62" s="10"/>
      <c r="B62" s="4"/>
      <c r="F62" s="5" t="s">
        <v>13</v>
      </c>
      <c r="P62" s="6"/>
    </row>
    <row r="63" spans="1:16" x14ac:dyDescent="0.3">
      <c r="A63" s="10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9"/>
    </row>
    <row r="64" spans="1:16" x14ac:dyDescent="0.3">
      <c r="A64" s="10" t="str">
        <f t="shared" ref="A64" si="6">C64</f>
        <v>Le Bistrot</v>
      </c>
      <c r="B64" s="1" t="s">
        <v>0</v>
      </c>
      <c r="C64" s="2" t="s">
        <v>57</v>
      </c>
      <c r="D64" s="2"/>
      <c r="E64" s="2"/>
      <c r="F64" s="2" t="str">
        <f>"#### "&amp;C64</f>
        <v>#### Le Bistrot</v>
      </c>
      <c r="G64" s="2"/>
      <c r="H64" s="2"/>
      <c r="I64" s="2"/>
      <c r="J64" s="2"/>
      <c r="K64" s="2"/>
      <c r="L64" s="2"/>
      <c r="M64" s="2"/>
      <c r="N64" s="2"/>
      <c r="O64" s="2"/>
      <c r="P64" s="3"/>
    </row>
    <row r="65" spans="1:16" x14ac:dyDescent="0.3">
      <c r="A65" s="10"/>
      <c r="B65" s="4" t="s">
        <v>1</v>
      </c>
      <c r="C65" s="5" t="s">
        <v>7</v>
      </c>
      <c r="F65" s="5" t="str">
        <f>"&lt;p style=""color:#"&amp;IF(C65="Oui","167700","8B0000")&amp;(";""&gt;&lt;b&gt;"&amp;IF(C65="Oui","Fonctionne Normalement","Fermé")&amp;"&lt;/b&gt;&lt;/p&gt;")</f>
        <v>&lt;p style="color:#167700;"&gt;&lt;b&gt;Fonctionne Normalement&lt;/b&gt;&lt;/p&gt;</v>
      </c>
      <c r="P65" s="6"/>
    </row>
    <row r="66" spans="1:16" x14ac:dyDescent="0.3">
      <c r="A66" s="10"/>
      <c r="B66" s="4" t="s">
        <v>2</v>
      </c>
      <c r="C66" s="5" t="s">
        <v>8</v>
      </c>
      <c r="F66" s="5" t="str">
        <f>"&lt;i class=""fa-solid fa-clock""&gt;&lt;/i&gt;&amp;nbsp;&amp;nbsp;&amp;nbsp;"&amp;C66&amp;" - "&amp;C67</f>
        <v>&lt;i class="fa-solid fa-clock"&gt;&lt;/i&gt;&amp;nbsp;&amp;nbsp;&amp;nbsp;7j/7 - 12h00-13h30 &amp; 19h00-21h00</v>
      </c>
      <c r="P66" s="6"/>
    </row>
    <row r="67" spans="1:16" x14ac:dyDescent="0.3">
      <c r="A67" s="10"/>
      <c r="B67" s="4" t="s">
        <v>3</v>
      </c>
      <c r="C67" s="5" t="s">
        <v>9</v>
      </c>
      <c r="F67" s="5" t="str">
        <f>"&lt;br&gt;  &lt;i class=""fa-solid fa-utensils""&gt;&lt;/i&gt;&amp;nbsp;&amp;nbsp;&amp;nbsp;"&amp;C68</f>
        <v>&lt;br&gt;  &lt;i class="fa-solid fa-utensils"&gt;&lt;/i&gt;&amp;nbsp;&amp;nbsp;&amp;nbsp;Cuisine traditionnelle</v>
      </c>
      <c r="P67" s="6"/>
    </row>
    <row r="68" spans="1:16" x14ac:dyDescent="0.3">
      <c r="A68" s="10"/>
      <c r="B68" s="4" t="s">
        <v>4</v>
      </c>
      <c r="C68" s="5" t="s">
        <v>38</v>
      </c>
      <c r="F68" s="5" t="str">
        <f>"&lt;br&gt; &lt;i class=""fa-solid fa-bell-concierge""&gt;&lt;/i&gt;&amp;nbsp;&amp;nbsp;&amp;nbsp;"&amp;C69</f>
        <v>&lt;br&gt; &lt;i class="fa-solid fa-bell-concierge"&gt;&lt;/i&gt;&amp;nbsp;&amp;nbsp;&amp;nbsp;Sur place</v>
      </c>
      <c r="P68" s="6"/>
    </row>
    <row r="69" spans="1:16" x14ac:dyDescent="0.3">
      <c r="A69" s="10"/>
      <c r="B69" s="4" t="s">
        <v>5</v>
      </c>
      <c r="C69" s="5" t="s">
        <v>21</v>
      </c>
      <c r="F69" s="5" t="str">
        <f>"&lt;br&gt; &lt;a href=""https://manger-saint-antonin.ga/"&amp;C70&amp;"/"" target=""_blank""&gt;&lt;i class=""fa-solid fa-link""&gt;&lt;/i&gt;&amp;nbsp;&amp;nbsp;*+ d'info*&lt;/a&gt;"</f>
        <v>&lt;br&gt; &lt;a href="https://manger-saint-antonin.ga/bistrot/" target="_blank"&gt;&lt;i class="fa-solid fa-link"&gt;&lt;/i&gt;&amp;nbsp;&amp;nbsp;*+ d'info*&lt;/a&gt;</v>
      </c>
      <c r="P69" s="6"/>
    </row>
    <row r="70" spans="1:16" x14ac:dyDescent="0.3">
      <c r="A70" s="10"/>
      <c r="B70" s="4" t="s">
        <v>11</v>
      </c>
      <c r="C70" s="5" t="s">
        <v>58</v>
      </c>
      <c r="P70" s="6"/>
    </row>
    <row r="71" spans="1:16" x14ac:dyDescent="0.3">
      <c r="A71" s="10"/>
      <c r="B71" s="4"/>
      <c r="F71" s="5" t="s">
        <v>13</v>
      </c>
      <c r="P71" s="6"/>
    </row>
    <row r="72" spans="1:16" x14ac:dyDescent="0.3">
      <c r="A72" s="10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9"/>
    </row>
    <row r="73" spans="1:16" x14ac:dyDescent="0.3">
      <c r="A73" s="10" t="str">
        <f t="shared" ref="A73" si="7">C73</f>
        <v>Le Capharnaüm</v>
      </c>
      <c r="B73" s="1" t="s">
        <v>0</v>
      </c>
      <c r="C73" s="2" t="s">
        <v>20</v>
      </c>
      <c r="D73" s="2"/>
      <c r="E73" s="2"/>
      <c r="F73" s="2" t="str">
        <f>"#### "&amp;C73</f>
        <v>#### Le Capharnaüm</v>
      </c>
      <c r="G73" s="2"/>
      <c r="H73" s="2"/>
      <c r="I73" s="2"/>
      <c r="J73" s="2"/>
      <c r="K73" s="2"/>
      <c r="L73" s="2"/>
      <c r="M73" s="2"/>
      <c r="N73" s="2"/>
      <c r="O73" s="2"/>
      <c r="P73" s="3"/>
    </row>
    <row r="74" spans="1:16" x14ac:dyDescent="0.3">
      <c r="A74" s="10"/>
      <c r="B74" s="4" t="s">
        <v>1</v>
      </c>
      <c r="C74" s="5" t="s">
        <v>7</v>
      </c>
      <c r="F74" s="5" t="str">
        <f>"&lt;p style=""color:#"&amp;IF(C74="Oui","167700","8B0000")&amp;(";""&gt;&lt;b&gt;"&amp;IF(C74="Oui","Fonctionne Normalement","Fermé")&amp;"&lt;/b&gt;&lt;/p&gt;")</f>
        <v>&lt;p style="color:#167700;"&gt;&lt;b&gt;Fonctionne Normalement&lt;/b&gt;&lt;/p&gt;</v>
      </c>
      <c r="P74" s="6"/>
    </row>
    <row r="75" spans="1:16" x14ac:dyDescent="0.3">
      <c r="A75" s="10"/>
      <c r="B75" s="4" t="s">
        <v>2</v>
      </c>
      <c r="C75" s="5" t="s">
        <v>8</v>
      </c>
      <c r="F75" s="5" t="str">
        <f>"&lt;i class=""fa-solid fa-clock""&gt;&lt;/i&gt;&amp;nbsp;&amp;nbsp;&amp;nbsp;"&amp;C75&amp;" - "&amp;C76</f>
        <v>&lt;i class="fa-solid fa-clock"&gt;&lt;/i&gt;&amp;nbsp;&amp;nbsp;&amp;nbsp;7j/7 - 12h00-13h30 &amp; 19h00-21h00</v>
      </c>
      <c r="P75" s="6"/>
    </row>
    <row r="76" spans="1:16" x14ac:dyDescent="0.3">
      <c r="A76" s="10"/>
      <c r="B76" s="4" t="s">
        <v>3</v>
      </c>
      <c r="C76" s="5" t="s">
        <v>9</v>
      </c>
      <c r="F76" s="5" t="str">
        <f>"&lt;br&gt;  &lt;i class=""fa-solid fa-utensils""&gt;&lt;/i&gt;&amp;nbsp;&amp;nbsp;&amp;nbsp;"&amp;C77</f>
        <v>&lt;br&gt;  &lt;i class="fa-solid fa-utensils"&gt;&lt;/i&gt;&amp;nbsp;&amp;nbsp;&amp;nbsp;Cuisine traditionnelle</v>
      </c>
      <c r="P76" s="6"/>
    </row>
    <row r="77" spans="1:16" x14ac:dyDescent="0.3">
      <c r="A77" s="10"/>
      <c r="B77" s="4" t="s">
        <v>4</v>
      </c>
      <c r="C77" s="5" t="s">
        <v>38</v>
      </c>
      <c r="F77" s="5" t="str">
        <f>"&lt;br&gt; &lt;i class=""fa-solid fa-bell-concierge""&gt;&lt;/i&gt;&amp;nbsp;&amp;nbsp;&amp;nbsp;"&amp;C78</f>
        <v>&lt;br&gt; &lt;i class="fa-solid fa-bell-concierge"&gt;&lt;/i&gt;&amp;nbsp;&amp;nbsp;&amp;nbsp;Sur place</v>
      </c>
      <c r="P77" s="6"/>
    </row>
    <row r="78" spans="1:16" x14ac:dyDescent="0.3">
      <c r="A78" s="10"/>
      <c r="B78" s="4" t="s">
        <v>5</v>
      </c>
      <c r="C78" s="5" t="s">
        <v>21</v>
      </c>
      <c r="F78" s="5" t="str">
        <f>"&lt;br&gt; &lt;a href=""https://manger-saint-antonin.ga/"&amp;C79&amp;"/"" target=""_blank""&gt;&lt;i class=""fa-solid fa-link""&gt;&lt;/i&gt;&amp;nbsp;&amp;nbsp;*+ d'info*&lt;/a&gt;"</f>
        <v>&lt;br&gt; &lt;a href="https://manger-saint-antonin.ga/capharnaum/" target="_blank"&gt;&lt;i class="fa-solid fa-link"&gt;&lt;/i&gt;&amp;nbsp;&amp;nbsp;*+ d'info*&lt;/a&gt;</v>
      </c>
      <c r="P78" s="6"/>
    </row>
    <row r="79" spans="1:16" x14ac:dyDescent="0.3">
      <c r="A79" s="10"/>
      <c r="B79" s="4" t="s">
        <v>11</v>
      </c>
      <c r="C79" s="5" t="s">
        <v>22</v>
      </c>
      <c r="P79" s="6"/>
    </row>
    <row r="80" spans="1:16" x14ac:dyDescent="0.3">
      <c r="A80" s="10"/>
      <c r="B80" s="4"/>
      <c r="F80" s="5" t="s">
        <v>13</v>
      </c>
      <c r="P80" s="6"/>
    </row>
    <row r="81" spans="1:16" x14ac:dyDescent="0.3">
      <c r="A81" s="10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9"/>
    </row>
    <row r="82" spans="1:16" x14ac:dyDescent="0.3">
      <c r="A82" s="10" t="str">
        <f t="shared" ref="A82" si="8">C82</f>
        <v>Le Festin de Babette</v>
      </c>
      <c r="B82" s="1" t="s">
        <v>0</v>
      </c>
      <c r="C82" s="2" t="s">
        <v>32</v>
      </c>
      <c r="D82" s="2"/>
      <c r="E82" s="2"/>
      <c r="F82" s="2" t="str">
        <f>"#### "&amp;C82</f>
        <v>#### Le Festin de Babette</v>
      </c>
      <c r="G82" s="2"/>
      <c r="H82" s="2"/>
      <c r="I82" s="2"/>
      <c r="J82" s="2"/>
      <c r="K82" s="2"/>
      <c r="L82" s="2"/>
      <c r="M82" s="2"/>
      <c r="N82" s="2"/>
      <c r="O82" s="2"/>
      <c r="P82" s="3"/>
    </row>
    <row r="83" spans="1:16" x14ac:dyDescent="0.3">
      <c r="A83" s="10"/>
      <c r="B83" s="4" t="s">
        <v>1</v>
      </c>
      <c r="C83" s="5" t="s">
        <v>7</v>
      </c>
      <c r="F83" s="5" t="str">
        <f>"&lt;p style=""color:#"&amp;IF(C83="Oui","167700","8B0000")&amp;(";""&gt;&lt;b&gt;"&amp;IF(C83="Oui","Fonctionne Normalement","Fermé")&amp;"&lt;/b&gt;&lt;/p&gt;")</f>
        <v>&lt;p style="color:#167700;"&gt;&lt;b&gt;Fonctionne Normalement&lt;/b&gt;&lt;/p&gt;</v>
      </c>
      <c r="P83" s="6"/>
    </row>
    <row r="84" spans="1:16" x14ac:dyDescent="0.3">
      <c r="A84" s="10"/>
      <c r="B84" s="4" t="s">
        <v>2</v>
      </c>
      <c r="C84" s="5" t="s">
        <v>33</v>
      </c>
      <c r="F84" s="5" t="str">
        <f>"&lt;i class=""fa-solid fa-clock""&gt;&lt;/i&gt;&amp;nbsp;&amp;nbsp;&amp;nbsp;"&amp;C84&amp;" - "&amp;C85</f>
        <v>&lt;i class="fa-solid fa-clock"&gt;&lt;/i&gt;&amp;nbsp;&amp;nbsp;&amp;nbsp;Mercredi - Dimanche - 12h00-13h30 &amp; 19h00-21h00</v>
      </c>
      <c r="P84" s="6"/>
    </row>
    <row r="85" spans="1:16" x14ac:dyDescent="0.3">
      <c r="A85" s="10"/>
      <c r="B85" s="4" t="s">
        <v>3</v>
      </c>
      <c r="C85" s="5" t="s">
        <v>9</v>
      </c>
      <c r="F85" s="5" t="str">
        <f>"&lt;br&gt;  &lt;i class=""fa-solid fa-utensils""&gt;&lt;/i&gt;&amp;nbsp;&amp;nbsp;&amp;nbsp;"&amp;C86</f>
        <v>&lt;br&gt;  &lt;i class="fa-solid fa-utensils"&gt;&lt;/i&gt;&amp;nbsp;&amp;nbsp;&amp;nbsp;Cuisine traditionnelle</v>
      </c>
      <c r="P85" s="6"/>
    </row>
    <row r="86" spans="1:16" x14ac:dyDescent="0.3">
      <c r="A86" s="10"/>
      <c r="B86" s="4" t="s">
        <v>4</v>
      </c>
      <c r="C86" s="5" t="s">
        <v>38</v>
      </c>
      <c r="F86" s="5" t="str">
        <f>"&lt;br&gt; &lt;i class=""fa-solid fa-bell-concierge""&gt;&lt;/i&gt;&amp;nbsp;&amp;nbsp;&amp;nbsp;"&amp;C87</f>
        <v>&lt;br&gt; &lt;i class="fa-solid fa-bell-concierge"&gt;&lt;/i&gt;&amp;nbsp;&amp;nbsp;&amp;nbsp;Sur place</v>
      </c>
      <c r="P86" s="6"/>
    </row>
    <row r="87" spans="1:16" x14ac:dyDescent="0.3">
      <c r="A87" s="10"/>
      <c r="B87" s="4" t="s">
        <v>5</v>
      </c>
      <c r="C87" s="5" t="s">
        <v>21</v>
      </c>
      <c r="F87" s="5" t="str">
        <f>"&lt;br&gt; &lt;a href=""https://manger-saint-antonin.ga/"&amp;C88&amp;"/"" target=""_blank""&gt;&lt;i class=""fa-solid fa-link""&gt;&lt;/i&gt;&amp;nbsp;&amp;nbsp;*+ d'info*&lt;/a&gt;"</f>
        <v>&lt;br&gt; &lt;a href="https://manger-saint-antonin.ga/festin-babette/" target="_blank"&gt;&lt;i class="fa-solid fa-link"&gt;&lt;/i&gt;&amp;nbsp;&amp;nbsp;*+ d'info*&lt;/a&gt;</v>
      </c>
      <c r="P87" s="6"/>
    </row>
    <row r="88" spans="1:16" x14ac:dyDescent="0.3">
      <c r="A88" s="10"/>
      <c r="B88" s="4" t="s">
        <v>11</v>
      </c>
      <c r="C88" s="5" t="s">
        <v>34</v>
      </c>
      <c r="P88" s="6"/>
    </row>
    <row r="89" spans="1:16" x14ac:dyDescent="0.3">
      <c r="A89" s="10"/>
      <c r="B89" s="4"/>
      <c r="F89" s="5" t="s">
        <v>13</v>
      </c>
      <c r="P89" s="6"/>
    </row>
    <row r="90" spans="1:16" x14ac:dyDescent="0.3">
      <c r="A90" s="10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9"/>
    </row>
    <row r="91" spans="1:16" x14ac:dyDescent="0.3">
      <c r="A91" s="10" t="str">
        <f t="shared" ref="A91" si="9">C91</f>
        <v>Le Gazpacho</v>
      </c>
      <c r="B91" s="1" t="s">
        <v>0</v>
      </c>
      <c r="C91" s="2" t="s">
        <v>30</v>
      </c>
      <c r="D91" s="2"/>
      <c r="E91" s="2"/>
      <c r="F91" s="2" t="str">
        <f>"#### "&amp;C91</f>
        <v>#### Le Gazpacho</v>
      </c>
      <c r="G91" s="2"/>
      <c r="H91" s="2"/>
      <c r="I91" s="2"/>
      <c r="J91" s="2"/>
      <c r="K91" s="2"/>
      <c r="L91" s="2"/>
      <c r="M91" s="2"/>
      <c r="N91" s="2"/>
      <c r="O91" s="2"/>
      <c r="P91" s="3"/>
    </row>
    <row r="92" spans="1:16" x14ac:dyDescent="0.3">
      <c r="A92" s="10"/>
      <c r="B92" s="4" t="s">
        <v>1</v>
      </c>
      <c r="C92" s="5" t="s">
        <v>7</v>
      </c>
      <c r="F92" s="5" t="str">
        <f>"&lt;p style=""color:#"&amp;IF(C92="Oui","167700","8B0000")&amp;(";""&gt;&lt;b&gt;"&amp;IF(C92="Oui","Fonctionne Normalement","Fermé")&amp;"&lt;/b&gt;&lt;/p&gt;")</f>
        <v>&lt;p style="color:#167700;"&gt;&lt;b&gt;Fonctionne Normalement&lt;/b&gt;&lt;/p&gt;</v>
      </c>
      <c r="P92" s="6"/>
    </row>
    <row r="93" spans="1:16" x14ac:dyDescent="0.3">
      <c r="A93" s="10"/>
      <c r="B93" s="4" t="s">
        <v>2</v>
      </c>
      <c r="C93" s="5" t="s">
        <v>8</v>
      </c>
      <c r="F93" s="5" t="str">
        <f>"&lt;i class=""fa-solid fa-clock""&gt;&lt;/i&gt;&amp;nbsp;&amp;nbsp;&amp;nbsp;"&amp;C93&amp;" - "&amp;C94</f>
        <v>&lt;i class="fa-solid fa-clock"&gt;&lt;/i&gt;&amp;nbsp;&amp;nbsp;&amp;nbsp;7j/7 - 12h00-13h30 &amp; 19h00-21h00</v>
      </c>
      <c r="P93" s="6"/>
    </row>
    <row r="94" spans="1:16" x14ac:dyDescent="0.3">
      <c r="A94" s="10"/>
      <c r="B94" s="4" t="s">
        <v>3</v>
      </c>
      <c r="C94" s="5" t="s">
        <v>9</v>
      </c>
      <c r="F94" s="5" t="str">
        <f>"&lt;br&gt;  &lt;i class=""fa-solid fa-utensils""&gt;&lt;/i&gt;&amp;nbsp;&amp;nbsp;&amp;nbsp;"&amp;C95</f>
        <v>&lt;br&gt;  &lt;i class="fa-solid fa-utensils"&gt;&lt;/i&gt;&amp;nbsp;&amp;nbsp;&amp;nbsp;Cuisine traditionnelle</v>
      </c>
      <c r="P94" s="6"/>
    </row>
    <row r="95" spans="1:16" x14ac:dyDescent="0.3">
      <c r="A95" s="10"/>
      <c r="B95" s="4" t="s">
        <v>4</v>
      </c>
      <c r="C95" s="5" t="s">
        <v>38</v>
      </c>
      <c r="F95" s="5" t="str">
        <f>"&lt;br&gt; &lt;i class=""fa-solid fa-bell-concierge""&gt;&lt;/i&gt;&amp;nbsp;&amp;nbsp;&amp;nbsp;"&amp;C96</f>
        <v>&lt;br&gt; &lt;i class="fa-solid fa-bell-concierge"&gt;&lt;/i&gt;&amp;nbsp;&amp;nbsp;&amp;nbsp;Sur place</v>
      </c>
      <c r="P95" s="6"/>
    </row>
    <row r="96" spans="1:16" x14ac:dyDescent="0.3">
      <c r="A96" s="10"/>
      <c r="B96" s="4" t="s">
        <v>5</v>
      </c>
      <c r="C96" s="5" t="s">
        <v>21</v>
      </c>
      <c r="F96" s="5" t="str">
        <f>"&lt;br&gt; &lt;a href=""https://manger-saint-antonin.ga/"&amp;C97&amp;"/"" target=""_blank""&gt;&lt;i class=""fa-solid fa-link""&gt;&lt;/i&gt;&amp;nbsp;&amp;nbsp;*+ d'info*&lt;/a&gt;"</f>
        <v>&lt;br&gt; &lt;a href="https://manger-saint-antonin.ga/gazpacho/" target="_blank"&gt;&lt;i class="fa-solid fa-link"&gt;&lt;/i&gt;&amp;nbsp;&amp;nbsp;*+ d'info*&lt;/a&gt;</v>
      </c>
      <c r="P96" s="6"/>
    </row>
    <row r="97" spans="1:16" x14ac:dyDescent="0.3">
      <c r="A97" s="10"/>
      <c r="B97" s="4" t="s">
        <v>11</v>
      </c>
      <c r="C97" s="5" t="s">
        <v>31</v>
      </c>
      <c r="P97" s="6"/>
    </row>
    <row r="98" spans="1:16" x14ac:dyDescent="0.3">
      <c r="A98" s="10"/>
      <c r="B98" s="4"/>
      <c r="F98" s="5" t="s">
        <v>13</v>
      </c>
      <c r="P98" s="6"/>
    </row>
    <row r="99" spans="1:16" x14ac:dyDescent="0.3">
      <c r="A99" s="10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9"/>
    </row>
    <row r="100" spans="1:16" x14ac:dyDescent="0.3">
      <c r="A100" s="10" t="str">
        <f t="shared" ref="A100" si="10">C100</f>
        <v>Pizza Val</v>
      </c>
      <c r="B100" s="1" t="s">
        <v>0</v>
      </c>
      <c r="C100" s="2" t="s">
        <v>6</v>
      </c>
      <c r="D100" s="2"/>
      <c r="E100" s="2"/>
      <c r="F100" s="2" t="str">
        <f>"#### "&amp;C100</f>
        <v>#### Pizza Val</v>
      </c>
      <c r="G100" s="2"/>
      <c r="H100" s="2"/>
      <c r="I100" s="2"/>
      <c r="J100" s="2"/>
      <c r="K100" s="2"/>
      <c r="L100" s="2"/>
      <c r="M100" s="2"/>
      <c r="N100" s="2"/>
      <c r="O100" s="2"/>
      <c r="P100" s="3"/>
    </row>
    <row r="101" spans="1:16" x14ac:dyDescent="0.3">
      <c r="A101" s="10"/>
      <c r="B101" s="4" t="s">
        <v>1</v>
      </c>
      <c r="C101" s="5" t="s">
        <v>7</v>
      </c>
      <c r="F101" s="5" t="str">
        <f>"&lt;p style=""color:#"&amp;IF(C101="Oui","167700","8B0000")&amp;(";""&gt;&lt;b&gt;"&amp;IF(C101="Oui","Fonctionne Normalement","Fermé")&amp;"&lt;/b&gt;&lt;/p&gt;")</f>
        <v>&lt;p style="color:#167700;"&gt;&lt;b&gt;Fonctionne Normalement&lt;/b&gt;&lt;/p&gt;</v>
      </c>
      <c r="P101" s="6"/>
    </row>
    <row r="102" spans="1:16" x14ac:dyDescent="0.3">
      <c r="A102" s="10"/>
      <c r="B102" s="4" t="s">
        <v>2</v>
      </c>
      <c r="C102" s="5" t="s">
        <v>8</v>
      </c>
      <c r="F102" s="5" t="str">
        <f>"&lt;i class=""fa-solid fa-clock""&gt;&lt;/i&gt;&amp;nbsp;&amp;nbsp;&amp;nbsp;"&amp;C102&amp;" - "&amp;C103</f>
        <v>&lt;i class="fa-solid fa-clock"&gt;&lt;/i&gt;&amp;nbsp;&amp;nbsp;&amp;nbsp;7j/7 - 12h00-13h30 &amp; 19h00-21h00</v>
      </c>
      <c r="P102" s="6"/>
    </row>
    <row r="103" spans="1:16" x14ac:dyDescent="0.3">
      <c r="A103" s="10"/>
      <c r="B103" s="4" t="s">
        <v>3</v>
      </c>
      <c r="C103" s="5" t="s">
        <v>9</v>
      </c>
      <c r="F103" s="5" t="str">
        <f>"&lt;br&gt;  &lt;i class=""fa-solid fa-utensils""&gt;&lt;/i&gt;&amp;nbsp;&amp;nbsp;&amp;nbsp;"&amp;C104</f>
        <v>&lt;br&gt;  &lt;i class="fa-solid fa-utensils"&gt;&lt;/i&gt;&amp;nbsp;&amp;nbsp;&amp;nbsp;Pizza, Sandwichs</v>
      </c>
      <c r="P103" s="6"/>
    </row>
    <row r="104" spans="1:16" x14ac:dyDescent="0.3">
      <c r="A104" s="10"/>
      <c r="B104" s="4" t="s">
        <v>4</v>
      </c>
      <c r="C104" s="5" t="s">
        <v>17</v>
      </c>
      <c r="F104" s="5" t="str">
        <f>"&lt;br&gt; &lt;i class=""fa-solid fa-bell-concierge""&gt;&lt;/i&gt;&amp;nbsp;&amp;nbsp;&amp;nbsp;"&amp;C105</f>
        <v>&lt;br&gt; &lt;i class="fa-solid fa-bell-concierge"&gt;&lt;/i&gt;&amp;nbsp;&amp;nbsp;&amp;nbsp;Sur place &amp; à emporter</v>
      </c>
      <c r="P104" s="6"/>
    </row>
    <row r="105" spans="1:16" x14ac:dyDescent="0.3">
      <c r="A105" s="10"/>
      <c r="B105" s="4" t="s">
        <v>5</v>
      </c>
      <c r="C105" s="5" t="s">
        <v>16</v>
      </c>
      <c r="F105" s="5" t="str">
        <f>"&lt;br&gt; &lt;a href=""https://manger-saint-antonin.ga/"&amp;C106&amp;"/"" target=""_blank""&gt;&lt;i class=""fa-solid fa-link""&gt;&lt;/i&gt;&amp;nbsp;&amp;nbsp;*+ d'info*&lt;/a&gt;"</f>
        <v>&lt;br&gt; &lt;a href="https://manger-saint-antonin.ga/pizza-val/" target="_blank"&gt;&lt;i class="fa-solid fa-link"&gt;&lt;/i&gt;&amp;nbsp;&amp;nbsp;*+ d'info*&lt;/a&gt;</v>
      </c>
      <c r="P105" s="6"/>
    </row>
    <row r="106" spans="1:16" x14ac:dyDescent="0.3">
      <c r="A106" s="10"/>
      <c r="B106" s="4" t="s">
        <v>11</v>
      </c>
      <c r="C106" s="5" t="s">
        <v>12</v>
      </c>
      <c r="P106" s="6"/>
    </row>
    <row r="107" spans="1:16" x14ac:dyDescent="0.3">
      <c r="A107" s="10"/>
      <c r="B107" s="4"/>
      <c r="F107" s="5" t="s">
        <v>13</v>
      </c>
      <c r="P107" s="6"/>
    </row>
    <row r="108" spans="1:16" x14ac:dyDescent="0.3">
      <c r="A108" s="10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9"/>
    </row>
    <row r="109" spans="1:16" x14ac:dyDescent="0.3">
      <c r="A109" s="10" t="str">
        <f t="shared" ref="A109" si="11">C109</f>
        <v>Quercy Pizza</v>
      </c>
      <c r="B109" s="1" t="s">
        <v>0</v>
      </c>
      <c r="C109" s="2" t="s">
        <v>18</v>
      </c>
      <c r="D109" s="2"/>
      <c r="E109" s="2"/>
      <c r="F109" s="2" t="str">
        <f>"#### "&amp;C109</f>
        <v>#### Quercy Pizza</v>
      </c>
      <c r="G109" s="2"/>
      <c r="H109" s="2"/>
      <c r="I109" s="2"/>
      <c r="J109" s="2"/>
      <c r="K109" s="2"/>
      <c r="L109" s="2"/>
      <c r="M109" s="2"/>
      <c r="N109" s="2"/>
      <c r="O109" s="2"/>
      <c r="P109" s="3"/>
    </row>
    <row r="110" spans="1:16" x14ac:dyDescent="0.3">
      <c r="A110" s="10"/>
      <c r="B110" s="4" t="s">
        <v>1</v>
      </c>
      <c r="C110" s="5" t="s">
        <v>7</v>
      </c>
      <c r="F110" s="5" t="str">
        <f>"&lt;p style=""color:#"&amp;IF(C110="Oui","167700","8B0000")&amp;(";""&gt;&lt;b&gt;"&amp;IF(C110="Oui","Fonctionne Normalement","Fermé")&amp;"&lt;/b&gt;&lt;/p&gt;")</f>
        <v>&lt;p style="color:#167700;"&gt;&lt;b&gt;Fonctionne Normalement&lt;/b&gt;&lt;/p&gt;</v>
      </c>
      <c r="P110" s="6"/>
    </row>
    <row r="111" spans="1:16" x14ac:dyDescent="0.3">
      <c r="A111" s="10"/>
      <c r="B111" s="4" t="s">
        <v>2</v>
      </c>
      <c r="C111" s="5" t="s">
        <v>8</v>
      </c>
      <c r="F111" s="5" t="str">
        <f>"&lt;i class=""fa-solid fa-clock""&gt;&lt;/i&gt;&amp;nbsp;&amp;nbsp;&amp;nbsp;"&amp;C111&amp;" - "&amp;C112</f>
        <v>&lt;i class="fa-solid fa-clock"&gt;&lt;/i&gt;&amp;nbsp;&amp;nbsp;&amp;nbsp;7j/7 - 12h00-13h30 &amp; 19h00-21h00</v>
      </c>
      <c r="P111" s="6"/>
    </row>
    <row r="112" spans="1:16" x14ac:dyDescent="0.3">
      <c r="A112" s="10"/>
      <c r="B112" s="4" t="s">
        <v>3</v>
      </c>
      <c r="C112" s="5" t="s">
        <v>9</v>
      </c>
      <c r="F112" s="5" t="str">
        <f>"&lt;br&gt;  &lt;i class=""fa-solid fa-utensils""&gt;&lt;/i&gt;&amp;nbsp;&amp;nbsp;&amp;nbsp;"&amp;C113</f>
        <v>&lt;br&gt;  &lt;i class="fa-solid fa-utensils"&gt;&lt;/i&gt;&amp;nbsp;&amp;nbsp;&amp;nbsp;Pizza</v>
      </c>
      <c r="P112" s="6"/>
    </row>
    <row r="113" spans="1:16" x14ac:dyDescent="0.3">
      <c r="A113" s="10"/>
      <c r="B113" s="4" t="s">
        <v>4</v>
      </c>
      <c r="C113" s="5" t="s">
        <v>10</v>
      </c>
      <c r="F113" s="5" t="str">
        <f>"&lt;br&gt; &lt;i class=""fa-solid fa-bell-concierge""&gt;&lt;/i&gt;&amp;nbsp;&amp;nbsp;&amp;nbsp;"&amp;C114</f>
        <v>&lt;br&gt; &lt;i class="fa-solid fa-bell-concierge"&gt;&lt;/i&gt;&amp;nbsp;&amp;nbsp;&amp;nbsp;Sur place &amp; à emporter</v>
      </c>
      <c r="P113" s="6"/>
    </row>
    <row r="114" spans="1:16" x14ac:dyDescent="0.3">
      <c r="A114" s="10"/>
      <c r="B114" s="4" t="s">
        <v>5</v>
      </c>
      <c r="C114" s="5" t="s">
        <v>16</v>
      </c>
      <c r="F114" s="5" t="str">
        <f>"&lt;br&gt; &lt;a href=""https://manger-saint-antonin.ga/"&amp;C115&amp;"/"" target=""_blank""&gt;&lt;i class=""fa-solid fa-link""&gt;&lt;/i&gt;&amp;nbsp;&amp;nbsp;*+ d'info*&lt;/a&gt;"</f>
        <v>&lt;br&gt; &lt;a href="https://manger-saint-antonin.ga/quercy-pizza/" target="_blank"&gt;&lt;i class="fa-solid fa-link"&gt;&lt;/i&gt;&amp;nbsp;&amp;nbsp;*+ d'info*&lt;/a&gt;</v>
      </c>
      <c r="P114" s="6"/>
    </row>
    <row r="115" spans="1:16" x14ac:dyDescent="0.3">
      <c r="A115" s="10"/>
      <c r="B115" s="4" t="s">
        <v>11</v>
      </c>
      <c r="C115" s="5" t="s">
        <v>19</v>
      </c>
      <c r="P115" s="6"/>
    </row>
    <row r="116" spans="1:16" x14ac:dyDescent="0.3">
      <c r="A116" s="10"/>
      <c r="B116" s="4"/>
      <c r="F116" s="5" t="s">
        <v>13</v>
      </c>
      <c r="P116" s="6"/>
    </row>
    <row r="117" spans="1:16" x14ac:dyDescent="0.3">
      <c r="A117" s="10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9"/>
    </row>
    <row r="118" spans="1:16" x14ac:dyDescent="0.3">
      <c r="A118" s="10" t="str">
        <f t="shared" ref="A118" si="12">C118</f>
        <v>L'Andalouse</v>
      </c>
      <c r="B118" s="1" t="s">
        <v>0</v>
      </c>
      <c r="C118" s="2" t="s">
        <v>55</v>
      </c>
      <c r="D118" s="2"/>
      <c r="E118" s="2"/>
      <c r="F118" s="2" t="str">
        <f>"#### "&amp;C118</f>
        <v>#### L'Andalouse</v>
      </c>
      <c r="G118" s="2"/>
      <c r="H118" s="2"/>
      <c r="I118" s="2"/>
      <c r="J118" s="2"/>
      <c r="K118" s="2"/>
      <c r="L118" s="2"/>
      <c r="M118" s="2"/>
      <c r="N118" s="2"/>
      <c r="O118" s="2"/>
      <c r="P118" s="3"/>
    </row>
    <row r="119" spans="1:16" x14ac:dyDescent="0.3">
      <c r="A119" s="10"/>
      <c r="B119" s="4" t="s">
        <v>1</v>
      </c>
      <c r="C119" s="5" t="s">
        <v>36</v>
      </c>
      <c r="F119" s="5" t="str">
        <f>"&lt;p style=""color:#"&amp;IF(C119="Oui","167700","8B0000")&amp;(";""&gt;&lt;b&gt;"&amp;IF(C119="Oui","Fonctionne Normalement","Fermé")&amp;"&lt;/b&gt;&lt;/p&gt;")</f>
        <v>&lt;p style="color:#8B0000;"&gt;&lt;b&gt;Fermé&lt;/b&gt;&lt;/p&gt;</v>
      </c>
      <c r="P119" s="6"/>
    </row>
    <row r="120" spans="1:16" x14ac:dyDescent="0.3">
      <c r="A120" s="10"/>
      <c r="B120" s="4" t="s">
        <v>2</v>
      </c>
      <c r="C120" s="5" t="s">
        <v>25</v>
      </c>
      <c r="F120" s="5" t="str">
        <f>"&lt;i class=""fa-solid fa-clock""&gt;&lt;/i&gt;&amp;nbsp;&amp;nbsp;&amp;nbsp;"&amp;C120&amp;" - "&amp;C121</f>
        <v>&lt;i class="fa-solid fa-clock"&gt;&lt;/i&gt;&amp;nbsp;&amp;nbsp;&amp;nbsp;à définir - à définir</v>
      </c>
      <c r="P120" s="6"/>
    </row>
    <row r="121" spans="1:16" x14ac:dyDescent="0.3">
      <c r="A121" s="10"/>
      <c r="B121" s="4" t="s">
        <v>3</v>
      </c>
      <c r="C121" s="5" t="s">
        <v>25</v>
      </c>
      <c r="F121" s="5" t="str">
        <f>"&lt;br&gt;  &lt;i class=""fa-solid fa-utensils""&gt;&lt;/i&gt;&amp;nbsp;&amp;nbsp;&amp;nbsp;"&amp;C122</f>
        <v>&lt;br&gt;  &lt;i class="fa-solid fa-utensils"&gt;&lt;/i&gt;&amp;nbsp;&amp;nbsp;&amp;nbsp;à définir</v>
      </c>
      <c r="P121" s="6"/>
    </row>
    <row r="122" spans="1:16" x14ac:dyDescent="0.3">
      <c r="A122" s="10"/>
      <c r="B122" s="4" t="s">
        <v>4</v>
      </c>
      <c r="C122" s="5" t="s">
        <v>25</v>
      </c>
      <c r="F122" s="5" t="str">
        <f>"&lt;br&gt; &lt;i class=""fa-solid fa-bell-concierge""&gt;&lt;/i&gt;&amp;nbsp;&amp;nbsp;&amp;nbsp;"&amp;C123</f>
        <v>&lt;br&gt; &lt;i class="fa-solid fa-bell-concierge"&gt;&lt;/i&gt;&amp;nbsp;&amp;nbsp;&amp;nbsp;Sur place &amp; à emporter</v>
      </c>
      <c r="P122" s="6"/>
    </row>
    <row r="123" spans="1:16" x14ac:dyDescent="0.3">
      <c r="A123" s="10"/>
      <c r="B123" s="4" t="s">
        <v>5</v>
      </c>
      <c r="C123" s="5" t="s">
        <v>16</v>
      </c>
      <c r="F123" s="5" t="str">
        <f>"&lt;br&gt; &lt;a href=""https://manger-saint-antonin.ga/"&amp;C124&amp;"/"" target=""_blank""&gt;&lt;i class=""fa-solid fa-link""&gt;&lt;/i&gt;&amp;nbsp;&amp;nbsp;*+ d'info*&lt;/a&gt;"</f>
        <v>&lt;br&gt; &lt;a href="https://manger-saint-antonin.ga/andalouse/" target="_blank"&gt;&lt;i class="fa-solid fa-link"&gt;&lt;/i&gt;&amp;nbsp;&amp;nbsp;*+ d'info*&lt;/a&gt;</v>
      </c>
      <c r="P123" s="6"/>
    </row>
    <row r="124" spans="1:16" x14ac:dyDescent="0.3">
      <c r="A124" s="10"/>
      <c r="B124" s="4" t="s">
        <v>11</v>
      </c>
      <c r="C124" s="5" t="s">
        <v>56</v>
      </c>
      <c r="P124" s="6"/>
    </row>
    <row r="125" spans="1:16" x14ac:dyDescent="0.3">
      <c r="A125" s="10"/>
      <c r="B125" s="4"/>
      <c r="F125" s="5" t="s">
        <v>13</v>
      </c>
      <c r="P125" s="6"/>
    </row>
    <row r="126" spans="1:16" x14ac:dyDescent="0.3">
      <c r="A126" s="10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9"/>
    </row>
    <row r="127" spans="1:16" x14ac:dyDescent="0.3">
      <c r="A127" s="10" t="str">
        <f t="shared" ref="A127" si="13">C127</f>
        <v>L'Auberge des Sens</v>
      </c>
      <c r="B127" s="1" t="s">
        <v>0</v>
      </c>
      <c r="C127" s="2" t="s">
        <v>42</v>
      </c>
      <c r="D127" s="2"/>
      <c r="E127" s="2"/>
      <c r="F127" s="2" t="str">
        <f>"#### "&amp;C127</f>
        <v>#### L'Auberge des Sens</v>
      </c>
      <c r="G127" s="2"/>
      <c r="H127" s="2"/>
      <c r="I127" s="2"/>
      <c r="J127" s="2"/>
      <c r="K127" s="2"/>
      <c r="L127" s="2"/>
      <c r="M127" s="2"/>
      <c r="N127" s="2"/>
      <c r="O127" s="2"/>
      <c r="P127" s="3"/>
    </row>
    <row r="128" spans="1:16" x14ac:dyDescent="0.3">
      <c r="A128" s="10"/>
      <c r="B128" s="4" t="s">
        <v>1</v>
      </c>
      <c r="C128" s="5" t="s">
        <v>36</v>
      </c>
      <c r="F128" s="5" t="str">
        <f>"&lt;p style=""color:#"&amp;IF(C128="Oui","167700","8B0000")&amp;(";""&gt;&lt;b&gt;"&amp;IF(C128="Oui","Fonctionne Normalement","Fermé")&amp;"&lt;/b&gt;&lt;/p&gt;")</f>
        <v>&lt;p style="color:#8B0000;"&gt;&lt;b&gt;Fermé&lt;/b&gt;&lt;/p&gt;</v>
      </c>
      <c r="P128" s="6"/>
    </row>
    <row r="129" spans="1:16" x14ac:dyDescent="0.3">
      <c r="A129" s="10"/>
      <c r="B129" s="4" t="s">
        <v>2</v>
      </c>
      <c r="C129" s="5" t="s">
        <v>15</v>
      </c>
      <c r="F129" s="5" t="str">
        <f>"&lt;i class=""fa-solid fa-clock""&gt;&lt;/i&gt;&amp;nbsp;&amp;nbsp;&amp;nbsp;"&amp;C129&amp;" - "&amp;C130</f>
        <v>&lt;i class="fa-solid fa-clock"&gt;&lt;/i&gt;&amp;nbsp;&amp;nbsp;&amp;nbsp;Mardi au Dimanche - 12h00-13h30 &amp; 19h00-20h30 (Sauf Dimanche Soir)</v>
      </c>
      <c r="P129" s="6"/>
    </row>
    <row r="130" spans="1:16" x14ac:dyDescent="0.3">
      <c r="A130" s="10"/>
      <c r="B130" s="4" t="s">
        <v>3</v>
      </c>
      <c r="C130" s="5" t="s">
        <v>43</v>
      </c>
      <c r="F130" s="5" t="str">
        <f>"&lt;br&gt;  &lt;i class=""fa-solid fa-utensils""&gt;&lt;/i&gt;&amp;nbsp;&amp;nbsp;&amp;nbsp;"&amp;C131</f>
        <v>&lt;br&gt;  &lt;i class="fa-solid fa-utensils"&gt;&lt;/i&gt;&amp;nbsp;&amp;nbsp;&amp;nbsp;Cuisine traditionnelle</v>
      </c>
      <c r="P130" s="6"/>
    </row>
    <row r="131" spans="1:16" x14ac:dyDescent="0.3">
      <c r="A131" s="10"/>
      <c r="B131" s="4" t="s">
        <v>4</v>
      </c>
      <c r="C131" s="5" t="s">
        <v>38</v>
      </c>
      <c r="F131" s="5" t="str">
        <f>"&lt;br&gt; &lt;i class=""fa-solid fa-bell-concierge""&gt;&lt;/i&gt;&amp;nbsp;&amp;nbsp;&amp;nbsp;"&amp;C132</f>
        <v>&lt;br&gt; &lt;i class="fa-solid fa-bell-concierge"&gt;&lt;/i&gt;&amp;nbsp;&amp;nbsp;&amp;nbsp;Sur place</v>
      </c>
      <c r="P131" s="6"/>
    </row>
    <row r="132" spans="1:16" x14ac:dyDescent="0.3">
      <c r="A132" s="10"/>
      <c r="B132" s="4" t="s">
        <v>5</v>
      </c>
      <c r="C132" s="5" t="s">
        <v>21</v>
      </c>
      <c r="F132" s="5" t="str">
        <f>"&lt;br&gt; &lt;a href=""https://manger-saint-antonin.ga/"&amp;C133&amp;"/"" target=""_blank""&gt;&lt;i class=""fa-solid fa-link""&gt;&lt;/i&gt;&amp;nbsp;&amp;nbsp;*+ d'info*&lt;/a&gt;"</f>
        <v>&lt;br&gt; &lt;a href="https://manger-saint-antonin.ga/auberge-sens/" target="_blank"&gt;&lt;i class="fa-solid fa-link"&gt;&lt;/i&gt;&amp;nbsp;&amp;nbsp;*+ d'info*&lt;/a&gt;</v>
      </c>
      <c r="P132" s="6"/>
    </row>
    <row r="133" spans="1:16" x14ac:dyDescent="0.3">
      <c r="A133" s="10"/>
      <c r="B133" s="4" t="s">
        <v>11</v>
      </c>
      <c r="C133" s="5" t="s">
        <v>44</v>
      </c>
      <c r="P133" s="6"/>
    </row>
    <row r="134" spans="1:16" x14ac:dyDescent="0.3">
      <c r="A134" s="10"/>
      <c r="B134" s="4"/>
      <c r="F134" s="5" t="s">
        <v>13</v>
      </c>
      <c r="P134" s="6"/>
    </row>
    <row r="135" spans="1:16" x14ac:dyDescent="0.3">
      <c r="A135" s="10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9"/>
    </row>
    <row r="136" spans="1:16" x14ac:dyDescent="0.3">
      <c r="A136" s="10" t="str">
        <f t="shared" ref="A136" si="14">C136</f>
        <v>L'Ozone</v>
      </c>
      <c r="B136" s="1" t="s">
        <v>0</v>
      </c>
      <c r="C136" s="2" t="s">
        <v>35</v>
      </c>
      <c r="D136" s="2"/>
      <c r="E136" s="2"/>
      <c r="F136" s="2" t="str">
        <f>"#### "&amp;C136</f>
        <v>#### L'Ozone</v>
      </c>
      <c r="G136" s="2"/>
      <c r="H136" s="2"/>
      <c r="I136" s="2"/>
      <c r="J136" s="2"/>
      <c r="K136" s="2"/>
      <c r="L136" s="2"/>
      <c r="M136" s="2"/>
      <c r="N136" s="2"/>
      <c r="O136" s="2"/>
      <c r="P136" s="3"/>
    </row>
    <row r="137" spans="1:16" x14ac:dyDescent="0.3">
      <c r="A137" s="10"/>
      <c r="B137" s="4" t="s">
        <v>1</v>
      </c>
      <c r="C137" s="5" t="s">
        <v>36</v>
      </c>
      <c r="F137" s="5" t="str">
        <f>"&lt;p style=""color:#"&amp;IF(C137="Oui","167700","8B0000")&amp;(";""&gt;&lt;b&gt;"&amp;IF(C137="Oui","Fonctionne Normalement","Fermé")&amp;"&lt;/b&gt;&lt;/p&gt;")</f>
        <v>&lt;p style="color:#8B0000;"&gt;&lt;b&gt;Fermé&lt;/b&gt;&lt;/p&gt;</v>
      </c>
      <c r="P137" s="6"/>
    </row>
    <row r="138" spans="1:16" x14ac:dyDescent="0.3">
      <c r="A138" s="10"/>
      <c r="B138" s="4" t="s">
        <v>2</v>
      </c>
      <c r="C138" s="5" t="s">
        <v>39</v>
      </c>
      <c r="F138" s="5" t="str">
        <f>"&lt;i class=""fa-solid fa-clock""&gt;&lt;/i&gt;&amp;nbsp;&amp;nbsp;&amp;nbsp;"&amp;C138&amp;" - "&amp;C139</f>
        <v>&lt;i class="fa-solid fa-clock"&gt;&lt;/i&gt;&amp;nbsp;&amp;nbsp;&amp;nbsp;Mardi - Dimanche - 12h00-13h30 &amp; 19h00-21h00 (Uniquement Jeu., Ven. et Sam.)</v>
      </c>
      <c r="P138" s="6"/>
    </row>
    <row r="139" spans="1:16" x14ac:dyDescent="0.3">
      <c r="A139" s="10"/>
      <c r="B139" s="4" t="s">
        <v>3</v>
      </c>
      <c r="C139" s="5" t="s">
        <v>40</v>
      </c>
      <c r="F139" s="5" t="str">
        <f>"&lt;br&gt;  &lt;i class=""fa-solid fa-utensils""&gt;&lt;/i&gt;&amp;nbsp;&amp;nbsp;&amp;nbsp;"&amp;C140</f>
        <v>&lt;br&gt;  &lt;i class="fa-solid fa-utensils"&gt;&lt;/i&gt;&amp;nbsp;&amp;nbsp;&amp;nbsp;Cuisine traditionnelle</v>
      </c>
      <c r="P139" s="6"/>
    </row>
    <row r="140" spans="1:16" x14ac:dyDescent="0.3">
      <c r="A140" s="10"/>
      <c r="B140" s="4" t="s">
        <v>4</v>
      </c>
      <c r="C140" s="5" t="s">
        <v>38</v>
      </c>
      <c r="F140" s="5" t="str">
        <f>"&lt;br&gt; &lt;i class=""fa-solid fa-bell-concierge""&gt;&lt;/i&gt;&amp;nbsp;&amp;nbsp;&amp;nbsp;"&amp;C141</f>
        <v>&lt;br&gt; &lt;i class="fa-solid fa-bell-concierge"&gt;&lt;/i&gt;&amp;nbsp;&amp;nbsp;&amp;nbsp;Sur place</v>
      </c>
      <c r="P140" s="6"/>
    </row>
    <row r="141" spans="1:16" x14ac:dyDescent="0.3">
      <c r="A141" s="10"/>
      <c r="B141" s="4" t="s">
        <v>5</v>
      </c>
      <c r="C141" s="5" t="s">
        <v>21</v>
      </c>
      <c r="F141" s="5" t="str">
        <f>"&lt;br&gt; &lt;a href=""https://manger-saint-antonin.ga/"&amp;C142&amp;"/"" target=""_blank""&gt;&lt;i class=""fa-solid fa-link""&gt;&lt;/i&gt;&amp;nbsp;&amp;nbsp;*+ d'info*&lt;/a&gt;"</f>
        <v>&lt;br&gt; &lt;a href="https://manger-saint-antonin.ga/ozone/" target="_blank"&gt;&lt;i class="fa-solid fa-link"&gt;&lt;/i&gt;&amp;nbsp;&amp;nbsp;*+ d'info*&lt;/a&gt;</v>
      </c>
      <c r="P141" s="6"/>
    </row>
    <row r="142" spans="1:16" x14ac:dyDescent="0.3">
      <c r="A142" s="10"/>
      <c r="B142" s="4" t="s">
        <v>11</v>
      </c>
      <c r="C142" s="5" t="s">
        <v>41</v>
      </c>
      <c r="P142" s="6"/>
    </row>
    <row r="143" spans="1:16" x14ac:dyDescent="0.3">
      <c r="A143" s="10"/>
      <c r="B143" s="4"/>
      <c r="F143" s="5" t="s">
        <v>13</v>
      </c>
      <c r="P143" s="6"/>
    </row>
    <row r="144" spans="1:16" x14ac:dyDescent="0.3">
      <c r="A144" s="10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9"/>
    </row>
    <row r="145" spans="1:16" x14ac:dyDescent="0.3">
      <c r="A145" s="10" t="str">
        <f t="shared" ref="A145" si="15">C145</f>
        <v>La Fringale</v>
      </c>
      <c r="B145" s="1" t="s">
        <v>0</v>
      </c>
      <c r="C145" s="2" t="s">
        <v>45</v>
      </c>
      <c r="D145" s="2"/>
      <c r="E145" s="2"/>
      <c r="F145" s="2" t="str">
        <f>"#### "&amp;C145</f>
        <v>#### La Fringale</v>
      </c>
      <c r="G145" s="2"/>
      <c r="H145" s="2"/>
      <c r="I145" s="2"/>
      <c r="J145" s="2"/>
      <c r="K145" s="2"/>
      <c r="L145" s="2"/>
      <c r="M145" s="2"/>
      <c r="N145" s="2"/>
      <c r="O145" s="2"/>
      <c r="P145" s="3"/>
    </row>
    <row r="146" spans="1:16" x14ac:dyDescent="0.3">
      <c r="A146" s="10"/>
      <c r="B146" s="4" t="s">
        <v>1</v>
      </c>
      <c r="C146" s="5" t="s">
        <v>36</v>
      </c>
      <c r="F146" s="5" t="str">
        <f>"&lt;p style=""color:#"&amp;IF(C146="Oui","167700","8B0000")&amp;(";""&gt;&lt;b&gt;"&amp;IF(C146="Oui","Fonctionne Normalement","Fermé")&amp;"&lt;/b&gt;&lt;/p&gt;")</f>
        <v>&lt;p style="color:#8B0000;"&gt;&lt;b&gt;Fermé&lt;/b&gt;&lt;/p&gt;</v>
      </c>
      <c r="P146" s="6"/>
    </row>
    <row r="147" spans="1:16" x14ac:dyDescent="0.3">
      <c r="A147" s="10"/>
      <c r="B147" s="4" t="s">
        <v>2</v>
      </c>
      <c r="C147" s="5" t="s">
        <v>24</v>
      </c>
      <c r="F147" s="5" t="str">
        <f>"&lt;i class=""fa-solid fa-clock""&gt;&lt;/i&gt;&amp;nbsp;&amp;nbsp;&amp;nbsp;"&amp;C147&amp;" - "&amp;C148</f>
        <v>&lt;i class="fa-solid fa-clock"&gt;&lt;/i&gt;&amp;nbsp;&amp;nbsp;&amp;nbsp;à definir - à définir</v>
      </c>
      <c r="P147" s="6"/>
    </row>
    <row r="148" spans="1:16" x14ac:dyDescent="0.3">
      <c r="A148" s="10"/>
      <c r="B148" s="4" t="s">
        <v>3</v>
      </c>
      <c r="C148" s="5" t="s">
        <v>25</v>
      </c>
      <c r="F148" s="5" t="str">
        <f>"&lt;br&gt;  &lt;i class=""fa-solid fa-utensils""&gt;&lt;/i&gt;&amp;nbsp;&amp;nbsp;&amp;nbsp;"&amp;C149</f>
        <v>&lt;br&gt;  &lt;i class="fa-solid fa-utensils"&gt;&lt;/i&gt;&amp;nbsp;&amp;nbsp;&amp;nbsp;Snack</v>
      </c>
      <c r="P148" s="6"/>
    </row>
    <row r="149" spans="1:16" x14ac:dyDescent="0.3">
      <c r="A149" s="10"/>
      <c r="B149" s="4" t="s">
        <v>4</v>
      </c>
      <c r="C149" s="5" t="s">
        <v>46</v>
      </c>
      <c r="F149" s="5" t="str">
        <f>"&lt;br&gt; &lt;i class=""fa-solid fa-bell-concierge""&gt;&lt;/i&gt;&amp;nbsp;&amp;nbsp;&amp;nbsp;"&amp;C150</f>
        <v>&lt;br&gt; &lt;i class="fa-solid fa-bell-concierge"&gt;&lt;/i&gt;&amp;nbsp;&amp;nbsp;&amp;nbsp;Sur place</v>
      </c>
      <c r="P149" s="6"/>
    </row>
    <row r="150" spans="1:16" x14ac:dyDescent="0.3">
      <c r="A150" s="10"/>
      <c r="B150" s="4" t="s">
        <v>5</v>
      </c>
      <c r="C150" s="5" t="s">
        <v>21</v>
      </c>
      <c r="F150" s="5" t="str">
        <f>"&lt;br&gt; &lt;a href=""https://manger-saint-antonin.ga/"&amp;C151&amp;"/"" target=""_blank""&gt;&lt;i class=""fa-solid fa-link""&gt;&lt;/i&gt;&amp;nbsp;&amp;nbsp;*+ d'info*&lt;/a&gt;"</f>
        <v>&lt;br&gt; &lt;a href="https://manger-saint-antonin.ga/fringale/" target="_blank"&gt;&lt;i class="fa-solid fa-link"&gt;&lt;/i&gt;&amp;nbsp;&amp;nbsp;*+ d'info*&lt;/a&gt;</v>
      </c>
      <c r="P150" s="6"/>
    </row>
    <row r="151" spans="1:16" x14ac:dyDescent="0.3">
      <c r="A151" s="10"/>
      <c r="B151" s="4" t="s">
        <v>11</v>
      </c>
      <c r="C151" s="5" t="s">
        <v>47</v>
      </c>
      <c r="P151" s="6"/>
    </row>
    <row r="152" spans="1:16" x14ac:dyDescent="0.3">
      <c r="A152" s="10"/>
      <c r="B152" s="4"/>
      <c r="F152" s="5" t="s">
        <v>13</v>
      </c>
      <c r="P152" s="6"/>
    </row>
    <row r="153" spans="1:16" x14ac:dyDescent="0.3">
      <c r="A153" s="10"/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9"/>
    </row>
    <row r="154" spans="1:16" x14ac:dyDescent="0.3">
      <c r="A154" s="10" t="str">
        <f t="shared" ref="A154" si="16">C154</f>
        <v>Le Chien Fou</v>
      </c>
      <c r="B154" s="1" t="s">
        <v>0</v>
      </c>
      <c r="C154" s="2" t="s">
        <v>59</v>
      </c>
      <c r="D154" s="2"/>
      <c r="E154" s="2"/>
      <c r="F154" s="2" t="str">
        <f>"#### "&amp;C154</f>
        <v>#### Le Chien Fou</v>
      </c>
      <c r="G154" s="2"/>
      <c r="H154" s="2"/>
      <c r="I154" s="2"/>
      <c r="J154" s="2"/>
      <c r="K154" s="2"/>
      <c r="L154" s="2"/>
      <c r="M154" s="2"/>
      <c r="N154" s="2"/>
      <c r="O154" s="2"/>
      <c r="P154" s="3"/>
    </row>
    <row r="155" spans="1:16" x14ac:dyDescent="0.3">
      <c r="A155" s="10"/>
      <c r="B155" s="4" t="s">
        <v>1</v>
      </c>
      <c r="C155" s="5" t="s">
        <v>36</v>
      </c>
      <c r="F155" s="5" t="str">
        <f>"&lt;p style=""color:#"&amp;IF(C155="Oui","167700","8B0000")&amp;(";""&gt;&lt;b&gt;"&amp;IF(C155="Oui","Fonctionne Normalement","Fermé")&amp;"&lt;/b&gt;&lt;/p&gt;")</f>
        <v>&lt;p style="color:#8B0000;"&gt;&lt;b&gt;Fermé&lt;/b&gt;&lt;/p&gt;</v>
      </c>
      <c r="P155" s="6"/>
    </row>
    <row r="156" spans="1:16" x14ac:dyDescent="0.3">
      <c r="A156" s="10"/>
      <c r="B156" s="4" t="s">
        <v>2</v>
      </c>
      <c r="C156" s="5" t="s">
        <v>8</v>
      </c>
      <c r="F156" s="5" t="str">
        <f>"&lt;i class=""fa-solid fa-clock""&gt;&lt;/i&gt;&amp;nbsp;&amp;nbsp;&amp;nbsp;"&amp;C156&amp;" - "&amp;C157</f>
        <v>&lt;i class="fa-solid fa-clock"&gt;&lt;/i&gt;&amp;nbsp;&amp;nbsp;&amp;nbsp;7j/7 - 12h00-13h30 &amp; 19h00-21h00</v>
      </c>
      <c r="P156" s="6"/>
    </row>
    <row r="157" spans="1:16" x14ac:dyDescent="0.3">
      <c r="A157" s="10"/>
      <c r="B157" s="4" t="s">
        <v>3</v>
      </c>
      <c r="C157" s="5" t="s">
        <v>9</v>
      </c>
      <c r="F157" s="5" t="str">
        <f>"&lt;br&gt;  &lt;i class=""fa-solid fa-utensils""&gt;&lt;/i&gt;&amp;nbsp;&amp;nbsp;&amp;nbsp;"&amp;C158</f>
        <v>&lt;br&gt;  &lt;i class="fa-solid fa-utensils"&gt;&lt;/i&gt;&amp;nbsp;&amp;nbsp;&amp;nbsp;Creperie</v>
      </c>
      <c r="P157" s="6"/>
    </row>
    <row r="158" spans="1:16" x14ac:dyDescent="0.3">
      <c r="A158" s="10"/>
      <c r="B158" s="4" t="s">
        <v>4</v>
      </c>
      <c r="C158" s="5" t="s">
        <v>60</v>
      </c>
      <c r="F158" s="5" t="str">
        <f>"&lt;br&gt; &lt;i class=""fa-solid fa-bell-concierge""&gt;&lt;/i&gt;&amp;nbsp;&amp;nbsp;&amp;nbsp;"&amp;C159</f>
        <v>&lt;br&gt; &lt;i class="fa-solid fa-bell-concierge"&gt;&lt;/i&gt;&amp;nbsp;&amp;nbsp;&amp;nbsp;Sur place</v>
      </c>
      <c r="P158" s="6"/>
    </row>
    <row r="159" spans="1:16" x14ac:dyDescent="0.3">
      <c r="A159" s="10"/>
      <c r="B159" s="4" t="s">
        <v>5</v>
      </c>
      <c r="C159" s="5" t="s">
        <v>21</v>
      </c>
      <c r="F159" s="5" t="str">
        <f>"&lt;br&gt; &lt;a href=""https://manger-saint-antonin.ga/"&amp;C160&amp;"/"" target=""_blank""&gt;&lt;i class=""fa-solid fa-link""&gt;&lt;/i&gt;&amp;nbsp;&amp;nbsp;*+ d'info*&lt;/a&gt;"</f>
        <v>&lt;br&gt; &lt;a href="https://manger-saint-antonin.ga/chien-fou/" target="_blank"&gt;&lt;i class="fa-solid fa-link"&gt;&lt;/i&gt;&amp;nbsp;&amp;nbsp;*+ d'info*&lt;/a&gt;</v>
      </c>
      <c r="P159" s="6"/>
    </row>
    <row r="160" spans="1:16" x14ac:dyDescent="0.3">
      <c r="A160" s="10"/>
      <c r="B160" s="4" t="s">
        <v>11</v>
      </c>
      <c r="C160" s="5" t="s">
        <v>61</v>
      </c>
      <c r="P160" s="6"/>
    </row>
    <row r="161" spans="1:16" x14ac:dyDescent="0.3">
      <c r="A161" s="10"/>
      <c r="B161" s="4"/>
      <c r="F161" s="5" t="s">
        <v>13</v>
      </c>
      <c r="P161" s="6"/>
    </row>
    <row r="162" spans="1:16" x14ac:dyDescent="0.3">
      <c r="A162" s="10"/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9"/>
    </row>
  </sheetData>
  <mergeCells count="18">
    <mergeCell ref="A154:A162"/>
    <mergeCell ref="A100:A108"/>
    <mergeCell ref="A109:A117"/>
    <mergeCell ref="A118:A126"/>
    <mergeCell ref="A127:A135"/>
    <mergeCell ref="A136:A144"/>
    <mergeCell ref="A145:A153"/>
    <mergeCell ref="A55:A63"/>
    <mergeCell ref="A64:A72"/>
    <mergeCell ref="A73:A81"/>
    <mergeCell ref="A82:A90"/>
    <mergeCell ref="A91:A99"/>
    <mergeCell ref="A1:A9"/>
    <mergeCell ref="A10:A18"/>
    <mergeCell ref="A19:A27"/>
    <mergeCell ref="A28:A36"/>
    <mergeCell ref="A37:A45"/>
    <mergeCell ref="A46:A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index 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S</dc:creator>
  <cp:lastModifiedBy>Paolo S</cp:lastModifiedBy>
  <dcterms:created xsi:type="dcterms:W3CDTF">2022-05-03T19:51:36Z</dcterms:created>
  <dcterms:modified xsi:type="dcterms:W3CDTF">2022-05-03T21:57:29Z</dcterms:modified>
</cp:coreProperties>
</file>