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2-2 ОКН ПАСЬКО\2-й семестр\"/>
    </mc:Choice>
  </mc:AlternateContent>
  <bookViews>
    <workbookView xWindow="0" yWindow="0" windowWidth="21570" windowHeight="9510"/>
  </bookViews>
  <sheets>
    <sheet name="Пропуск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B27" i="1"/>
  <c r="H12" i="1"/>
  <c r="J27" i="1" l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I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S23" i="1" l="1"/>
  <c r="S19" i="1"/>
  <c r="S15" i="1"/>
  <c r="S22" i="1"/>
  <c r="S18" i="1"/>
  <c r="S14" i="1"/>
  <c r="S25" i="1"/>
  <c r="S21" i="1"/>
  <c r="S17" i="1"/>
  <c r="S13" i="1"/>
  <c r="S24" i="1"/>
  <c r="S20" i="1"/>
  <c r="S16" i="1"/>
  <c r="S12" i="1"/>
</calcChain>
</file>

<file path=xl/sharedStrings.xml><?xml version="1.0" encoding="utf-8"?>
<sst xmlns="http://schemas.openxmlformats.org/spreadsheetml/2006/main" count="130" uniqueCount="28">
  <si>
    <t>Бабенко В.</t>
  </si>
  <si>
    <t>Белоусова В.</t>
  </si>
  <si>
    <t>Бруяка Д.</t>
  </si>
  <si>
    <t>Кузнецова А.</t>
  </si>
  <si>
    <t>Ленартович С.</t>
  </si>
  <si>
    <t>Лыжник Д.</t>
  </si>
  <si>
    <t>Морозов Д.</t>
  </si>
  <si>
    <t>Назаров Т.</t>
  </si>
  <si>
    <t>Нестеренко П.</t>
  </si>
  <si>
    <t>Никандрова Е.</t>
  </si>
  <si>
    <t>Никитин А.</t>
  </si>
  <si>
    <t>Пасько Д.</t>
  </si>
  <si>
    <t>Сенчукова К.</t>
  </si>
  <si>
    <t>Широков Д.</t>
  </si>
  <si>
    <t>ФИО студента</t>
  </si>
  <si>
    <t>День</t>
  </si>
  <si>
    <t>Месяц</t>
  </si>
  <si>
    <t>Год</t>
  </si>
  <si>
    <t>Количество пропусков</t>
  </si>
  <si>
    <t>Сданные домашние задания</t>
  </si>
  <si>
    <t>+</t>
  </si>
  <si>
    <t>н</t>
  </si>
  <si>
    <t>Не сданные домашние задания</t>
  </si>
  <si>
    <t>-</t>
  </si>
  <si>
    <t>Аттестация</t>
  </si>
  <si>
    <t>Посетили каждую пару</t>
  </si>
  <si>
    <t>Средняя посещаемость в день</t>
  </si>
  <si>
    <t>Средняя посещаемость в семестре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</si>
</sst>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 wrapText="1"/>
    </xf>
    <xf numFmtId="0" fontId="2" fillId="2" borderId="0" xfId="1"/>
    <xf numFmtId="0" fontId="3" fillId="3" borderId="0" xfId="2"/>
    <xf numFmtId="0" fontId="4" fillId="4" borderId="1" xfId="3" applyBorder="1" applyAlignment="1">
      <alignment vertical="center"/>
    </xf>
    <xf numFmtId="14" fontId="4" fillId="4" borderId="1" xfId="3" applyNumberFormat="1" applyBorder="1" applyAlignment="1">
      <alignment vertical="center" wrapText="1"/>
    </xf>
    <xf numFmtId="14" fontId="4" fillId="4" borderId="1" xfId="3" applyNumberFormat="1" applyBorder="1" applyAlignment="1">
      <alignment vertical="center"/>
    </xf>
    <xf numFmtId="0" fontId="4" fillId="4" borderId="1" xfId="3" applyBorder="1" applyAlignment="1">
      <alignment horizontal="center" vertical="center" wrapText="1"/>
    </xf>
    <xf numFmtId="0" fontId="4" fillId="4" borderId="1" xfId="3" applyBorder="1" applyAlignment="1">
      <alignment horizontal="center" vertical="center"/>
    </xf>
    <xf numFmtId="0" fontId="5" fillId="5" borderId="0" xfId="4" applyAlignment="1">
      <alignment horizontal="center" wrapText="1"/>
    </xf>
    <xf numFmtId="0" fontId="5" fillId="5" borderId="0" xfId="4" applyAlignment="1">
      <alignment wrapText="1"/>
    </xf>
    <xf numFmtId="0" fontId="5" fillId="5" borderId="0" xfId="4"/>
    <xf numFmtId="2" fontId="5" fillId="5" borderId="0" xfId="4" applyNumberFormat="1"/>
    <xf numFmtId="0" fontId="1" fillId="7" borderId="2" xfId="6" applyBorder="1" applyAlignment="1">
      <alignment horizontal="center"/>
    </xf>
    <xf numFmtId="0" fontId="1" fillId="7" borderId="3" xfId="6" applyBorder="1" applyAlignment="1">
      <alignment horizontal="center"/>
    </xf>
    <xf numFmtId="0" fontId="1" fillId="6" borderId="2" xfId="5" applyBorder="1" applyAlignment="1">
      <alignment horizontal="center"/>
    </xf>
    <xf numFmtId="0" fontId="1" fillId="6" borderId="3" xfId="5" applyBorder="1" applyAlignment="1">
      <alignment horizontal="center"/>
    </xf>
  </cellXfs>
  <cellStyles count="7">
    <cellStyle name="40% — акцент5" xfId="5" builtinId="47"/>
    <cellStyle name="40% — акцент6" xfId="6" builtinId="51"/>
    <cellStyle name="Акцент5" xfId="4" builtinId="45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7" workbookViewId="0">
      <selection activeCell="F8" sqref="F8"/>
    </sheetView>
  </sheetViews>
  <sheetFormatPr defaultRowHeight="15" x14ac:dyDescent="0.25"/>
  <cols>
    <col min="1" max="1" width="20.7109375" customWidth="1"/>
    <col min="2" max="2" width="10.140625" style="4" bestFit="1" customWidth="1"/>
    <col min="3" max="5" width="10.140625" bestFit="1" customWidth="1"/>
    <col min="6" max="6" width="11.7109375" customWidth="1"/>
    <col min="7" max="7" width="10.7109375" customWidth="1"/>
    <col min="8" max="9" width="13.42578125" customWidth="1"/>
    <col min="10" max="10" width="16.7109375" customWidth="1"/>
    <col min="12" max="12" width="15" customWidth="1"/>
    <col min="16" max="16" width="18.5703125" customWidth="1"/>
    <col min="17" max="17" width="20.7109375" customWidth="1"/>
    <col min="19" max="19" width="19.5703125" customWidth="1"/>
    <col min="20" max="20" width="18.42578125" customWidth="1"/>
    <col min="22" max="22" width="11.85546875" customWidth="1"/>
  </cols>
  <sheetData>
    <row r="1" spans="1:21" x14ac:dyDescent="0.25">
      <c r="A1" t="s">
        <v>15</v>
      </c>
      <c r="B1" s="4">
        <v>8</v>
      </c>
      <c r="C1">
        <v>15</v>
      </c>
      <c r="D1">
        <v>22</v>
      </c>
      <c r="E1">
        <v>29</v>
      </c>
      <c r="F1">
        <v>7</v>
      </c>
      <c r="G1">
        <v>14</v>
      </c>
      <c r="K1">
        <v>15</v>
      </c>
      <c r="L1">
        <v>22</v>
      </c>
      <c r="M1">
        <v>29</v>
      </c>
      <c r="N1">
        <v>7</v>
      </c>
      <c r="O1">
        <v>14</v>
      </c>
    </row>
    <row r="2" spans="1:21" x14ac:dyDescent="0.25">
      <c r="A2" t="s">
        <v>16</v>
      </c>
      <c r="B2" s="4">
        <v>2</v>
      </c>
      <c r="C2">
        <v>2</v>
      </c>
      <c r="D2">
        <v>2</v>
      </c>
      <c r="E2">
        <v>2</v>
      </c>
      <c r="F2">
        <v>3</v>
      </c>
      <c r="G2">
        <v>3</v>
      </c>
      <c r="K2">
        <v>2</v>
      </c>
      <c r="L2">
        <v>2</v>
      </c>
      <c r="M2">
        <v>2</v>
      </c>
      <c r="N2">
        <v>3</v>
      </c>
      <c r="O2">
        <v>3</v>
      </c>
    </row>
    <row r="3" spans="1:21" ht="14.25" customHeight="1" x14ac:dyDescent="0.25">
      <c r="A3" t="s">
        <v>17</v>
      </c>
      <c r="B3" s="4">
        <v>16</v>
      </c>
      <c r="C3">
        <v>16</v>
      </c>
      <c r="D3">
        <v>16</v>
      </c>
      <c r="E3">
        <v>16</v>
      </c>
      <c r="F3">
        <v>16</v>
      </c>
      <c r="G3">
        <v>16</v>
      </c>
      <c r="K3">
        <v>16</v>
      </c>
      <c r="L3">
        <v>16</v>
      </c>
      <c r="M3">
        <v>16</v>
      </c>
      <c r="N3">
        <v>16</v>
      </c>
      <c r="O3">
        <v>16</v>
      </c>
    </row>
    <row r="4" spans="1:21" ht="45" customHeight="1" x14ac:dyDescent="0.25">
      <c r="T4" s="2"/>
    </row>
    <row r="5" spans="1:21" x14ac:dyDescent="0.25">
      <c r="T5" s="1"/>
      <c r="U5" s="1"/>
    </row>
    <row r="6" spans="1:21" x14ac:dyDescent="0.25">
      <c r="T6" s="1"/>
      <c r="U6" s="1"/>
    </row>
    <row r="7" spans="1:21" x14ac:dyDescent="0.25">
      <c r="T7" s="1"/>
      <c r="U7" s="1"/>
    </row>
    <row r="8" spans="1:21" x14ac:dyDescent="0.25">
      <c r="T8" s="1"/>
      <c r="U8" s="1"/>
    </row>
    <row r="9" spans="1:21" x14ac:dyDescent="0.25">
      <c r="T9" s="1"/>
      <c r="U9" s="1"/>
    </row>
    <row r="10" spans="1:21" x14ac:dyDescent="0.25">
      <c r="T10" s="1"/>
      <c r="U10" s="1"/>
    </row>
    <row r="11" spans="1:21" ht="45" x14ac:dyDescent="0.25">
      <c r="A11" s="8" t="s">
        <v>14</v>
      </c>
      <c r="B11" s="9"/>
      <c r="C11" s="10"/>
      <c r="D11" s="10"/>
      <c r="E11" s="10"/>
      <c r="F11" s="10"/>
      <c r="G11" s="8"/>
      <c r="H11" s="11" t="s">
        <v>18</v>
      </c>
      <c r="I11" s="11" t="s">
        <v>25</v>
      </c>
      <c r="J11" s="11" t="s">
        <v>27</v>
      </c>
      <c r="K11" s="12"/>
      <c r="L11" s="12"/>
      <c r="M11" s="12"/>
      <c r="N11" s="12"/>
      <c r="O11" s="12"/>
      <c r="P11" s="11" t="s">
        <v>19</v>
      </c>
      <c r="Q11" s="11" t="s">
        <v>22</v>
      </c>
      <c r="R11" s="8"/>
      <c r="S11" s="8" t="s">
        <v>24</v>
      </c>
      <c r="T11" s="1"/>
      <c r="U11" s="1"/>
    </row>
    <row r="12" spans="1:21" x14ac:dyDescent="0.25">
      <c r="A12" s="6" t="s">
        <v>0</v>
      </c>
      <c r="B12" s="5" t="s">
        <v>21</v>
      </c>
      <c r="C12" s="1"/>
      <c r="D12" s="1"/>
      <c r="E12" s="3" t="s">
        <v>21</v>
      </c>
      <c r="F12" s="3"/>
      <c r="G12" s="3" t="s">
        <v>21</v>
      </c>
      <c r="H12" s="19">
        <f>COUNTIF(B12:G12,"н")</f>
        <v>3</v>
      </c>
      <c r="I12" s="19" t="str">
        <f>IF((H12)=0,"Да", "Нет")</f>
        <v>Нет</v>
      </c>
      <c r="J12" s="1"/>
      <c r="K12" s="3" t="s">
        <v>20</v>
      </c>
      <c r="L12" s="3" t="s">
        <v>23</v>
      </c>
      <c r="M12" s="3" t="s">
        <v>20</v>
      </c>
      <c r="N12" s="3" t="s">
        <v>20</v>
      </c>
      <c r="O12" s="3" t="s">
        <v>23</v>
      </c>
      <c r="P12" s="17">
        <f t="shared" ref="P12:P25" si="0">COUNTIF(K12:O12,"+")</f>
        <v>3</v>
      </c>
      <c r="Q12" s="17">
        <f t="shared" ref="Q12:Q25" si="1">COUNTIF(K12:O12,"-")</f>
        <v>2</v>
      </c>
      <c r="R12" s="1"/>
      <c r="S12" s="7" t="str">
        <f t="shared" ref="S12:S25" si="2">IF(SUM(H12,Q12)&gt;2,"н/атт", "атт")</f>
        <v>н/атт</v>
      </c>
      <c r="T12" s="1"/>
      <c r="U12" s="1"/>
    </row>
    <row r="13" spans="1:21" x14ac:dyDescent="0.25">
      <c r="A13" s="6" t="s">
        <v>1</v>
      </c>
      <c r="B13" s="5"/>
      <c r="C13" s="1"/>
      <c r="D13" s="3" t="s">
        <v>21</v>
      </c>
      <c r="E13" s="1"/>
      <c r="F13" s="1"/>
      <c r="G13" s="1"/>
      <c r="H13" s="20">
        <f t="shared" ref="H13:H25" si="3">COUNTIF(B13:G13,"н")</f>
        <v>1</v>
      </c>
      <c r="I13" s="20" t="str">
        <f t="shared" ref="I13:I25" si="4">IF((H13)=0,"Да", "Нет")</f>
        <v>Нет</v>
      </c>
      <c r="J13" s="1"/>
      <c r="K13" s="3" t="s">
        <v>20</v>
      </c>
      <c r="L13" s="3" t="s">
        <v>20</v>
      </c>
      <c r="M13" s="3" t="s">
        <v>23</v>
      </c>
      <c r="N13" s="3" t="s">
        <v>20</v>
      </c>
      <c r="O13" s="3" t="s">
        <v>23</v>
      </c>
      <c r="P13" s="18">
        <f t="shared" si="0"/>
        <v>3</v>
      </c>
      <c r="Q13" s="18">
        <f t="shared" si="1"/>
        <v>2</v>
      </c>
      <c r="R13" s="1"/>
      <c r="S13" s="7" t="str">
        <f t="shared" si="2"/>
        <v>н/атт</v>
      </c>
      <c r="T13" s="1"/>
      <c r="U13" s="1"/>
    </row>
    <row r="14" spans="1:21" x14ac:dyDescent="0.25">
      <c r="A14" s="6" t="s">
        <v>2</v>
      </c>
      <c r="B14" s="5" t="s">
        <v>21</v>
      </c>
      <c r="C14" s="3" t="s">
        <v>21</v>
      </c>
      <c r="D14" s="3" t="s">
        <v>21</v>
      </c>
      <c r="E14" s="3" t="s">
        <v>21</v>
      </c>
      <c r="F14" s="1"/>
      <c r="G14" s="1"/>
      <c r="H14" s="20">
        <f t="shared" si="3"/>
        <v>4</v>
      </c>
      <c r="I14" s="20" t="str">
        <f t="shared" si="4"/>
        <v>Нет</v>
      </c>
      <c r="J14" s="1"/>
      <c r="K14" s="3" t="s">
        <v>20</v>
      </c>
      <c r="L14" s="3" t="s">
        <v>23</v>
      </c>
      <c r="M14" s="3" t="s">
        <v>23</v>
      </c>
      <c r="N14" s="3" t="s">
        <v>20</v>
      </c>
      <c r="O14" s="3" t="s">
        <v>23</v>
      </c>
      <c r="P14" s="18">
        <f t="shared" si="0"/>
        <v>2</v>
      </c>
      <c r="Q14" s="18">
        <f t="shared" si="1"/>
        <v>3</v>
      </c>
      <c r="R14" s="1"/>
      <c r="S14" s="7" t="str">
        <f t="shared" si="2"/>
        <v>н/атт</v>
      </c>
      <c r="T14" s="1"/>
      <c r="U14" s="1"/>
    </row>
    <row r="15" spans="1:21" x14ac:dyDescent="0.25">
      <c r="A15" s="6" t="s">
        <v>3</v>
      </c>
      <c r="B15" s="5" t="s">
        <v>21</v>
      </c>
      <c r="C15" s="1"/>
      <c r="D15" s="1"/>
      <c r="E15" s="1"/>
      <c r="F15" s="3" t="s">
        <v>21</v>
      </c>
      <c r="G15" s="1" t="s">
        <v>21</v>
      </c>
      <c r="H15" s="20">
        <f t="shared" si="3"/>
        <v>3</v>
      </c>
      <c r="I15" s="20" t="str">
        <f t="shared" si="4"/>
        <v>Нет</v>
      </c>
      <c r="J15" s="1"/>
      <c r="K15" s="3" t="s">
        <v>20</v>
      </c>
      <c r="L15" s="3" t="s">
        <v>20</v>
      </c>
      <c r="M15" s="3" t="s">
        <v>20</v>
      </c>
      <c r="N15" s="3" t="s">
        <v>23</v>
      </c>
      <c r="O15" s="3" t="s">
        <v>20</v>
      </c>
      <c r="P15" s="18">
        <f t="shared" si="0"/>
        <v>4</v>
      </c>
      <c r="Q15" s="18">
        <f t="shared" si="1"/>
        <v>1</v>
      </c>
      <c r="R15" s="1"/>
      <c r="S15" s="7" t="str">
        <f t="shared" si="2"/>
        <v>н/атт</v>
      </c>
      <c r="T15" s="1"/>
      <c r="U15" s="1"/>
    </row>
    <row r="16" spans="1:21" x14ac:dyDescent="0.25">
      <c r="A16" s="6" t="s">
        <v>4</v>
      </c>
      <c r="B16" s="2"/>
      <c r="C16" s="1"/>
      <c r="D16" s="3" t="s">
        <v>21</v>
      </c>
      <c r="E16" s="1"/>
      <c r="F16" s="1"/>
      <c r="G16" s="1"/>
      <c r="H16" s="20">
        <f t="shared" si="3"/>
        <v>1</v>
      </c>
      <c r="I16" s="20" t="str">
        <f t="shared" si="4"/>
        <v>Нет</v>
      </c>
      <c r="J16" s="1"/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18">
        <f t="shared" si="0"/>
        <v>5</v>
      </c>
      <c r="Q16" s="18">
        <f t="shared" si="1"/>
        <v>0</v>
      </c>
      <c r="R16" s="1"/>
      <c r="S16" s="7" t="str">
        <f t="shared" si="2"/>
        <v>атт</v>
      </c>
      <c r="T16" s="1"/>
      <c r="U16" s="1"/>
    </row>
    <row r="17" spans="1:21" x14ac:dyDescent="0.25">
      <c r="A17" s="6" t="s">
        <v>5</v>
      </c>
      <c r="B17" s="2"/>
      <c r="C17" s="1"/>
      <c r="D17" s="1"/>
      <c r="E17" s="1"/>
      <c r="F17" s="1"/>
      <c r="G17" s="1" t="s">
        <v>21</v>
      </c>
      <c r="H17" s="20">
        <f t="shared" si="3"/>
        <v>1</v>
      </c>
      <c r="I17" s="20" t="str">
        <f t="shared" si="4"/>
        <v>Нет</v>
      </c>
      <c r="J17" s="1"/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18">
        <f t="shared" si="0"/>
        <v>5</v>
      </c>
      <c r="Q17" s="18">
        <f t="shared" si="1"/>
        <v>0</v>
      </c>
      <c r="R17" s="1"/>
      <c r="S17" s="7" t="str">
        <f t="shared" si="2"/>
        <v>атт</v>
      </c>
      <c r="T17" s="1"/>
      <c r="U17" s="1"/>
    </row>
    <row r="18" spans="1:21" x14ac:dyDescent="0.25">
      <c r="A18" s="6" t="s">
        <v>6</v>
      </c>
      <c r="B18" s="2"/>
      <c r="C18" s="3" t="s">
        <v>21</v>
      </c>
      <c r="D18" s="1"/>
      <c r="E18" s="3" t="s">
        <v>21</v>
      </c>
      <c r="F18" s="3" t="s">
        <v>21</v>
      </c>
      <c r="G18" s="1"/>
      <c r="H18" s="20">
        <f t="shared" si="3"/>
        <v>3</v>
      </c>
      <c r="I18" s="20" t="str">
        <f t="shared" si="4"/>
        <v>Нет</v>
      </c>
      <c r="J18" s="1"/>
      <c r="K18" s="3" t="s">
        <v>20</v>
      </c>
      <c r="L18" s="3" t="s">
        <v>20</v>
      </c>
      <c r="M18" s="3" t="s">
        <v>20</v>
      </c>
      <c r="N18" s="3" t="s">
        <v>23</v>
      </c>
      <c r="O18" s="3" t="s">
        <v>20</v>
      </c>
      <c r="P18" s="18">
        <f t="shared" si="0"/>
        <v>4</v>
      </c>
      <c r="Q18" s="18">
        <f t="shared" si="1"/>
        <v>1</v>
      </c>
      <c r="R18" s="1"/>
      <c r="S18" s="7" t="str">
        <f t="shared" si="2"/>
        <v>н/атт</v>
      </c>
      <c r="T18" s="1"/>
      <c r="U18" s="1"/>
    </row>
    <row r="19" spans="1:21" x14ac:dyDescent="0.25">
      <c r="A19" s="6" t="s">
        <v>7</v>
      </c>
      <c r="B19" s="2" t="s">
        <v>21</v>
      </c>
      <c r="C19" s="1"/>
      <c r="D19" s="3" t="s">
        <v>21</v>
      </c>
      <c r="E19" s="1"/>
      <c r="F19" s="1"/>
      <c r="G19" s="1"/>
      <c r="H19" s="20">
        <f t="shared" si="3"/>
        <v>2</v>
      </c>
      <c r="I19" s="20" t="str">
        <f t="shared" si="4"/>
        <v>Нет</v>
      </c>
      <c r="J19" s="1"/>
      <c r="K19" s="3" t="s">
        <v>23</v>
      </c>
      <c r="L19" s="3" t="s">
        <v>20</v>
      </c>
      <c r="M19" s="3" t="s">
        <v>20</v>
      </c>
      <c r="N19" s="3" t="s">
        <v>23</v>
      </c>
      <c r="O19" s="3" t="s">
        <v>20</v>
      </c>
      <c r="P19" s="18">
        <f t="shared" si="0"/>
        <v>3</v>
      </c>
      <c r="Q19" s="18">
        <f t="shared" si="1"/>
        <v>2</v>
      </c>
      <c r="R19" s="1"/>
      <c r="S19" s="7" t="str">
        <f t="shared" si="2"/>
        <v>н/атт</v>
      </c>
    </row>
    <row r="20" spans="1:21" ht="26.25" customHeight="1" x14ac:dyDescent="0.25">
      <c r="A20" s="6" t="s">
        <v>8</v>
      </c>
      <c r="B20" s="2"/>
      <c r="C20" s="1" t="s">
        <v>21</v>
      </c>
      <c r="D20" s="1"/>
      <c r="E20" s="1" t="s">
        <v>21</v>
      </c>
      <c r="F20" s="3" t="s">
        <v>21</v>
      </c>
      <c r="G20" s="1"/>
      <c r="H20" s="20">
        <f t="shared" si="3"/>
        <v>3</v>
      </c>
      <c r="I20" s="20" t="str">
        <f t="shared" si="4"/>
        <v>Нет</v>
      </c>
      <c r="J20" s="1"/>
      <c r="K20" s="3" t="s">
        <v>20</v>
      </c>
      <c r="L20" s="3" t="s">
        <v>20</v>
      </c>
      <c r="M20" s="3" t="s">
        <v>20</v>
      </c>
      <c r="N20" s="3" t="s">
        <v>20</v>
      </c>
      <c r="O20" s="3" t="s">
        <v>20</v>
      </c>
      <c r="P20" s="18">
        <f t="shared" si="0"/>
        <v>5</v>
      </c>
      <c r="Q20" s="18">
        <f t="shared" si="1"/>
        <v>0</v>
      </c>
      <c r="R20" s="1"/>
      <c r="S20" s="7" t="str">
        <f t="shared" si="2"/>
        <v>н/атт</v>
      </c>
    </row>
    <row r="21" spans="1:21" x14ac:dyDescent="0.25">
      <c r="A21" s="6" t="s">
        <v>9</v>
      </c>
      <c r="B21" s="2"/>
      <c r="C21" s="3" t="s">
        <v>21</v>
      </c>
      <c r="D21" s="1"/>
      <c r="E21" s="1"/>
      <c r="F21" s="1"/>
      <c r="G21" s="3" t="s">
        <v>21</v>
      </c>
      <c r="H21" s="20">
        <f t="shared" si="3"/>
        <v>2</v>
      </c>
      <c r="I21" s="20" t="str">
        <f t="shared" si="4"/>
        <v>Нет</v>
      </c>
      <c r="J21" s="1"/>
      <c r="K21" s="3" t="s">
        <v>23</v>
      </c>
      <c r="L21" s="3" t="s">
        <v>20</v>
      </c>
      <c r="M21" s="3" t="s">
        <v>23</v>
      </c>
      <c r="N21" s="3" t="s">
        <v>20</v>
      </c>
      <c r="O21" s="3" t="s">
        <v>20</v>
      </c>
      <c r="P21" s="18">
        <f t="shared" si="0"/>
        <v>3</v>
      </c>
      <c r="Q21" s="18">
        <f t="shared" si="1"/>
        <v>2</v>
      </c>
      <c r="R21" s="1"/>
      <c r="S21" s="7" t="str">
        <f t="shared" si="2"/>
        <v>н/атт</v>
      </c>
    </row>
    <row r="22" spans="1:21" x14ac:dyDescent="0.25">
      <c r="A22" s="6" t="s">
        <v>10</v>
      </c>
      <c r="B22" s="5" t="s">
        <v>21</v>
      </c>
      <c r="C22" s="1"/>
      <c r="D22" s="1"/>
      <c r="E22" s="3" t="s">
        <v>21</v>
      </c>
      <c r="F22" s="1"/>
      <c r="G22" s="3" t="s">
        <v>21</v>
      </c>
      <c r="H22" s="20">
        <f t="shared" si="3"/>
        <v>3</v>
      </c>
      <c r="I22" s="20" t="str">
        <f t="shared" si="4"/>
        <v>Нет</v>
      </c>
      <c r="J22" s="1"/>
      <c r="K22" s="3" t="s">
        <v>23</v>
      </c>
      <c r="L22" s="3" t="s">
        <v>20</v>
      </c>
      <c r="M22" s="3" t="s">
        <v>20</v>
      </c>
      <c r="N22" s="3" t="s">
        <v>20</v>
      </c>
      <c r="O22" s="3" t="s">
        <v>20</v>
      </c>
      <c r="P22" s="18">
        <f t="shared" si="0"/>
        <v>4</v>
      </c>
      <c r="Q22" s="18">
        <f t="shared" si="1"/>
        <v>1</v>
      </c>
      <c r="R22" s="1"/>
      <c r="S22" s="7" t="str">
        <f t="shared" si="2"/>
        <v>н/атт</v>
      </c>
    </row>
    <row r="23" spans="1:21" x14ac:dyDescent="0.25">
      <c r="A23" s="6" t="s">
        <v>11</v>
      </c>
      <c r="B23" s="2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3" t="s">
        <v>21</v>
      </c>
      <c r="H23" s="20">
        <f t="shared" si="3"/>
        <v>6</v>
      </c>
      <c r="I23" s="20" t="str">
        <f t="shared" si="4"/>
        <v>Нет</v>
      </c>
      <c r="J23" s="1"/>
      <c r="K23" s="3" t="s">
        <v>20</v>
      </c>
      <c r="L23" s="3" t="s">
        <v>20</v>
      </c>
      <c r="M23" s="3" t="s">
        <v>23</v>
      </c>
      <c r="N23" s="3" t="s">
        <v>23</v>
      </c>
      <c r="O23" s="3" t="s">
        <v>20</v>
      </c>
      <c r="P23" s="18">
        <f t="shared" si="0"/>
        <v>3</v>
      </c>
      <c r="Q23" s="18">
        <f t="shared" si="1"/>
        <v>2</v>
      </c>
      <c r="R23" s="1"/>
      <c r="S23" s="7" t="str">
        <f t="shared" si="2"/>
        <v>н/атт</v>
      </c>
    </row>
    <row r="24" spans="1:21" x14ac:dyDescent="0.25">
      <c r="A24" s="6" t="s">
        <v>12</v>
      </c>
      <c r="B24" s="2"/>
      <c r="C24" s="1"/>
      <c r="D24" s="3" t="s">
        <v>21</v>
      </c>
      <c r="E24" s="1"/>
      <c r="F24" s="1"/>
      <c r="G24" s="3" t="s">
        <v>21</v>
      </c>
      <c r="H24" s="20">
        <f t="shared" si="3"/>
        <v>2</v>
      </c>
      <c r="I24" s="20" t="str">
        <f t="shared" si="4"/>
        <v>Нет</v>
      </c>
      <c r="J24" s="1"/>
      <c r="K24" s="3" t="s">
        <v>20</v>
      </c>
      <c r="L24" s="3" t="s">
        <v>20</v>
      </c>
      <c r="M24" s="3" t="s">
        <v>23</v>
      </c>
      <c r="N24" s="3" t="s">
        <v>23</v>
      </c>
      <c r="O24" s="3" t="s">
        <v>20</v>
      </c>
      <c r="P24" s="18">
        <f t="shared" si="0"/>
        <v>3</v>
      </c>
      <c r="Q24" s="18">
        <f t="shared" si="1"/>
        <v>2</v>
      </c>
      <c r="R24" s="1"/>
      <c r="S24" s="7" t="str">
        <f t="shared" si="2"/>
        <v>н/атт</v>
      </c>
    </row>
    <row r="25" spans="1:21" x14ac:dyDescent="0.25">
      <c r="A25" s="6" t="s">
        <v>13</v>
      </c>
      <c r="B25" s="2"/>
      <c r="C25" s="1"/>
      <c r="D25" s="1"/>
      <c r="E25" s="3" t="s">
        <v>21</v>
      </c>
      <c r="F25" s="1"/>
      <c r="G25" s="1"/>
      <c r="H25" s="20">
        <f t="shared" si="3"/>
        <v>1</v>
      </c>
      <c r="I25" s="20" t="str">
        <f t="shared" si="4"/>
        <v>Нет</v>
      </c>
      <c r="J25" s="1"/>
      <c r="K25" s="3" t="s">
        <v>20</v>
      </c>
      <c r="L25" s="3" t="s">
        <v>20</v>
      </c>
      <c r="M25" s="3" t="s">
        <v>23</v>
      </c>
      <c r="N25" s="3" t="s">
        <v>23</v>
      </c>
      <c r="O25" s="3" t="s">
        <v>20</v>
      </c>
      <c r="P25" s="18">
        <f t="shared" si="0"/>
        <v>3</v>
      </c>
      <c r="Q25" s="18">
        <f t="shared" si="1"/>
        <v>2</v>
      </c>
      <c r="R25" s="1"/>
      <c r="S25" s="7" t="str">
        <f t="shared" si="2"/>
        <v>н/атт</v>
      </c>
    </row>
    <row r="27" spans="1:21" ht="45" x14ac:dyDescent="0.25">
      <c r="A27" s="13" t="s">
        <v>26</v>
      </c>
      <c r="B27" s="14">
        <f>14-COUNTIF(B12:B25,"н")</f>
        <v>8</v>
      </c>
      <c r="C27" s="14">
        <f t="shared" ref="C27:G27" si="5">14-COUNTIF(C12:C25,"н")</f>
        <v>9</v>
      </c>
      <c r="D27" s="14">
        <f t="shared" si="5"/>
        <v>8</v>
      </c>
      <c r="E27" s="14">
        <f t="shared" si="5"/>
        <v>7</v>
      </c>
      <c r="F27" s="14">
        <f t="shared" si="5"/>
        <v>10</v>
      </c>
      <c r="G27" s="14">
        <f t="shared" si="5"/>
        <v>7</v>
      </c>
      <c r="H27" s="15"/>
      <c r="I27" s="15"/>
      <c r="J27" s="16">
        <f>SUM(B27:G27)/6</f>
        <v>8.1666666666666661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Пропуски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SNOW</dc:creator>
  <cp:lastModifiedBy>Дмитрий Пасько</cp:lastModifiedBy>
  <dcterms:created xsi:type="dcterms:W3CDTF">2016-03-14T04:01:50Z</dcterms:created>
  <dcterms:modified xsi:type="dcterms:W3CDTF">2016-04-18T06:57:49Z</dcterms:modified>
</cp:coreProperties>
</file>